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C11" i="27" l="1"/>
  <c r="C27" i="27"/>
  <c r="C12" i="27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1" i="2"/>
  <c r="J12" i="2"/>
  <c r="J17" i="2"/>
  <c r="J37" i="2"/>
  <c r="J38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C43" i="1"/>
  <c r="D43" i="1"/>
</calcChain>
</file>

<file path=xl/sharedStrings.xml><?xml version="1.0" encoding="utf-8"?>
<sst xmlns="http://schemas.openxmlformats.org/spreadsheetml/2006/main" count="6657" uniqueCount="1750">
  <si>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</si>
  <si>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</si>
  <si>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</si>
  <si>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</si>
  <si>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</si>
  <si>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</si>
  <si>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</si>
  <si>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</si>
  <si>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</si>
  <si>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</si>
  <si>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</si>
  <si>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</si>
  <si>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</si>
  <si>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</si>
  <si>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</si>
  <si>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</si>
  <si>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</si>
  <si>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</si>
  <si>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</si>
  <si>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</si>
  <si>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</si>
  <si>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</si>
  <si>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</si>
  <si>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</si>
  <si>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</si>
  <si>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</si>
  <si>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</si>
  <si>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</si>
  <si>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</si>
  <si>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</si>
  <si>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</si>
  <si>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</si>
  <si>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</si>
  <si>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</si>
  <si>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</si>
  <si>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</si>
  <si>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</si>
  <si>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</si>
  <si>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</si>
  <si>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</si>
  <si>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</si>
  <si>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</si>
  <si>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</si>
  <si>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</si>
  <si>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</si>
  <si>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</si>
  <si>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</si>
  <si>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</si>
  <si>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</si>
  <si>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</si>
  <si>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</si>
  <si>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</si>
  <si>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</si>
  <si>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</si>
  <si>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</si>
  <si>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</si>
  <si>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</si>
  <si>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</si>
  <si>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</si>
  <si>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</si>
  <si>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</si>
  <si>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</si>
  <si>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</si>
  <si>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</si>
  <si>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</si>
  <si>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</si>
  <si>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</si>
  <si>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</si>
  <si>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</si>
  <si>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</si>
  <si>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</si>
  <si>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</si>
  <si>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</si>
  <si>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</si>
  <si>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</si>
  <si>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</si>
  <si>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</si>
  <si>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</si>
  <si>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</si>
  <si>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</si>
  <si>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</si>
  <si>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</si>
  <si>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</si>
  <si>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</si>
  <si>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</si>
  <si>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</si>
  <si>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</si>
  <si>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</si>
  <si>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</si>
  <si>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</si>
  <si>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</si>
  <si>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</si>
  <si>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</si>
  <si>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</si>
  <si>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</si>
  <si>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</si>
  <si>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</si>
  <si>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</si>
  <si>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</si>
  <si>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</si>
  <si>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</si>
  <si>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</si>
  <si>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</si>
  <si>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</si>
  <si>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</si>
  <si>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</si>
  <si>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</si>
  <si>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</si>
  <si>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</si>
  <si>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</si>
  <si>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</si>
  <si>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</si>
  <si>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</si>
  <si>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</si>
  <si>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</si>
  <si>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</si>
  <si>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</si>
  <si>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</si>
  <si>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</si>
  <si>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</si>
  <si>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</si>
  <si>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</si>
  <si>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</si>
  <si>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</si>
  <si>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</si>
  <si>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</si>
  <si>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</si>
  <si>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</si>
  <si>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</si>
  <si>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</si>
  <si>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</si>
  <si>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</si>
  <si>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</si>
  <si>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</si>
  <si>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</si>
  <si>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</si>
  <si>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</si>
  <si>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</si>
  <si>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</si>
  <si>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</si>
  <si>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</si>
  <si>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</si>
  <si>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</si>
  <si>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</si>
  <si>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</si>
  <si>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</si>
  <si>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</si>
  <si>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</si>
  <si>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</si>
  <si>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</si>
  <si>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</si>
  <si>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</si>
  <si>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</si>
  <si>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</si>
  <si>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</si>
  <si>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</si>
  <si>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</si>
  <si>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</si>
  <si>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</si>
  <si>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</si>
  <si>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</si>
  <si>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</si>
  <si>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</si>
  <si>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</si>
  <si>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</si>
  <si>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</si>
  <si>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</si>
  <si>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</si>
  <si>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</si>
  <si>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</si>
  <si>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</si>
  <si>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</si>
  <si>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</si>
  <si>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</si>
  <si>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</si>
  <si>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</si>
  <si>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</si>
  <si>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</si>
  <si>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</si>
  <si>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</si>
  <si>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</si>
  <si>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</si>
  <si>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</si>
  <si>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</si>
  <si>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</si>
  <si>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</si>
  <si>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</si>
  <si>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</si>
  <si>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</si>
  <si>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</si>
  <si>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</si>
  <si>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</si>
  <si>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</si>
  <si>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</si>
  <si>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</si>
  <si>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</si>
  <si>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</si>
  <si>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285מגדל השתלמות מסלול אגח עד 10% מניות</t>
  </si>
  <si>
    <t>599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</si>
  <si>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</si>
  <si>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</si>
  <si>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</si>
  <si>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</si>
  <si>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</si>
  <si>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</si>
  <si>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Baa1</t>
  </si>
  <si>
    <t>Moodys</t>
  </si>
  <si>
    <t>1111111111- 13- בנק איגוד</t>
  </si>
  <si>
    <t>13</t>
  </si>
  <si>
    <t>Aa3</t>
  </si>
  <si>
    <t>1111111111- 12- בנק הפועלים</t>
  </si>
  <si>
    <t>12</t>
  </si>
  <si>
    <t>AAA</t>
  </si>
  <si>
    <t>1111111111- 10- לאומי</t>
  </si>
  <si>
    <t>10</t>
  </si>
  <si>
    <t>סה"כ יתרת מזומנים ועו"ש נקובים במט"ח</t>
  </si>
  <si>
    <t>130018- 60- UBS</t>
  </si>
  <si>
    <t>60</t>
  </si>
  <si>
    <t>130018- 13- בנק איגוד</t>
  </si>
  <si>
    <t>20001- 60- UBS</t>
  </si>
  <si>
    <t>20001- 13- בנק איגוד</t>
  </si>
  <si>
    <t>20001- 12- בנק הפועלים</t>
  </si>
  <si>
    <t>20001- 10- לאומי</t>
  </si>
  <si>
    <t>100006- 60- UBS</t>
  </si>
  <si>
    <t>20003- 60- UBS</t>
  </si>
  <si>
    <t>20003- 12- בנק הפועלים</t>
  </si>
  <si>
    <t>20003- 10- לאומי</t>
  </si>
  <si>
    <t>80031- 60- UBS</t>
  </si>
  <si>
    <t>80031- 10- לאומי</t>
  </si>
  <si>
    <t>70002- 60- UBS</t>
  </si>
  <si>
    <t>70002- 13- בנק איגוד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</si>
  <si>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</si>
  <si>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</si>
  <si>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</si>
  <si>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</si>
  <si>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</si>
  <si>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</si>
  <si>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</si>
  <si>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</si>
  <si>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</si>
  <si>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</si>
  <si>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</si>
  <si>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</si>
  <si>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</si>
  <si>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</si>
  <si>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</si>
  <si>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02/01/09</t>
  </si>
  <si>
    <t>גליל 5904- גליל</t>
  </si>
  <si>
    <t>9590431</t>
  </si>
  <si>
    <t>04/01/09</t>
  </si>
  <si>
    <t>ממשל צמודה 0418- גליל</t>
  </si>
  <si>
    <t>1108927</t>
  </si>
  <si>
    <t>17/04/09</t>
  </si>
  <si>
    <t>ממשל צמודה 0923- גליל</t>
  </si>
  <si>
    <t>1128081</t>
  </si>
  <si>
    <t>12/06/13</t>
  </si>
  <si>
    <t>ממשל צמודה 1019- גליל</t>
  </si>
  <si>
    <t>1114750</t>
  </si>
  <si>
    <t>01/07/13</t>
  </si>
  <si>
    <t>ממשל צמודה 1025- גליל</t>
  </si>
  <si>
    <t>1135912</t>
  </si>
  <si>
    <t>24/01/16</t>
  </si>
  <si>
    <t>ממשלתי צמוד 1020- גליל</t>
  </si>
  <si>
    <t>1137181</t>
  </si>
  <si>
    <t>15/12/16</t>
  </si>
  <si>
    <t>ממשלתי צמוד 841- גליל</t>
  </si>
  <si>
    <t>1120583</t>
  </si>
  <si>
    <t>28/08/14</t>
  </si>
  <si>
    <t>ממשלתי צמודה 0536- גליל</t>
  </si>
  <si>
    <t>1097708</t>
  </si>
  <si>
    <t>19/01/10</t>
  </si>
  <si>
    <t>ממשלתי צמודה 922- גליל</t>
  </si>
  <si>
    <t>1124056</t>
  </si>
  <si>
    <t>03/09/12</t>
  </si>
  <si>
    <t>סה"כ לא צמודות</t>
  </si>
  <si>
    <t>סה"כ מלווה קצר מועד</t>
  </si>
  <si>
    <t>מ.ק.מ 1017- בנק ישראל- מק"מ</t>
  </si>
  <si>
    <t>8171019</t>
  </si>
  <si>
    <t>05/10/16</t>
  </si>
  <si>
    <t>מ.ק.מ 1127 פדיון 1.11.17- בנק ישראל- מק"מ</t>
  </si>
  <si>
    <t>8171126</t>
  </si>
  <si>
    <t>06/12/16</t>
  </si>
  <si>
    <t>מ.ק.מ 118 פדיון 3.1.2018- בנק ישראל- מק"מ</t>
  </si>
  <si>
    <t>8180119</t>
  </si>
  <si>
    <t>06/02/17</t>
  </si>
  <si>
    <t>מ.ק.מ 318 פדיון 7.3.2018- בנק ישראל- מק"מ</t>
  </si>
  <si>
    <t>8180317</t>
  </si>
  <si>
    <t>14/03/17</t>
  </si>
  <si>
    <t>מקמ 1217 פדיון 3.12.17- בנק ישראל- מק"מ</t>
  </si>
  <si>
    <t>8171217</t>
  </si>
  <si>
    <t>14/12/16</t>
  </si>
  <si>
    <t>סה"כ שחר</t>
  </si>
  <si>
    <t>ממשל שקלית 0118- שחר</t>
  </si>
  <si>
    <t>1126218</t>
  </si>
  <si>
    <t>09/07/12</t>
  </si>
  <si>
    <t>ממשל שקלית 0219- שחר</t>
  </si>
  <si>
    <t>1110907</t>
  </si>
  <si>
    <t>10/07/09</t>
  </si>
  <si>
    <t>ממשל שקלית 0347- שחר</t>
  </si>
  <si>
    <t>1140193</t>
  </si>
  <si>
    <t>03/04/17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</si>
  <si>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</si>
  <si>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</si>
  <si>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</si>
  <si>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</si>
  <si>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</si>
  <si>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</si>
  <si>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</si>
  <si>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</si>
  <si>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25/01/12</t>
  </si>
  <si>
    <t>ממשל שקלית 323- שחר</t>
  </si>
  <si>
    <t>1126747</t>
  </si>
  <si>
    <t>31/12/12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</si>
  <si>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</si>
  <si>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</si>
  <si>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</si>
  <si>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</si>
  <si>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</si>
  <si>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</si>
  <si>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</si>
  <si>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</si>
  <si>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</si>
  <si>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</si>
  <si>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</si>
  <si>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</si>
  <si>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</si>
  <si>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ממשל משתנה 0520- גילון חדש</t>
  </si>
  <si>
    <t>1116193</t>
  </si>
  <si>
    <t>07/08/16</t>
  </si>
  <si>
    <t>ממשל משתנה 1121- גילון חדש</t>
  </si>
  <si>
    <t>1127646</t>
  </si>
  <si>
    <t>16/11/16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</si>
  <si>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</si>
  <si>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</si>
  <si>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</si>
  <si>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</si>
  <si>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</si>
  <si>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</si>
  <si>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</si>
  <si>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</si>
  <si>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</si>
  <si>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</si>
  <si>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</si>
  <si>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</si>
  <si>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</si>
  <si>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</si>
  <si>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</si>
  <si>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</si>
  <si>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</si>
  <si>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</si>
  <si>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</si>
  <si>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</si>
  <si>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</si>
  <si>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</si>
  <si>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</si>
  <si>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</si>
  <si>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</si>
  <si>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בנק מזרחי טפחות בע"מ</t>
  </si>
  <si>
    <t>2310217</t>
  </si>
  <si>
    <t>520000522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</si>
  <si>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</si>
  <si>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</si>
  <si>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</si>
  <si>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</si>
  <si>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</si>
  <si>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</si>
  <si>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</si>
  <si>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</si>
  <si>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</si>
  <si>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</si>
  <si>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</si>
  <si>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</si>
  <si>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</si>
  <si>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</si>
  <si>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</si>
  <si>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</si>
  <si>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</si>
  <si>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</si>
  <si>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</si>
  <si>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</si>
  <si>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</si>
  <si>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</si>
  <si>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</si>
  <si>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</si>
  <si>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AA+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</si>
  <si>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</si>
  <si>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</si>
  <si>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</si>
  <si>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</si>
  <si>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</si>
  <si>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</si>
  <si>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</si>
  <si>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</si>
  <si>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</si>
  <si>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</si>
  <si>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</si>
  <si>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</si>
  <si>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</si>
  <si>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</si>
  <si>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25/03/15</t>
  </si>
  <si>
    <t>מזרחי טפחות הנפק הת 31- מזרחי טפחות חברה להנפקות בע"מ</t>
  </si>
  <si>
    <t>2310076</t>
  </si>
  <si>
    <t>20/09/10</t>
  </si>
  <si>
    <t>פועלים הנפ הת ט- הפועלים הנפקות בע"מ</t>
  </si>
  <si>
    <t>1940386</t>
  </si>
  <si>
    <t>29/03/11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</si>
  <si>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</si>
  <si>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</si>
  <si>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</si>
  <si>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</si>
  <si>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</si>
  <si>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12/06/08</t>
  </si>
  <si>
    <t>פועלים הנפקות יד נד- הפועלים הנפקות בע"מ</t>
  </si>
  <si>
    <t>1940501</t>
  </si>
  <si>
    <t>09/09/11</t>
  </si>
  <si>
    <t>*איירפורט אגח ה- איירפורט סיטי בע"מ</t>
  </si>
  <si>
    <t>1133487</t>
  </si>
  <si>
    <t>511659401</t>
  </si>
  <si>
    <t>AA</t>
  </si>
  <si>
    <t>14/09/16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</si>
  <si>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</si>
  <si>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</si>
  <si>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</si>
  <si>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</si>
  <si>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</si>
  <si>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</si>
  <si>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</si>
  <si>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</si>
  <si>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27/01/14</t>
  </si>
  <si>
    <t>*אמות אגח ד- אמות השקעות בע"מ</t>
  </si>
  <si>
    <t>1133149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</si>
  <si>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</si>
  <si>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</si>
  <si>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</si>
  <si>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</si>
  <si>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</si>
  <si>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</si>
  <si>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</si>
  <si>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</si>
  <si>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</si>
  <si>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</si>
  <si>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</si>
  <si>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</si>
  <si>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</si>
  <si>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</si>
  <si>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</si>
  <si>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</si>
  <si>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</si>
  <si>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</si>
  <si>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</si>
  <si>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*שטראוס גרופ ב'- שטראוס גרופ בע"מ</t>
  </si>
  <si>
    <t>7460140</t>
  </si>
  <si>
    <t>520003781</t>
  </si>
  <si>
    <t>מזון</t>
  </si>
  <si>
    <t>Aa2</t>
  </si>
  <si>
    <t>16/03/12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</si>
  <si>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</si>
  <si>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</si>
  <si>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</si>
  <si>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</si>
  <si>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</si>
  <si>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</si>
  <si>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</si>
  <si>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</si>
  <si>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</si>
  <si>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</si>
  <si>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</si>
  <si>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</si>
  <si>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04/02/10</t>
  </si>
  <si>
    <t>דיסקונט מנפיקים הת ד- דיסקונט מנפיקים בע"מ</t>
  </si>
  <si>
    <t>7480049</t>
  </si>
  <si>
    <t>520029935</t>
  </si>
  <si>
    <t>24/07/12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</si>
  <si>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</si>
  <si>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</si>
  <si>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</si>
  <si>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</si>
  <si>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21/06/12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</si>
  <si>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</si>
  <si>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</si>
  <si>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</si>
  <si>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</si>
  <si>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</si>
  <si>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</si>
  <si>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10/03/16</t>
  </si>
  <si>
    <t>דקסיה ישראל הנ אגח ב 4.65- דקסיה ישראל הנפקות בע"מ</t>
  </si>
  <si>
    <t>1095066</t>
  </si>
  <si>
    <t>16/04/15</t>
  </si>
  <si>
    <t>הראל הנפקות אגח א- הראל ביטוח מימון והנפקות בע"מ</t>
  </si>
  <si>
    <t>1099738</t>
  </si>
  <si>
    <t>513834200</t>
  </si>
  <si>
    <t>ביטוח</t>
  </si>
  <si>
    <t>09/11/09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</si>
  <si>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</si>
  <si>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</si>
  <si>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</si>
  <si>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</si>
  <si>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</si>
  <si>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</si>
  <si>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</si>
  <si>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</si>
  <si>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</si>
  <si>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</si>
  <si>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</si>
  <si>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</si>
  <si>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15/03/10</t>
  </si>
  <si>
    <t>*גב ים סד ה (7590094) 27.3.2007- חברת גב-ים לקרקעות בע"מ</t>
  </si>
  <si>
    <t>7590110</t>
  </si>
  <si>
    <t>520001736</t>
  </si>
  <si>
    <t>24/08/16</t>
  </si>
  <si>
    <t>*גב ים סד' ו'- חברת גב-ים לקרקעות בע"מ</t>
  </si>
  <si>
    <t>7590128</t>
  </si>
  <si>
    <t>22/01/14</t>
  </si>
  <si>
    <t>*מליסרון אג"ח ח- מליסרון בע"מ</t>
  </si>
  <si>
    <t>3230166</t>
  </si>
  <si>
    <t>520037789</t>
  </si>
  <si>
    <t>AA-</t>
  </si>
  <si>
    <t>16/06/14</t>
  </si>
  <si>
    <t>*מליסרון אג"ח יג- מליסרון בע"מ</t>
  </si>
  <si>
    <t>3230224</t>
  </si>
  <si>
    <t>09/05/16</t>
  </si>
  <si>
    <t>*מליסרון אגח ה- מליסרון בע"מ</t>
  </si>
  <si>
    <t>3230091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</si>
  <si>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</si>
  <si>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</si>
  <si>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</si>
  <si>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</si>
  <si>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</si>
  <si>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27/06/16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</si>
  <si>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</si>
  <si>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</si>
  <si>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</si>
  <si>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</si>
  <si>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</si>
  <si>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</si>
  <si>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</si>
  <si>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</si>
  <si>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</si>
  <si>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</si>
  <si>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</si>
  <si>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</si>
  <si>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</si>
  <si>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</si>
  <si>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</si>
  <si>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</si>
  <si>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</si>
  <si>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16/01/12</t>
  </si>
  <si>
    <t>בראק אן וי אגחב- בראק קפיטל פרופרטיז אן וי</t>
  </si>
  <si>
    <t>1128347</t>
  </si>
  <si>
    <t>34250659</t>
  </si>
  <si>
    <t>30/01/14</t>
  </si>
  <si>
    <t>גזית גלוב אגח ט- גזית-גלוב בע"מ</t>
  </si>
  <si>
    <t>1260462</t>
  </si>
  <si>
    <t>520033234</t>
  </si>
  <si>
    <t>02/09/10</t>
  </si>
  <si>
    <t>גזית גלוב אגח י- גזית-גלוב בע"מ</t>
  </si>
  <si>
    <t>1260488</t>
  </si>
  <si>
    <t>07/05/12</t>
  </si>
  <si>
    <t>דה זראסאי א- דה זראסאי גרופ לטד</t>
  </si>
  <si>
    <t>1127901</t>
  </si>
  <si>
    <t>1604</t>
  </si>
  <si>
    <t>19/07/15</t>
  </si>
  <si>
    <t>הראל הנפק אגח ו- הראל ביטוח מימון והנפקות בע"מ</t>
  </si>
  <si>
    <t>1126069</t>
  </si>
  <si>
    <t>01/06/16</t>
  </si>
  <si>
    <t>הראל הנפק אגח ז- הראל ביטוח מימון והנפקות בע"מ</t>
  </si>
  <si>
    <t>1126077</t>
  </si>
  <si>
    <t>14/05/14</t>
  </si>
  <si>
    <t>הראל הנפקות ה- הראל ביטוח מימון והנפקות בע"מ</t>
  </si>
  <si>
    <t>1119221</t>
  </si>
  <si>
    <t>27/05/10</t>
  </si>
  <si>
    <t>כללביט אגח ג- כללביט מימון בע"מ</t>
  </si>
  <si>
    <t>1120120</t>
  </si>
  <si>
    <t>513754069</t>
  </si>
  <si>
    <t>28/07/10</t>
  </si>
  <si>
    <t>כללביט אגח ט- כללביט מימון בע"מ</t>
  </si>
  <si>
    <t>1136050</t>
  </si>
  <si>
    <t>22/07/15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</si>
  <si>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</si>
  <si>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</si>
  <si>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</si>
  <si>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</si>
  <si>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</si>
  <si>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</si>
  <si>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</si>
  <si>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</si>
  <si>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</si>
  <si>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</si>
  <si>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17/11/10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</si>
  <si>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</si>
  <si>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</si>
  <si>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</si>
  <si>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</si>
  <si>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</si>
  <si>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</si>
  <si>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</t>
  </si>
  <si>
    <t>06/11/12</t>
  </si>
  <si>
    <t>ביג  ח- ביג מרכזי קניות (2004) בע"מ</t>
  </si>
  <si>
    <t>1138924</t>
  </si>
  <si>
    <t>513623314</t>
  </si>
  <si>
    <t>09/01/17</t>
  </si>
  <si>
    <t>ביג אגח ג- ביג מרכזי קניות (2004) בע"מ</t>
  </si>
  <si>
    <t>1106947</t>
  </si>
  <si>
    <t>A+</t>
  </si>
  <si>
    <t>24/04/12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</si>
  <si>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</si>
  <si>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</si>
  <si>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</si>
  <si>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</si>
  <si>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</si>
  <si>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</si>
  <si>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</si>
  <si>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</si>
  <si>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</si>
  <si>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</si>
  <si>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</si>
  <si>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</si>
  <si>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</si>
  <si>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</si>
  <si>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</si>
  <si>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</si>
  <si>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</si>
  <si>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21/03/16</t>
  </si>
  <si>
    <t>ישרס אגח טו- ישרס חברה להשקעות בע"מ</t>
  </si>
  <si>
    <t>6130207</t>
  </si>
  <si>
    <t>520017807</t>
  </si>
  <si>
    <t>04/09/16</t>
  </si>
  <si>
    <t>מזרחי טפחות אגח א'- בנק מזרחי טפחות בע"מ</t>
  </si>
  <si>
    <t>6950083</t>
  </si>
  <si>
    <t>24/09/09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</si>
  <si>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</si>
  <si>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</si>
  <si>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</si>
  <si>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</si>
  <si>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</si>
  <si>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</si>
  <si>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</si>
  <si>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</si>
  <si>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</si>
  <si>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</si>
  <si>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ה- רבוע כחול נדל"ן בע"מ</t>
  </si>
  <si>
    <t>1130467</t>
  </si>
  <si>
    <t>513765859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</si>
  <si>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</si>
  <si>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</si>
  <si>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</si>
  <si>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</si>
  <si>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</si>
  <si>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16/05/12</t>
  </si>
  <si>
    <t>*שיכון ובינוי אגח 4- שיכון ובינוי - אחזקות בע"מ</t>
  </si>
  <si>
    <t>1117910</t>
  </si>
  <si>
    <t>520036104</t>
  </si>
  <si>
    <t>A</t>
  </si>
  <si>
    <t>26/07/10</t>
  </si>
  <si>
    <t>*שיכון ובינוי אגח 6- שיכון ובינוי - אחזקות בע"מ</t>
  </si>
  <si>
    <t>1129733</t>
  </si>
  <si>
    <t>28/01/14</t>
  </si>
  <si>
    <t>אשטרום נכ אגח 8- אשטרום נכסים בע"מ</t>
  </si>
  <si>
    <t>2510162</t>
  </si>
  <si>
    <t>520036617</t>
  </si>
  <si>
    <t>30/12/13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</si>
  <si>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</si>
  <si>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</si>
  <si>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</si>
  <si>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</si>
  <si>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</si>
  <si>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520044520</t>
  </si>
  <si>
    <t>A2</t>
  </si>
  <si>
    <t>10/12/13</t>
  </si>
  <si>
    <t>דיסקונט שה 1-הפך סחיר - בנק דיסקונט לישראל בע"מ</t>
  </si>
  <si>
    <t>6910095</t>
  </si>
  <si>
    <t>520007030</t>
  </si>
  <si>
    <t>09/06/10</t>
  </si>
  <si>
    <t>דלק קבוצה אגח יג- קבוצת דלק בע"מ</t>
  </si>
  <si>
    <t>1105543</t>
  </si>
  <si>
    <t>520044322</t>
  </si>
  <si>
    <t>11/01/12</t>
  </si>
  <si>
    <t>דרבן אגח ד- דרבן השקעות בע"מ</t>
  </si>
  <si>
    <t>4110094</t>
  </si>
  <si>
    <t>520038902</t>
  </si>
  <si>
    <t>17/12/14</t>
  </si>
  <si>
    <t>מבני תעש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</si>
  <si>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</si>
  <si>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</si>
  <si>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</si>
  <si>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</si>
  <si>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</si>
  <si>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</si>
  <si>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</si>
  <si>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</si>
  <si>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16/05/16</t>
  </si>
  <si>
    <t>מגה אור ג- מגה אור החזקות בע"מ</t>
  </si>
  <si>
    <t>1127323</t>
  </si>
  <si>
    <t>513257873</t>
  </si>
  <si>
    <t>30/10/13</t>
  </si>
  <si>
    <t>אדגר אגח ז- אדגר השקעות ופיתוח בע"מ</t>
  </si>
  <si>
    <t>1820158</t>
  </si>
  <si>
    <t>520035171</t>
  </si>
  <si>
    <t>A3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</si>
  <si>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</si>
  <si>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</si>
  <si>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</si>
  <si>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</si>
  <si>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</si>
  <si>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</si>
  <si>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</si>
  <si>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</si>
  <si>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</si>
  <si>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</si>
  <si>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</si>
  <si>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</t>
  </si>
  <si>
    <t>25/07/13</t>
  </si>
  <si>
    <t>דה לסר אגח ד- דה לסר גרופ לימיטד</t>
  </si>
  <si>
    <t>1132059</t>
  </si>
  <si>
    <t>1513</t>
  </si>
  <si>
    <t>30/04/14</t>
  </si>
  <si>
    <t>הכשרת ישוב אגח 17- חברת הכשרת הישוב בישראל בע"מ</t>
  </si>
  <si>
    <t>6120182</t>
  </si>
  <si>
    <t>520020116</t>
  </si>
  <si>
    <t>01/01/14</t>
  </si>
  <si>
    <t>ירושלים הנ סדרה 10 נ- ירושלים מימון והנפקות (2005) בע"מ</t>
  </si>
  <si>
    <t>1127414</t>
  </si>
  <si>
    <t>23/03/16</t>
  </si>
  <si>
    <t>כלכלית ים אגח ו- כלכלית ירושלים בע"מ</t>
  </si>
  <si>
    <t>1980192</t>
  </si>
  <si>
    <t>520017070</t>
  </si>
  <si>
    <t>22/12/14</t>
  </si>
  <si>
    <t>כלכלית ים אגח טו- כלכלית ירושלים בע"מ</t>
  </si>
  <si>
    <t>1980416</t>
  </si>
  <si>
    <t>07/09/17</t>
  </si>
  <si>
    <t>כלכלית ירושלים אגח יב- כלכלית ירושלים בע"מ</t>
  </si>
  <si>
    <t>1980358</t>
  </si>
  <si>
    <t>23/12/14</t>
  </si>
  <si>
    <t>מבני תעשיה אגח ח- מבני תעשיה בע"מ</t>
  </si>
  <si>
    <t>2260131</t>
  </si>
  <si>
    <t>מבני תעשיה אגח ט- מבני תעשיה בע"מ</t>
  </si>
  <si>
    <t>2260180</t>
  </si>
  <si>
    <t>13/11/12</t>
  </si>
  <si>
    <t>הכשרה לביטוח אגח 2- הכשרת הישוב חברה לביטוח בע"מ</t>
  </si>
  <si>
    <t>1131218</t>
  </si>
  <si>
    <t>520042177</t>
  </si>
  <si>
    <t>Baa2</t>
  </si>
  <si>
    <t>12/02/14</t>
  </si>
  <si>
    <t>אידיבי פיתוח אגח ז- אידיבי חברה לפתוח בע"מ</t>
  </si>
  <si>
    <t>7980121</t>
  </si>
  <si>
    <t>520032285</t>
  </si>
  <si>
    <t>BB</t>
  </si>
  <si>
    <t>18/01/12</t>
  </si>
  <si>
    <t>אלביט הד  אגח ח- אלביט הדמיה בע"מ</t>
  </si>
  <si>
    <t>1131267</t>
  </si>
  <si>
    <t>520043035</t>
  </si>
  <si>
    <t>לא מדורג</t>
  </si>
  <si>
    <t>21/02/14</t>
  </si>
  <si>
    <t>אלביט הדמיה ט- אלביט הדמיה בע"מ</t>
  </si>
  <si>
    <t>1131275</t>
  </si>
  <si>
    <t>אפריקה אגח כח- אפריקה-ישראל להשקעות בע"מ</t>
  </si>
  <si>
    <t>6110480</t>
  </si>
  <si>
    <t>520005067</t>
  </si>
  <si>
    <t>04/11/14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</si>
  <si>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</si>
  <si>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</si>
  <si>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</si>
  <si>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</si>
  <si>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29/05/17</t>
  </si>
  <si>
    <t>מזרחי הנפקות 40- מזרחי טפחות חברה להנפקות בע"מ</t>
  </si>
  <si>
    <t>2310167</t>
  </si>
  <si>
    <t>03/05/17</t>
  </si>
  <si>
    <t>פועלים הנפקות אגח  30- הפועלים הנפקות בע"מ</t>
  </si>
  <si>
    <t>1940493</t>
  </si>
  <si>
    <t>07/09/10</t>
  </si>
  <si>
    <t>פועלים הנפקות אגח 29- הפועלים הנפקות בע"מ</t>
  </si>
  <si>
    <t>1940485</t>
  </si>
  <si>
    <t>25/07/16</t>
  </si>
  <si>
    <t>אלביט מערכות אגח א- אלביט מערכות בע"מ</t>
  </si>
  <si>
    <t>1119635</t>
  </si>
  <si>
    <t>520043027</t>
  </si>
  <si>
    <t>ביטחוניות</t>
  </si>
  <si>
    <t>27/03/12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</si>
  <si>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</si>
  <si>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</si>
  <si>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</si>
  <si>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</si>
  <si>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</si>
  <si>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</si>
  <si>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</si>
  <si>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פועלים הנפ כתהתח יא- הפועלים הנפקות בע"מ</t>
  </si>
  <si>
    <t>1940410</t>
  </si>
  <si>
    <t>07/12/10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</si>
  <si>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</si>
  <si>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</si>
  <si>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</si>
  <si>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</si>
  <si>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</si>
  <si>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</si>
  <si>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</si>
  <si>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</si>
  <si>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05/07/17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</si>
  <si>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</si>
  <si>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</si>
  <si>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</si>
  <si>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</si>
  <si>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</si>
  <si>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</si>
  <si>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</si>
  <si>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</si>
  <si>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</si>
  <si>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</si>
  <si>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</si>
  <si>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</si>
  <si>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</si>
  <si>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</si>
  <si>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</si>
  <si>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10/05/17</t>
  </si>
  <si>
    <t>*גב ים אגח ז- חברת גב-ים לקרקעות בע"מ</t>
  </si>
  <si>
    <t>7590144</t>
  </si>
  <si>
    <t>21/12/09</t>
  </si>
  <si>
    <t>*פז נפט  ה- פז חברת הנפט בע"מ</t>
  </si>
  <si>
    <t>1139534</t>
  </si>
  <si>
    <t>*פז נפט אגח ג- פז חברת הנפט בע"מ</t>
  </si>
  <si>
    <t>1114073</t>
  </si>
  <si>
    <t>08/11/16</t>
  </si>
  <si>
    <t>*פז נפט אגח ד- פז חברת הנפט בע"מ</t>
  </si>
  <si>
    <t>1132505</t>
  </si>
  <si>
    <t>28/07/14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</si>
  <si>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</si>
  <si>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</si>
  <si>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</si>
  <si>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</si>
  <si>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</si>
  <si>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14/03/16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</si>
  <si>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</si>
  <si>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</si>
  <si>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</si>
  <si>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</si>
  <si>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</si>
  <si>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</si>
  <si>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</si>
  <si>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</si>
  <si>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</si>
  <si>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</si>
  <si>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</si>
  <si>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ג(פדיון לקבל)- הפניקס גיוסי הון (2009) בע"מ</t>
  </si>
  <si>
    <t>1120807</t>
  </si>
  <si>
    <t>10/01/12</t>
  </si>
  <si>
    <t>פניקס הון אגח ג(ריבית לקבל)- הפניקס גיוסי הון (2009) בע"מ</t>
  </si>
  <si>
    <t>16/10/12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</si>
  <si>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</si>
  <si>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</si>
  <si>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</si>
  <si>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</si>
  <si>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</si>
  <si>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</si>
  <si>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</si>
  <si>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</si>
  <si>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</si>
  <si>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</si>
  <si>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</si>
  <si>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</si>
  <si>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</si>
  <si>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</si>
  <si>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</si>
  <si>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</si>
  <si>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</si>
  <si>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</si>
  <si>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</si>
  <si>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</si>
  <si>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</si>
  <si>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</si>
  <si>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</si>
  <si>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נייר חדרה אג 5- נייר חדרה לשעבר מפעלי נייר</t>
  </si>
  <si>
    <t>6320097</t>
  </si>
  <si>
    <t>520018383</t>
  </si>
  <si>
    <t>עץ, נייר ודפוס</t>
  </si>
  <si>
    <t>14/07/11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</si>
  <si>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</si>
  <si>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</si>
  <si>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</si>
  <si>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</si>
  <si>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</si>
  <si>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פרטנר אגח ה- חברת פרטנר תקשורת בע"מ</t>
  </si>
  <si>
    <t>1118843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</si>
  <si>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</si>
  <si>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</si>
  <si>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</si>
  <si>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</si>
  <si>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</si>
  <si>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</si>
  <si>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</si>
  <si>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</si>
  <si>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</si>
  <si>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</si>
  <si>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</si>
  <si>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</si>
  <si>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</si>
  <si>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</si>
  <si>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</si>
  <si>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520025990</t>
  </si>
  <si>
    <t>17/02/14</t>
  </si>
  <si>
    <t>*אזורים אגח 11- אזורים-חברה להשקעות בפתוח ובבנין בע"מ</t>
  </si>
  <si>
    <t>7150352</t>
  </si>
  <si>
    <t>28/09/14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</si>
  <si>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</si>
  <si>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</si>
  <si>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</si>
  <si>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</si>
  <si>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</si>
  <si>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</si>
  <si>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</si>
  <si>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</si>
  <si>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</si>
  <si>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או פי סי  אגח א- איי.סי. פאואר ישראל בע"מ</t>
  </si>
  <si>
    <t>1141589</t>
  </si>
  <si>
    <t>514401702</t>
  </si>
  <si>
    <t>20/08/17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</si>
  <si>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</si>
  <si>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</si>
  <si>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</si>
  <si>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</si>
  <si>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</si>
  <si>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</si>
  <si>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</si>
  <si>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</si>
  <si>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</si>
  <si>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</si>
  <si>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</si>
  <si>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</si>
  <si>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</si>
  <si>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</si>
  <si>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כלכלית י-ם אג"ח יא- כלכלית ירושלים בע"מ</t>
  </si>
  <si>
    <t>1980341</t>
  </si>
  <si>
    <t>אלדן תחבורה  א- אלדן תחבורה בע"מ</t>
  </si>
  <si>
    <t>1134840</t>
  </si>
  <si>
    <t>510454333</t>
  </si>
  <si>
    <t>02/03/15</t>
  </si>
  <si>
    <t>אלדן תחבורה  ב- אלדן תחבורה בע"מ</t>
  </si>
  <si>
    <t>1138254</t>
  </si>
  <si>
    <t>13/04/16</t>
  </si>
  <si>
    <t>טן דלק אגח ג- טן-חברה לדלק בע"מ</t>
  </si>
  <si>
    <t>1131457</t>
  </si>
  <si>
    <t>511540809</t>
  </si>
  <si>
    <t>BBB+</t>
  </si>
  <si>
    <t>27/02/14</t>
  </si>
  <si>
    <t>*ישראמקו נגב 2 א- ישראמקו נגב 2 שותפות מוגבלת</t>
  </si>
  <si>
    <t>2320174</t>
  </si>
  <si>
    <t>550010003</t>
  </si>
  <si>
    <t>06/07/17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</si>
  <si>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</si>
  <si>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</si>
  <si>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</si>
  <si>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</si>
  <si>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</si>
  <si>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</si>
  <si>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</si>
  <si>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</si>
  <si>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</si>
  <si>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</si>
  <si>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</si>
  <si>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</si>
  <si>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</si>
  <si>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</si>
  <si>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</si>
  <si>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</si>
  <si>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</si>
  <si>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</si>
  <si>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</si>
  <si>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</si>
  <si>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</si>
  <si>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</si>
  <si>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</si>
  <si>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</si>
  <si>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</si>
  <si>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</si>
  <si>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</si>
  <si>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</si>
  <si>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</si>
  <si>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</si>
  <si>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</si>
  <si>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</si>
  <si>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</si>
  <si>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</si>
  <si>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</si>
  <si>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</si>
  <si>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</si>
  <si>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</si>
  <si>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</si>
  <si>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</si>
  <si>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</si>
  <si>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</si>
  <si>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</si>
  <si>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</si>
  <si>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</si>
  <si>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</si>
  <si>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</si>
  <si>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</si>
  <si>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</si>
  <si>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</si>
  <si>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</si>
  <si>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</si>
  <si>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</si>
  <si>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</si>
  <si>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</si>
  <si>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</si>
  <si>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</si>
  <si>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</si>
  <si>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</si>
  <si>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</si>
  <si>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</si>
  <si>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</si>
  <si>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</si>
  <si>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</si>
  <si>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</si>
  <si>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</si>
  <si>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</si>
  <si>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</si>
  <si>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</si>
  <si>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</si>
  <si>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</si>
  <si>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</si>
  <si>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</si>
  <si>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</si>
  <si>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</si>
  <si>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</si>
  <si>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</si>
  <si>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</si>
  <si>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</si>
  <si>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</si>
  <si>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</si>
  <si>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</si>
  <si>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</si>
  <si>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</si>
  <si>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</si>
  <si>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</si>
  <si>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</si>
  <si>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אירונאוטיקס- אירונאוטיקס</t>
  </si>
  <si>
    <t>1141142</t>
  </si>
  <si>
    <t>512551425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</si>
  <si>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</si>
  <si>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</si>
  <si>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</si>
  <si>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</si>
  <si>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</si>
  <si>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</si>
  <si>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</si>
  <si>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</si>
  <si>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</si>
  <si>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</si>
  <si>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</si>
  <si>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</si>
  <si>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</si>
  <si>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</si>
  <si>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</si>
  <si>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</si>
  <si>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</si>
  <si>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</si>
  <si>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</si>
  <si>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</si>
  <si>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</si>
  <si>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</si>
  <si>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</si>
  <si>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</si>
  <si>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</si>
  <si>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</si>
  <si>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</si>
  <si>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</si>
  <si>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</si>
  <si>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</si>
  <si>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</si>
  <si>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</si>
  <si>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</si>
  <si>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</si>
  <si>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</si>
  <si>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</si>
  <si>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</si>
  <si>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</si>
  <si>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</si>
  <si>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</si>
  <si>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</si>
  <si>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</si>
  <si>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</si>
  <si>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*פלרם- פלרם (1990) תעשיות בע"מ</t>
  </si>
  <si>
    <t>644013</t>
  </si>
  <si>
    <t>520039843</t>
  </si>
  <si>
    <t>*נובה- נובה מכשירי מדידה בע"מ</t>
  </si>
  <si>
    <t>1084557</t>
  </si>
  <si>
    <t>511812463</t>
  </si>
  <si>
    <t>*מזור רובוטיקה- מזור רובוטיקה ניתוחיות בע"מ</t>
  </si>
  <si>
    <t>1106855</t>
  </si>
  <si>
    <t>513009043</t>
  </si>
  <si>
    <t>מכשור רפואי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</si>
  <si>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</si>
  <si>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</si>
  <si>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</si>
  <si>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</si>
  <si>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</si>
  <si>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</si>
  <si>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</si>
  <si>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</si>
  <si>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</si>
  <si>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</si>
  <si>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</si>
  <si>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</si>
  <si>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</si>
  <si>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</si>
  <si>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</si>
  <si>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</si>
  <si>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</si>
  <si>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</si>
  <si>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</si>
  <si>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</si>
  <si>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</si>
  <si>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</si>
  <si>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</si>
  <si>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</si>
  <si>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</si>
  <si>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</si>
  <si>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</si>
  <si>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</si>
  <si>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</si>
  <si>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</si>
  <si>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</si>
  <si>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</si>
  <si>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</si>
  <si>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</si>
  <si>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</si>
  <si>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</si>
  <si>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</si>
  <si>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</si>
  <si>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</si>
  <si>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</si>
  <si>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</si>
  <si>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</si>
  <si>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</si>
  <si>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</si>
  <si>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</si>
  <si>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</si>
  <si>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</si>
  <si>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לייבפרסון- לייבפרסון, אינק</t>
  </si>
  <si>
    <t>1123017</t>
  </si>
  <si>
    <t>512796756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</si>
  <si>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</si>
  <si>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</si>
  <si>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</si>
  <si>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</si>
  <si>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</si>
  <si>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</si>
  <si>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</si>
  <si>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*אבוג'ן- אבוג'ן בע"מ</t>
  </si>
  <si>
    <t>1105055</t>
  </si>
  <si>
    <t>512838723</t>
  </si>
  <si>
    <t>אינטק פארמ- אינטק פארמה בע"מ</t>
  </si>
  <si>
    <t>1117795</t>
  </si>
  <si>
    <t>513022780</t>
  </si>
  <si>
    <t>אלביט הדמיה- אלביט הדמיה בע"מ</t>
  </si>
  <si>
    <t>1081116</t>
  </si>
  <si>
    <t>אמיליה פיתוח- אמיליה פיתוח (מ.עו.פ) בע"מ</t>
  </si>
  <si>
    <t>589010</t>
  </si>
  <si>
    <t>520014846</t>
  </si>
  <si>
    <t>או פי סי אנרגיה- איי.סי. פאואר ישראל בע"מ</t>
  </si>
  <si>
    <t>478248</t>
  </si>
  <si>
    <t>ברנמילר- ברנמילר אנרג'י בע"מ</t>
  </si>
  <si>
    <t>1141530</t>
  </si>
  <si>
    <t>514720374</t>
  </si>
  <si>
    <t>*רבל- רבל אי.סי.אס. בע"מ</t>
  </si>
  <si>
    <t>1103878</t>
  </si>
  <si>
    <t>513506329</t>
  </si>
  <si>
    <t>*איתמר- איתמר מדיקל בע"מ</t>
  </si>
  <si>
    <t>1102458</t>
  </si>
  <si>
    <t>512434218</t>
  </si>
  <si>
    <t>גמול חברה להשקעות בע"מ- גמול חברה להשקעות בע"מ</t>
  </si>
  <si>
    <t>1133081</t>
  </si>
  <si>
    <t>520018136</t>
  </si>
  <si>
    <t>פלאזה סנטר- פלאזה סנטרס</t>
  </si>
  <si>
    <t>1109917</t>
  </si>
  <si>
    <t>33248324</t>
  </si>
  <si>
    <t>אוברסיז מניה- אוברסיז</t>
  </si>
  <si>
    <t>1139617</t>
  </si>
  <si>
    <t>510490071</t>
  </si>
  <si>
    <t>*אלוט תקשורת- אלוט תקשרות בע"מ</t>
  </si>
  <si>
    <t>1099654</t>
  </si>
  <si>
    <t>512394776</t>
  </si>
  <si>
    <t>סה"כ call 001 אופציות</t>
  </si>
  <si>
    <t>SAPIENS INTERNA- Sapiens international corrporation</t>
  </si>
  <si>
    <t>ANN7716A1513</t>
  </si>
  <si>
    <t>NASDAQ</t>
  </si>
  <si>
    <t>בלומברג</t>
  </si>
  <si>
    <t>12222</t>
  </si>
  <si>
    <t>Diversified Financials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</si>
  <si>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</si>
  <si>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</si>
  <si>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</si>
  <si>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</si>
  <si>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</si>
  <si>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</si>
  <si>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</si>
  <si>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</si>
  <si>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MYLAN NV- MYLAN, INC</t>
  </si>
  <si>
    <t>10295</t>
  </si>
  <si>
    <t>REDHILL BIOPHARMA- REDHILL BIOPHARMA LTD</t>
  </si>
  <si>
    <t>US7574681034</t>
  </si>
  <si>
    <t>12904</t>
  </si>
  <si>
    <t>Teva pharmaceutical-sp- טבע תעשיות פרמצבטיות בע"מ</t>
  </si>
  <si>
    <t>US8816242098</t>
  </si>
  <si>
    <t>Mellanox Technologies- מלאנוקס טכנולוגיות בע"מ</t>
  </si>
  <si>
    <t>IL0011017329</t>
  </si>
  <si>
    <t>512763285</t>
  </si>
  <si>
    <t>Semiconductors &amp; Semiconductor Equipment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</si>
  <si>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</si>
  <si>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</si>
  <si>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</si>
  <si>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</si>
  <si>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</si>
  <si>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</si>
  <si>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</si>
  <si>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</si>
  <si>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</si>
  <si>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</si>
  <si>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</si>
  <si>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</si>
  <si>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</si>
  <si>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</si>
  <si>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</si>
  <si>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</si>
  <si>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</si>
  <si>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</si>
  <si>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</si>
  <si>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</si>
  <si>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Control- איתוראן איתור ושליטה בע"מ</t>
  </si>
  <si>
    <t>IL0010818685</t>
  </si>
  <si>
    <t>1065</t>
  </si>
  <si>
    <t>TOWER SEMICONDUCTOR- טאואר סמיקונדקטור בע"מ</t>
  </si>
  <si>
    <t>IL0010823792</t>
  </si>
  <si>
    <t>SEDG US- SOLAREDGE TECHNOLOGIES INC</t>
  </si>
  <si>
    <t>US83417M1045</t>
  </si>
  <si>
    <t>27183</t>
  </si>
  <si>
    <t>Utilities</t>
  </si>
  <si>
    <t>אינטק פארמה- אינטק פארמה בע"מ</t>
  </si>
  <si>
    <t>סה"כ שמחקות מדדי מניות בישראל</t>
  </si>
  <si>
    <t>מיטבמ ב תא 125- פסגות מוצרי מדדים בע"מ</t>
  </si>
  <si>
    <t>1125327</t>
  </si>
  <si>
    <t>513665661</t>
  </si>
  <si>
    <t>סה"כ שמחקות מדדי מניות בחו"ל</t>
  </si>
  <si>
    <t>סה"כ שמחקות מדדים אחרים בישראל</t>
  </si>
  <si>
    <t>הראל סל ד' תל בונד 60- הראל סל בע"מ</t>
  </si>
  <si>
    <t>1113257</t>
  </si>
  <si>
    <t>514103811</t>
  </si>
  <si>
    <t>פסגות מדד סא בונדשקלי- פסגות תעודות סל מדדים בע"מ</t>
  </si>
  <si>
    <t>1116326</t>
  </si>
  <si>
    <t>513952457</t>
  </si>
  <si>
    <t>פסגות מדד תל בונד צמוד- פסגות תעודות סל מדדים בע"מ</t>
  </si>
  <si>
    <t>1127752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</si>
  <si>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</si>
  <si>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</si>
  <si>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</si>
  <si>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</si>
  <si>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</si>
  <si>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</si>
  <si>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</si>
  <si>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</si>
  <si>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</si>
  <si>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</si>
  <si>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</si>
  <si>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</si>
  <si>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</si>
  <si>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</si>
  <si>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</si>
  <si>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</si>
  <si>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</si>
  <si>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</si>
  <si>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</si>
  <si>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</si>
  <si>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</si>
  <si>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</si>
  <si>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</si>
  <si>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</si>
  <si>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</si>
  <si>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</si>
  <si>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</si>
  <si>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</si>
  <si>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</si>
  <si>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</si>
  <si>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</si>
  <si>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</si>
  <si>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</si>
  <si>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</si>
  <si>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</si>
  <si>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</si>
  <si>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</si>
  <si>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</si>
  <si>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</si>
  <si>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</si>
  <si>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</si>
  <si>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</si>
  <si>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</si>
  <si>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</si>
  <si>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</si>
  <si>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</si>
  <si>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</si>
  <si>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</si>
  <si>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</si>
  <si>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</si>
  <si>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</si>
  <si>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</si>
  <si>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</si>
  <si>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</si>
  <si>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</si>
  <si>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</si>
  <si>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</si>
  <si>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</si>
  <si>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*אלוני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</si>
  <si>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</si>
  <si>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</si>
  <si>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</si>
  <si>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</si>
  <si>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</si>
  <si>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</si>
  <si>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</si>
  <si>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</si>
  <si>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</si>
  <si>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</si>
  <si>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</si>
  <si>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</si>
  <si>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</si>
  <si>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</si>
  <si>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</si>
  <si>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</si>
  <si>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</si>
  <si>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</si>
  <si>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</si>
  <si>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</si>
  <si>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</si>
  <si>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</si>
  <si>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</si>
  <si>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</si>
  <si>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</si>
  <si>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</si>
  <si>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</si>
  <si>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</si>
  <si>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</si>
  <si>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</si>
  <si>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</si>
  <si>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</si>
  <si>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</si>
  <si>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</si>
  <si>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</si>
  <si>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</si>
  <si>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</si>
  <si>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</si>
  <si>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</si>
  <si>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</si>
  <si>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</si>
  <si>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כלל ביטוח אג"ח 1 ל- כלל החזקות עסקי ביטוח בע"מ</t>
  </si>
  <si>
    <t>1119247</t>
  </si>
  <si>
    <t>נתיבי גז אג"ח א - רמ- נתיבי הגז הטבעי לישראל בע"מ</t>
  </si>
  <si>
    <t>1103084</t>
  </si>
  <si>
    <t>513436394</t>
  </si>
  <si>
    <t>אספיסי אלעד אגח 2 רמ ms- אס.פי.סי אל-עד</t>
  </si>
  <si>
    <t>10927742</t>
  </si>
  <si>
    <t>514667021</t>
  </si>
  <si>
    <t>04/09/11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</si>
  <si>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</si>
  <si>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</si>
  <si>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</si>
  <si>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</si>
  <si>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</si>
  <si>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</si>
  <si>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</si>
  <si>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</si>
  <si>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</si>
  <si>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</si>
  <si>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אמקור אגח א לס רמ- אמפא השקעות בע"מ</t>
  </si>
  <si>
    <t>1133545</t>
  </si>
  <si>
    <t>510064603</t>
  </si>
  <si>
    <t>22/09/14</t>
  </si>
  <si>
    <t>*אורמת  סדרה 2 12.09.2016- אורמת טכנולגיות אינק דואלי</t>
  </si>
  <si>
    <t>1139161</t>
  </si>
  <si>
    <t>07/08/17</t>
  </si>
  <si>
    <t>אגלס צים סדרה A 1 7.2014 - עדכון החל מ- 09.2016- צים שירותי ספנות משולבים בע"מ</t>
  </si>
  <si>
    <t>65100444</t>
  </si>
  <si>
    <t>520015041</t>
  </si>
  <si>
    <t>25/07/14</t>
  </si>
  <si>
    <t>צים אג"ח ד-רמ MG- צים שירותי ספנות משולבים בע"מ</t>
  </si>
  <si>
    <t>65100694</t>
  </si>
  <si>
    <t>Rplllc 6% 04/01/22- Ruby Pipeline Llc</t>
  </si>
  <si>
    <t>USU7501KAB71</t>
  </si>
  <si>
    <t>12861</t>
  </si>
  <si>
    <t>BBB-</t>
  </si>
  <si>
    <t>S&amp;P</t>
  </si>
  <si>
    <t>12/05/15</t>
  </si>
  <si>
    <t>מנייה לס צים mg- צים שירותי ספנות משולבים בע"מ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</si>
  <si>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</si>
  <si>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</si>
  <si>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</si>
  <si>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</si>
  <si>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</si>
  <si>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</si>
  <si>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</si>
  <si>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</si>
  <si>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</si>
  <si>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APOLLO</t>
  </si>
  <si>
    <t>5281</t>
  </si>
  <si>
    <t>18/09/17</t>
  </si>
  <si>
    <t>אבנר חיפושי נפט שותפות מוגבלת</t>
  </si>
  <si>
    <t>473069</t>
  </si>
  <si>
    <t>22/06/17</t>
  </si>
  <si>
    <t>דלק מאוחד</t>
  </si>
  <si>
    <t>475869</t>
  </si>
  <si>
    <t>19/07/17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</si>
  <si>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</si>
  <si>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</si>
  <si>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</si>
  <si>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</si>
  <si>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REDHILL WARRANT- REDHILL BIOPHARMA LTD</t>
  </si>
  <si>
    <t>455863</t>
  </si>
  <si>
    <t>26/12/16</t>
  </si>
  <si>
    <t>סה"כ מט"ח/מט"ח</t>
  </si>
  <si>
    <t>FWD CCY\ILS 20170619 USD\ILS 3.5057000 20171003- בנק לאומי לישראל בע"מ</t>
  </si>
  <si>
    <t>90004413</t>
  </si>
  <si>
    <t>19/06/17</t>
  </si>
  <si>
    <t>FWD CCY\ILS 20170628 USD\ILS 3.5045000 20171024- בנק לאומי לישראל בע"מ</t>
  </si>
  <si>
    <t>90004490</t>
  </si>
  <si>
    <t>28/06/17</t>
  </si>
  <si>
    <t>FWD CCY\ILS 20170703 EUR\ILS 3.9852000 20171026- בנק לאומי לישראל בע"מ</t>
  </si>
  <si>
    <t>90004510</t>
  </si>
  <si>
    <t>03/07/17</t>
  </si>
  <si>
    <t>FWD CCY\ILS 20170725 USD\ILS 3.5504000 20171115- בנק לאומי לישראל בע"מ</t>
  </si>
  <si>
    <t>90004661</t>
  </si>
  <si>
    <t>25/07/17</t>
  </si>
  <si>
    <t>FWD CCY\ILS 20170808 USD\ILS 3.5854000 20171115- בנק לאומי לישראל בע"מ</t>
  </si>
  <si>
    <t>90004779</t>
  </si>
  <si>
    <t>08/08/17</t>
  </si>
  <si>
    <t>FWD CCY\ILS 20170912 USD\ILS 3.5318000 20171115- בנק לאומי לישראל בע"מ</t>
  </si>
  <si>
    <t>90005017</t>
  </si>
  <si>
    <t>12/09/17</t>
  </si>
  <si>
    <t>FWD CCY\CCY 20170912 EUR\USD 1.2022000 20171221- בנק לאומי לישראל בע"מ</t>
  </si>
  <si>
    <t>90005016</t>
  </si>
  <si>
    <t>סה"כ כנגד חסכון עמיתים/מבוטחים</t>
  </si>
  <si>
    <t>סה"כ מבוטחות במשכנתא או תיקי משכנתאות</t>
  </si>
  <si>
    <t>לא</t>
  </si>
  <si>
    <t>435946</t>
  </si>
  <si>
    <t>21/07/16</t>
  </si>
  <si>
    <t>448548</t>
  </si>
  <si>
    <t>435945</t>
  </si>
  <si>
    <t>448547</t>
  </si>
  <si>
    <t>435944</t>
  </si>
  <si>
    <t>448456</t>
  </si>
  <si>
    <t>435943</t>
  </si>
  <si>
    <t>448455</t>
  </si>
  <si>
    <t>סה"כ מובטחות בערבות בנקאית</t>
  </si>
  <si>
    <t>סה"כ מובטחות בבטחונות אחרים</t>
  </si>
  <si>
    <t>4563</t>
  </si>
  <si>
    <t>31/12/15</t>
  </si>
  <si>
    <t>4693</t>
  </si>
  <si>
    <t>19/01/16</t>
  </si>
  <si>
    <t>425769</t>
  </si>
  <si>
    <t>19/05/16</t>
  </si>
  <si>
    <t>455714</t>
  </si>
  <si>
    <t>20/12/16</t>
  </si>
  <si>
    <t>474664</t>
  </si>
  <si>
    <t>04/07/17</t>
  </si>
  <si>
    <t>90150400</t>
  </si>
  <si>
    <t>512475203</t>
  </si>
  <si>
    <t>18/08/15</t>
  </si>
  <si>
    <t>455531</t>
  </si>
  <si>
    <t>27225</t>
  </si>
  <si>
    <t>19/12/16</t>
  </si>
  <si>
    <t>9242</t>
  </si>
  <si>
    <t>22/05/13</t>
  </si>
  <si>
    <t>444873</t>
  </si>
  <si>
    <t>379497</t>
  </si>
  <si>
    <t>12532</t>
  </si>
  <si>
    <t>30/06/15</t>
  </si>
  <si>
    <t>455954</t>
  </si>
  <si>
    <t>12820</t>
  </si>
  <si>
    <t>28/12/16</t>
  </si>
  <si>
    <t>2963</t>
  </si>
  <si>
    <t>08/01/17</t>
  </si>
  <si>
    <t>2968</t>
  </si>
  <si>
    <t>4605</t>
  </si>
  <si>
    <t>14/12/15</t>
  </si>
  <si>
    <t>4606</t>
  </si>
  <si>
    <t>20/12/15</t>
  </si>
  <si>
    <t>458869</t>
  </si>
  <si>
    <t>1173</t>
  </si>
  <si>
    <t>24/01/17</t>
  </si>
  <si>
    <t>458870</t>
  </si>
  <si>
    <t>472710</t>
  </si>
  <si>
    <t>454099</t>
  </si>
  <si>
    <t>16/12/16</t>
  </si>
  <si>
    <t>462345</t>
  </si>
  <si>
    <t>27534</t>
  </si>
  <si>
    <t>392454</t>
  </si>
  <si>
    <t>1200</t>
  </si>
  <si>
    <t>395153</t>
  </si>
  <si>
    <t>12842</t>
  </si>
  <si>
    <t>כן</t>
  </si>
  <si>
    <t>429027</t>
  </si>
  <si>
    <t>11274</t>
  </si>
  <si>
    <t>27/05/16</t>
  </si>
  <si>
    <t>95350501</t>
  </si>
  <si>
    <t>12548</t>
  </si>
  <si>
    <t>07/01/13</t>
  </si>
  <si>
    <t>95350502</t>
  </si>
  <si>
    <t>99001</t>
  </si>
  <si>
    <t>27/12/12</t>
  </si>
  <si>
    <t>95350102</t>
  </si>
  <si>
    <t>99000</t>
  </si>
  <si>
    <t>95350202</t>
  </si>
  <si>
    <t>95350301</t>
  </si>
  <si>
    <t>95350302</t>
  </si>
  <si>
    <t>95350401</t>
  </si>
  <si>
    <t>95350402</t>
  </si>
  <si>
    <t>4207</t>
  </si>
  <si>
    <t>12844</t>
  </si>
  <si>
    <t>12/10/15</t>
  </si>
  <si>
    <t>434406</t>
  </si>
  <si>
    <t>30/06/16</t>
  </si>
  <si>
    <t>4203</t>
  </si>
  <si>
    <t>434410</t>
  </si>
  <si>
    <t>4206</t>
  </si>
  <si>
    <t>25/12/16</t>
  </si>
  <si>
    <t>434404</t>
  </si>
  <si>
    <t>371197</t>
  </si>
  <si>
    <t>27536</t>
  </si>
  <si>
    <t>17/02/15</t>
  </si>
  <si>
    <t>3364</t>
  </si>
  <si>
    <t>06/01/16</t>
  </si>
  <si>
    <t>364477</t>
  </si>
  <si>
    <t>451305</t>
  </si>
  <si>
    <t>11190</t>
  </si>
  <si>
    <t>07/11/16</t>
  </si>
  <si>
    <t>451303</t>
  </si>
  <si>
    <t>451301</t>
  </si>
  <si>
    <t>451304</t>
  </si>
  <si>
    <t>451302</t>
  </si>
  <si>
    <t>454754</t>
  </si>
  <si>
    <t>07/12/16</t>
  </si>
  <si>
    <t>454874</t>
  </si>
  <si>
    <t>13/12/16</t>
  </si>
  <si>
    <t>4201</t>
  </si>
  <si>
    <t>434408</t>
  </si>
  <si>
    <t>4205</t>
  </si>
  <si>
    <t>434407</t>
  </si>
  <si>
    <t>452464</t>
  </si>
  <si>
    <t>21/11/16</t>
  </si>
  <si>
    <t>411270</t>
  </si>
  <si>
    <t>4208</t>
  </si>
  <si>
    <t>469284</t>
  </si>
  <si>
    <t>17/05/17</t>
  </si>
  <si>
    <t>469285</t>
  </si>
  <si>
    <t>371707</t>
  </si>
  <si>
    <t>27535</t>
  </si>
  <si>
    <t>372051</t>
  </si>
  <si>
    <t>19/02/15</t>
  </si>
  <si>
    <t>371706</t>
  </si>
  <si>
    <t>443423</t>
  </si>
  <si>
    <t>27/09/16</t>
  </si>
  <si>
    <t>443424</t>
  </si>
  <si>
    <t>385055</t>
  </si>
  <si>
    <t>01/05/16</t>
  </si>
  <si>
    <t>380163</t>
  </si>
  <si>
    <t>375044</t>
  </si>
  <si>
    <t>4280</t>
  </si>
  <si>
    <t>4344</t>
  </si>
  <si>
    <t>439284</t>
  </si>
  <si>
    <t>10/08/16</t>
  </si>
  <si>
    <t>453772</t>
  </si>
  <si>
    <t>30/11/16</t>
  </si>
  <si>
    <t>390693</t>
  </si>
  <si>
    <t>393154</t>
  </si>
  <si>
    <t>406504</t>
  </si>
  <si>
    <t>07/01/16</t>
  </si>
  <si>
    <t>4859</t>
  </si>
  <si>
    <t>21/04/16</t>
  </si>
  <si>
    <t>4565</t>
  </si>
  <si>
    <t>11147</t>
  </si>
  <si>
    <t>18/11/15</t>
  </si>
  <si>
    <t>4566</t>
  </si>
  <si>
    <t>439969</t>
  </si>
  <si>
    <t>455057</t>
  </si>
  <si>
    <t>472013</t>
  </si>
  <si>
    <t>15/06/17</t>
  </si>
  <si>
    <t>439968</t>
  </si>
  <si>
    <t>445945</t>
  </si>
  <si>
    <t>445946</t>
  </si>
  <si>
    <t>455056</t>
  </si>
  <si>
    <t>472012</t>
  </si>
  <si>
    <t>29993125</t>
  </si>
  <si>
    <t>12327</t>
  </si>
  <si>
    <t>30/04/15</t>
  </si>
  <si>
    <t>29993126</t>
  </si>
  <si>
    <t>30/03/17</t>
  </si>
  <si>
    <t>414968</t>
  </si>
  <si>
    <t>03/03/16</t>
  </si>
  <si>
    <t>482154</t>
  </si>
  <si>
    <t>31/08/17</t>
  </si>
  <si>
    <t>482153</t>
  </si>
  <si>
    <t>908395120</t>
  </si>
  <si>
    <t>12769</t>
  </si>
  <si>
    <t>4314</t>
  </si>
  <si>
    <t>27/05/15</t>
  </si>
  <si>
    <t>443656</t>
  </si>
  <si>
    <t>384577</t>
  </si>
  <si>
    <t>11/06/15</t>
  </si>
  <si>
    <t>908395160</t>
  </si>
  <si>
    <t>16/09/15</t>
  </si>
  <si>
    <t>403836</t>
  </si>
  <si>
    <t>10/12/15</t>
  </si>
  <si>
    <t>415814</t>
  </si>
  <si>
    <t>433981</t>
  </si>
  <si>
    <t>28/06/16</t>
  </si>
  <si>
    <t>482977</t>
  </si>
  <si>
    <t>11/09/17</t>
  </si>
  <si>
    <t>463236</t>
  </si>
  <si>
    <t>10/03/17</t>
  </si>
  <si>
    <t>455012</t>
  </si>
  <si>
    <t>472334</t>
  </si>
  <si>
    <t>13/06/17</t>
  </si>
  <si>
    <t>440022</t>
  </si>
  <si>
    <t>22/08/16</t>
  </si>
  <si>
    <t>345369</t>
  </si>
  <si>
    <t>26/06/14</t>
  </si>
  <si>
    <t>4647</t>
  </si>
  <si>
    <t>03/01/16</t>
  </si>
  <si>
    <t>3153</t>
  </si>
  <si>
    <t>520026618</t>
  </si>
  <si>
    <t>D</t>
  </si>
  <si>
    <t>10/11/16</t>
  </si>
  <si>
    <t>477303</t>
  </si>
  <si>
    <t>02/08/17</t>
  </si>
  <si>
    <t>482672</t>
  </si>
  <si>
    <t>08/09/17</t>
  </si>
  <si>
    <t>483462</t>
  </si>
  <si>
    <t>475998</t>
  </si>
  <si>
    <t>27508</t>
  </si>
  <si>
    <t>475999</t>
  </si>
  <si>
    <t>465782</t>
  </si>
  <si>
    <t>497</t>
  </si>
  <si>
    <t>467404</t>
  </si>
  <si>
    <t>04/05/17</t>
  </si>
  <si>
    <t>484097</t>
  </si>
  <si>
    <t>470540</t>
  </si>
  <si>
    <t>סה"כ מובטחות בשיעבוד כלי רכב</t>
  </si>
  <si>
    <t>10510</t>
  </si>
  <si>
    <t>22/05/14</t>
  </si>
  <si>
    <t>360223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</si>
  <si>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</si>
  <si>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</si>
  <si>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</si>
  <si>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</si>
  <si>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</si>
  <si>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</si>
  <si>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</si>
  <si>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474437</t>
  </si>
  <si>
    <t>29/06/17</t>
  </si>
  <si>
    <t>474436</t>
  </si>
  <si>
    <t>415761</t>
  </si>
  <si>
    <t>11/03/16</t>
  </si>
  <si>
    <t>445549</t>
  </si>
  <si>
    <t>28/09/16</t>
  </si>
  <si>
    <t>465781</t>
  </si>
  <si>
    <t>467403</t>
  </si>
  <si>
    <t>27/04/17</t>
  </si>
  <si>
    <t>470541</t>
  </si>
  <si>
    <t>30/05/17</t>
  </si>
  <si>
    <t>474487</t>
  </si>
  <si>
    <t>477302</t>
  </si>
  <si>
    <t>31/07/17</t>
  </si>
  <si>
    <t>5766</t>
  </si>
  <si>
    <t>404555</t>
  </si>
  <si>
    <t>12939</t>
  </si>
  <si>
    <t>16/12/15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</si>
  <si>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</si>
  <si>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</si>
  <si>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</si>
  <si>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</si>
  <si>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</si>
  <si>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</si>
  <si>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</si>
  <si>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</si>
  <si>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</si>
  <si>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</si>
  <si>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</si>
  <si>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</si>
  <si>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</si>
  <si>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פריגו(דיבידנד לקבל)</t>
  </si>
  <si>
    <t>אידיבי פיתוח אגח ז(פדיון לקבל)</t>
  </si>
  <si>
    <t>79801210</t>
  </si>
  <si>
    <t>אידיבי פיתוח אגח ז(ריבית לקבל)</t>
  </si>
  <si>
    <t>דלק רכב(דיבידנד לקבל)</t>
  </si>
  <si>
    <t>829010</t>
  </si>
  <si>
    <t>*מליסרון(דיבידנד לקבל)</t>
  </si>
  <si>
    <t>מגדל מקפת קרנות פנסיה וקופות גמל בע"מ</t>
  </si>
  <si>
    <t>בנק איגוד *</t>
  </si>
  <si>
    <t>בנק לאומי</t>
  </si>
  <si>
    <t>UBS</t>
  </si>
  <si>
    <t>בנק הפועלים</t>
  </si>
  <si>
    <t>NL0011031208</t>
  </si>
  <si>
    <t>IL0011177958</t>
  </si>
  <si>
    <t>דלק קידוחים - מאוחד</t>
  </si>
  <si>
    <t>נגב אנרגיה - אשלים תרמוסולאר שקלי</t>
  </si>
  <si>
    <t>נגב אנרגיה - אשלים תרמוסולאר צמוד</t>
  </si>
  <si>
    <t>איגודן תשתיות איכות סביבה</t>
  </si>
  <si>
    <t>כוכב הירדן אגירה שאובה - LONG TERM</t>
  </si>
  <si>
    <t>אגירה שאובה כוכב הירדן - SHORT TERM</t>
  </si>
  <si>
    <t>אגירה שאובה כוכב הירדן -  DEBT SERVICE</t>
  </si>
  <si>
    <t>אגירה שאובה כוכב הירדן -  STANDBY</t>
  </si>
  <si>
    <t>אגירה שאובה כוכב הירדן -  INCREASED</t>
  </si>
  <si>
    <t>שניאור צאלים - מסגרת ראשית</t>
  </si>
  <si>
    <t>שניאור צאלים - מסגרת מע"מ</t>
  </si>
  <si>
    <t>שניאור צאלים - להגדלת מינוף (06.2021)</t>
  </si>
  <si>
    <t>אריסון החזקות 1998 בע"מ</t>
  </si>
  <si>
    <t>נטפים בע"מ (דולר קצר)</t>
  </si>
  <si>
    <t xml:space="preserve"> פי אס פי השקעות בעמ</t>
  </si>
  <si>
    <t>נבטים אנרגיות מסגרת להגדלת מינוף</t>
  </si>
  <si>
    <t>מובטחות משכנתא - גורם 01</t>
  </si>
  <si>
    <t>*גורם 33</t>
  </si>
  <si>
    <t>*גורם 28</t>
  </si>
  <si>
    <t>גורם 07</t>
  </si>
  <si>
    <t>גורם 94</t>
  </si>
  <si>
    <t>גורם 30</t>
  </si>
  <si>
    <t>גורם 35</t>
  </si>
  <si>
    <t>גורם 37</t>
  </si>
  <si>
    <t>גורם 41</t>
  </si>
  <si>
    <t>גורם 47</t>
  </si>
  <si>
    <t>גורם 61</t>
  </si>
  <si>
    <t>גורם 69</t>
  </si>
  <si>
    <t>גורם 81</t>
  </si>
  <si>
    <t>גורם 40</t>
  </si>
  <si>
    <t>גורם 62</t>
  </si>
  <si>
    <t>גורם 63</t>
  </si>
  <si>
    <t>גורם 64</t>
  </si>
  <si>
    <t>27606</t>
  </si>
  <si>
    <t>גורם 92</t>
  </si>
  <si>
    <t>גורם 43</t>
  </si>
  <si>
    <t>גורם 67</t>
  </si>
  <si>
    <t>גורם 68</t>
  </si>
  <si>
    <t>גורם 76</t>
  </si>
  <si>
    <t>27556</t>
  </si>
  <si>
    <t>גורם 77</t>
  </si>
  <si>
    <t>גורם 70</t>
  </si>
  <si>
    <t>*גורם 14</t>
  </si>
  <si>
    <t>גורם 96</t>
  </si>
  <si>
    <t>גורם 97</t>
  </si>
  <si>
    <t>גורם 98</t>
  </si>
  <si>
    <t>גורם 01</t>
  </si>
  <si>
    <t>גורם 79</t>
  </si>
  <si>
    <t>27600</t>
  </si>
  <si>
    <t>גורם 86</t>
  </si>
  <si>
    <t>27597</t>
  </si>
  <si>
    <t>גורם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</si>
</sst>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14" fontId="0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B5" sqref="B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1691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8162.47327103937</v>
      </c>
      <c r="D11" s="76">
        <f>C11/$C$42*100</f>
        <v>2.8137305438422633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108854.9676532</v>
      </c>
      <c r="D13" s="77">
        <f t="shared" ref="D13:D22" si="0">C13/$C$42*100</f>
        <v>37.52398778707046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90075.063678460006</v>
      </c>
      <c r="D15" s="77">
        <f t="shared" si="0"/>
        <v>31.050264974202733</v>
      </c>
    </row>
    <row r="16" spans="1:36">
      <c r="A16" s="10" t="s">
        <v>13</v>
      </c>
      <c r="B16" s="70" t="s">
        <v>19</v>
      </c>
      <c r="C16" s="77">
        <v>10411.073567156933</v>
      </c>
      <c r="D16" s="77">
        <f t="shared" si="0"/>
        <v>3.5888577784424571</v>
      </c>
    </row>
    <row r="17" spans="1:4">
      <c r="A17" s="10" t="s">
        <v>13</v>
      </c>
      <c r="B17" s="70" t="s">
        <v>20</v>
      </c>
      <c r="C17" s="77">
        <v>42716.881793890003</v>
      </c>
      <c r="D17" s="77">
        <f t="shared" si="0"/>
        <v>14.72516859168384</v>
      </c>
    </row>
    <row r="18" spans="1:4">
      <c r="A18" s="10" t="s">
        <v>13</v>
      </c>
      <c r="B18" s="70" t="s">
        <v>21</v>
      </c>
      <c r="C18" s="77">
        <v>14681.55933991315</v>
      </c>
      <c r="D18" s="77">
        <f t="shared" si="0"/>
        <v>5.0609601494824963</v>
      </c>
    </row>
    <row r="19" spans="1:4">
      <c r="A19" s="10" t="s">
        <v>13</v>
      </c>
      <c r="B19" s="70" t="s">
        <v>22</v>
      </c>
      <c r="C19" s="77">
        <v>0.34577999999999998</v>
      </c>
      <c r="D19" s="77">
        <f t="shared" si="0"/>
        <v>1.1919570394205889E-4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3303.1832652207968</v>
      </c>
      <c r="D26" s="77">
        <f t="shared" si="1"/>
        <v>1.1386582640627612</v>
      </c>
    </row>
    <row r="27" spans="1:4">
      <c r="A27" s="10" t="s">
        <v>13</v>
      </c>
      <c r="B27" s="70" t="s">
        <v>29</v>
      </c>
      <c r="C27" s="77">
        <v>46.4366660717005</v>
      </c>
      <c r="D27" s="77">
        <f t="shared" si="1"/>
        <v>1.6007435656020197E-2</v>
      </c>
    </row>
    <row r="28" spans="1:4">
      <c r="A28" s="10" t="s">
        <v>13</v>
      </c>
      <c r="B28" s="70" t="s">
        <v>30</v>
      </c>
      <c r="C28" s="77">
        <v>74.830954277403606</v>
      </c>
      <c r="D28" s="77">
        <f t="shared" si="1"/>
        <v>2.5795385134337285E-2</v>
      </c>
    </row>
    <row r="29" spans="1:4">
      <c r="A29" s="10" t="s">
        <v>13</v>
      </c>
      <c r="B29" s="70" t="s">
        <v>31</v>
      </c>
      <c r="C29" s="77">
        <v>0.67766167058250004</v>
      </c>
      <c r="D29" s="77">
        <f t="shared" si="1"/>
        <v>2.3360043917991993E-4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-46.0579995157523</v>
      </c>
      <c r="D31" s="77">
        <f t="shared" si="1"/>
        <v>-1.5876903448560076E-2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10803.613655249146</v>
      </c>
      <c r="D33" s="77">
        <f t="shared" si="1"/>
        <v>3.7241724066037998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1009.29855</v>
      </c>
      <c r="D37" s="77">
        <f t="shared" si="1"/>
        <v>0.34792079112426783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290094.34783663333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2424.8750135452333</v>
      </c>
      <c r="D43" s="77">
        <f>C43/$C$42*100</f>
        <v>0.83589185091975726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  <row r="50" spans="3:4">
      <c r="C50" t="s">
        <v>202</v>
      </c>
      <c r="D50">
        <v>3.1329000000000003E-2</v>
      </c>
    </row>
    <row r="51" spans="3:4">
      <c r="C51" t="s">
        <v>119</v>
      </c>
      <c r="D51">
        <v>2.8287</v>
      </c>
    </row>
    <row r="52" spans="3:4">
      <c r="C52" t="s">
        <v>123</v>
      </c>
      <c r="D52">
        <v>2.7612000000000001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6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1691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1311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233</v>
      </c>
      <c r="C14" t="s">
        <v>233</v>
      </c>
      <c r="D14" s="16"/>
      <c r="E14" t="s">
        <v>233</v>
      </c>
      <c r="F14" t="s">
        <v>233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1312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233</v>
      </c>
      <c r="C16" t="s">
        <v>233</v>
      </c>
      <c r="D16" s="16"/>
      <c r="E16" t="s">
        <v>233</v>
      </c>
      <c r="F16" t="s">
        <v>233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1313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233</v>
      </c>
      <c r="C18" t="s">
        <v>233</v>
      </c>
      <c r="D18" s="16"/>
      <c r="E18" t="s">
        <v>233</v>
      </c>
      <c r="F18" t="s">
        <v>233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949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233</v>
      </c>
      <c r="C20" t="s">
        <v>233</v>
      </c>
      <c r="D20" s="16"/>
      <c r="E20" t="s">
        <v>233</v>
      </c>
      <c r="F20" t="s">
        <v>233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1311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233</v>
      </c>
      <c r="C23" t="s">
        <v>233</v>
      </c>
      <c r="D23" s="16"/>
      <c r="E23" t="s">
        <v>233</v>
      </c>
      <c r="F23" t="s">
        <v>233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1314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233</v>
      </c>
      <c r="C25" t="s">
        <v>233</v>
      </c>
      <c r="D25" s="16"/>
      <c r="E25" t="s">
        <v>233</v>
      </c>
      <c r="F25" t="s">
        <v>233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1313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233</v>
      </c>
      <c r="C27" t="s">
        <v>233</v>
      </c>
      <c r="D27" s="16"/>
      <c r="E27" t="s">
        <v>233</v>
      </c>
      <c r="F27" t="s">
        <v>233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1315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233</v>
      </c>
      <c r="C29" t="s">
        <v>233</v>
      </c>
      <c r="D29" s="16"/>
      <c r="E29" t="s">
        <v>233</v>
      </c>
      <c r="F29" t="s">
        <v>233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949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233</v>
      </c>
      <c r="C31" t="s">
        <v>233</v>
      </c>
      <c r="D31" s="16"/>
      <c r="E31" t="s">
        <v>233</v>
      </c>
      <c r="F31" t="s">
        <v>233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240</v>
      </c>
      <c r="C32" s="16"/>
      <c r="D32" s="16"/>
      <c r="E32" s="16"/>
    </row>
    <row r="33" spans="2:5">
      <c r="B33" t="s">
        <v>335</v>
      </c>
      <c r="C33" s="16"/>
      <c r="D33" s="16"/>
      <c r="E33" s="16"/>
    </row>
    <row r="34" spans="2:5">
      <c r="B34" t="s">
        <v>336</v>
      </c>
      <c r="C34" s="16"/>
      <c r="D34" s="16"/>
      <c r="E34" s="16"/>
    </row>
    <row r="35" spans="2:5">
      <c r="B35" t="s">
        <v>337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1691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233</v>
      </c>
      <c r="C13" t="s">
        <v>233</v>
      </c>
      <c r="D13" s="19"/>
      <c r="E13" t="s">
        <v>233</v>
      </c>
      <c r="F13" t="s">
        <v>233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238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233</v>
      </c>
      <c r="C15" t="s">
        <v>233</v>
      </c>
      <c r="D15" s="19"/>
      <c r="E15" t="s">
        <v>233</v>
      </c>
      <c r="F15" t="s">
        <v>233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1691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1316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233</v>
      </c>
      <c r="C14" t="s">
        <v>233</v>
      </c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1317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233</v>
      </c>
      <c r="C16" t="s">
        <v>233</v>
      </c>
      <c r="E16" t="s">
        <v>233</v>
      </c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1318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1319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233</v>
      </c>
      <c r="C19" t="s">
        <v>233</v>
      </c>
      <c r="E19" t="s">
        <v>233</v>
      </c>
      <c r="H19" s="77">
        <v>0</v>
      </c>
      <c r="I19" t="s">
        <v>233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1320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233</v>
      </c>
      <c r="C21" t="s">
        <v>233</v>
      </c>
      <c r="E21" t="s">
        <v>233</v>
      </c>
      <c r="H21" s="77">
        <v>0</v>
      </c>
      <c r="I21" t="s">
        <v>233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1321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233</v>
      </c>
      <c r="C23" t="s">
        <v>233</v>
      </c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1322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233</v>
      </c>
      <c r="C25" t="s">
        <v>233</v>
      </c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1316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233</v>
      </c>
      <c r="C28" t="s">
        <v>233</v>
      </c>
      <c r="E28" t="s">
        <v>233</v>
      </c>
      <c r="H28" s="77">
        <v>0</v>
      </c>
      <c r="I28" t="s">
        <v>233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1317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233</v>
      </c>
      <c r="C30" t="s">
        <v>233</v>
      </c>
      <c r="E30" t="s">
        <v>233</v>
      </c>
      <c r="H30" s="77">
        <v>0</v>
      </c>
      <c r="I30" t="s">
        <v>233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1318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1319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233</v>
      </c>
      <c r="C33" t="s">
        <v>233</v>
      </c>
      <c r="E33" t="s">
        <v>233</v>
      </c>
      <c r="H33" s="77">
        <v>0</v>
      </c>
      <c r="I33" t="s">
        <v>233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1320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233</v>
      </c>
      <c r="C35" t="s">
        <v>233</v>
      </c>
      <c r="E35" t="s">
        <v>233</v>
      </c>
      <c r="H35" s="77">
        <v>0</v>
      </c>
      <c r="I35" t="s">
        <v>233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1321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233</v>
      </c>
      <c r="C37" t="s">
        <v>233</v>
      </c>
      <c r="E37" t="s">
        <v>233</v>
      </c>
      <c r="H37" s="77">
        <v>0</v>
      </c>
      <c r="I37" t="s">
        <v>233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1322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233</v>
      </c>
      <c r="C39" t="s">
        <v>233</v>
      </c>
      <c r="E39" t="s">
        <v>233</v>
      </c>
      <c r="H39" s="77">
        <v>0</v>
      </c>
      <c r="I39" t="s">
        <v>233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240</v>
      </c>
    </row>
    <row r="41" spans="2:17">
      <c r="B41" t="s">
        <v>335</v>
      </c>
    </row>
    <row r="42" spans="2:17">
      <c r="B42" t="s">
        <v>336</v>
      </c>
    </row>
    <row r="43" spans="2:17">
      <c r="B43" t="s">
        <v>337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opLeftCell="A13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1691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1323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233</v>
      </c>
      <c r="C14" t="s">
        <v>233</v>
      </c>
      <c r="D14" t="s">
        <v>233</v>
      </c>
      <c r="G14" s="77">
        <v>0</v>
      </c>
      <c r="H14" t="s">
        <v>233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1324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233</v>
      </c>
      <c r="C16" t="s">
        <v>233</v>
      </c>
      <c r="D16" t="s">
        <v>233</v>
      </c>
      <c r="G16" s="77">
        <v>0</v>
      </c>
      <c r="H16" t="s">
        <v>233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1325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233</v>
      </c>
      <c r="C18" t="s">
        <v>233</v>
      </c>
      <c r="D18" t="s">
        <v>233</v>
      </c>
      <c r="G18" s="77">
        <v>0</v>
      </c>
      <c r="H18" t="s">
        <v>233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1326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233</v>
      </c>
      <c r="C20" t="s">
        <v>233</v>
      </c>
      <c r="D20" t="s">
        <v>233</v>
      </c>
      <c r="G20" s="77">
        <v>0</v>
      </c>
      <c r="H20" t="s">
        <v>233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949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233</v>
      </c>
      <c r="C22" t="s">
        <v>233</v>
      </c>
      <c r="D22" t="s">
        <v>233</v>
      </c>
      <c r="G22" s="77">
        <v>0</v>
      </c>
      <c r="H22" t="s">
        <v>233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233</v>
      </c>
      <c r="C25" t="s">
        <v>233</v>
      </c>
      <c r="D25" t="s">
        <v>233</v>
      </c>
      <c r="G25" s="77">
        <v>0</v>
      </c>
      <c r="H25" t="s">
        <v>233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1327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233</v>
      </c>
      <c r="C27" t="s">
        <v>233</v>
      </c>
      <c r="D27" t="s">
        <v>233</v>
      </c>
      <c r="G27" s="77">
        <v>0</v>
      </c>
      <c r="H27" t="s">
        <v>233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335</v>
      </c>
    </row>
    <row r="29" spans="2:16">
      <c r="B29" t="s">
        <v>336</v>
      </c>
    </row>
    <row r="30" spans="2:16">
      <c r="B30" t="s">
        <v>337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1691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1328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J14" s="77">
        <v>0</v>
      </c>
      <c r="K14" t="s">
        <v>233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1329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J16" s="77">
        <v>0</v>
      </c>
      <c r="K16" t="s">
        <v>233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J18" s="77">
        <v>0</v>
      </c>
      <c r="K18" t="s">
        <v>233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949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J20" s="77">
        <v>0</v>
      </c>
      <c r="K20" t="s">
        <v>233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1330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J23" s="77">
        <v>0</v>
      </c>
      <c r="K23" t="s">
        <v>233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1331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J25" s="77">
        <v>0</v>
      </c>
      <c r="K25" t="s">
        <v>233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240</v>
      </c>
      <c r="D26" s="16"/>
      <c r="E26" s="16"/>
      <c r="F26" s="16"/>
    </row>
    <row r="27" spans="2:19">
      <c r="B27" t="s">
        <v>335</v>
      </c>
      <c r="D27" s="16"/>
      <c r="E27" s="16"/>
      <c r="F27" s="16"/>
    </row>
    <row r="28" spans="2:19">
      <c r="B28" t="s">
        <v>336</v>
      </c>
      <c r="D28" s="16"/>
      <c r="E28" s="16"/>
      <c r="F28" s="16"/>
    </row>
    <row r="29" spans="2:19">
      <c r="B29" t="s">
        <v>337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25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6.5703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1691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7.15</v>
      </c>
      <c r="K11" s="7"/>
      <c r="L11" s="7"/>
      <c r="M11" s="76">
        <v>3.3</v>
      </c>
      <c r="N11" s="76">
        <v>2529073.64</v>
      </c>
      <c r="O11" s="7"/>
      <c r="P11" s="76">
        <v>3303.1832652207968</v>
      </c>
      <c r="Q11" s="7"/>
      <c r="R11" s="76">
        <v>100</v>
      </c>
      <c r="S11" s="76">
        <v>1.1399999999999999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7.37</v>
      </c>
      <c r="M12" s="79">
        <v>3.23</v>
      </c>
      <c r="N12" s="79">
        <v>2475073.64</v>
      </c>
      <c r="P12" s="79">
        <v>3092.7984012207971</v>
      </c>
      <c r="R12" s="79">
        <v>93.63</v>
      </c>
      <c r="S12" s="79">
        <v>1.07</v>
      </c>
    </row>
    <row r="13" spans="2:81">
      <c r="B13" s="78" t="s">
        <v>1328</v>
      </c>
      <c r="C13" s="16"/>
      <c r="D13" s="16"/>
      <c r="E13" s="16"/>
      <c r="J13" s="79">
        <v>9.33</v>
      </c>
      <c r="M13" s="79">
        <v>1.7</v>
      </c>
      <c r="N13" s="79">
        <v>1075722.67</v>
      </c>
      <c r="P13" s="79">
        <v>1417.6934975889999</v>
      </c>
      <c r="R13" s="79">
        <v>42.92</v>
      </c>
      <c r="S13" s="79">
        <v>0.49</v>
      </c>
    </row>
    <row r="14" spans="2:81">
      <c r="B14" t="s">
        <v>1332</v>
      </c>
      <c r="C14" t="s">
        <v>1333</v>
      </c>
      <c r="D14" t="s">
        <v>126</v>
      </c>
      <c r="E14" t="s">
        <v>1334</v>
      </c>
      <c r="F14" t="s">
        <v>130</v>
      </c>
      <c r="G14" t="s">
        <v>212</v>
      </c>
      <c r="H14" t="s">
        <v>152</v>
      </c>
      <c r="I14" t="s">
        <v>1335</v>
      </c>
      <c r="J14" s="77">
        <v>9.17</v>
      </c>
      <c r="K14" t="s">
        <v>105</v>
      </c>
      <c r="L14" s="77">
        <v>4.9000000000000004</v>
      </c>
      <c r="M14" s="77">
        <v>1.46</v>
      </c>
      <c r="N14" s="77">
        <v>198906</v>
      </c>
      <c r="O14" s="77">
        <v>165.86</v>
      </c>
      <c r="P14" s="77">
        <v>329.9054916</v>
      </c>
      <c r="Q14" s="77">
        <v>0.01</v>
      </c>
      <c r="R14" s="77">
        <v>9.99</v>
      </c>
      <c r="S14" s="77">
        <v>0.11</v>
      </c>
    </row>
    <row r="15" spans="2:81">
      <c r="B15" t="s">
        <v>1336</v>
      </c>
      <c r="C15" t="s">
        <v>1337</v>
      </c>
      <c r="D15" t="s">
        <v>126</v>
      </c>
      <c r="E15" t="s">
        <v>1334</v>
      </c>
      <c r="F15" t="s">
        <v>130</v>
      </c>
      <c r="G15" t="s">
        <v>212</v>
      </c>
      <c r="H15" t="s">
        <v>152</v>
      </c>
      <c r="I15" t="s">
        <v>1338</v>
      </c>
      <c r="J15" s="77">
        <v>12.26</v>
      </c>
      <c r="K15" t="s">
        <v>105</v>
      </c>
      <c r="L15" s="77">
        <v>4.0999999999999996</v>
      </c>
      <c r="M15" s="77">
        <v>2.14</v>
      </c>
      <c r="N15" s="77">
        <v>427138.34</v>
      </c>
      <c r="O15" s="77">
        <v>129.03</v>
      </c>
      <c r="P15" s="77">
        <v>551.13660010199999</v>
      </c>
      <c r="Q15" s="77">
        <v>0.01</v>
      </c>
      <c r="R15" s="77">
        <v>16.690000000000001</v>
      </c>
      <c r="S15" s="77">
        <v>0.19</v>
      </c>
    </row>
    <row r="16" spans="2:81">
      <c r="B16" t="s">
        <v>1339</v>
      </c>
      <c r="C16" t="s">
        <v>1340</v>
      </c>
      <c r="D16" t="s">
        <v>126</v>
      </c>
      <c r="E16" t="s">
        <v>1341</v>
      </c>
      <c r="F16" t="s">
        <v>1075</v>
      </c>
      <c r="G16" t="s">
        <v>1342</v>
      </c>
      <c r="H16" t="s">
        <v>153</v>
      </c>
      <c r="I16" t="s">
        <v>1343</v>
      </c>
      <c r="J16" s="77">
        <v>8.98</v>
      </c>
      <c r="K16" t="s">
        <v>105</v>
      </c>
      <c r="L16" s="77">
        <v>2.14</v>
      </c>
      <c r="M16" s="77">
        <v>1.57</v>
      </c>
      <c r="N16" s="77">
        <v>266000</v>
      </c>
      <c r="O16" s="77">
        <v>105.7</v>
      </c>
      <c r="P16" s="77">
        <v>281.16199999999998</v>
      </c>
      <c r="Q16" s="77">
        <v>0.1</v>
      </c>
      <c r="R16" s="77">
        <v>8.51</v>
      </c>
      <c r="S16" s="77">
        <v>0.1</v>
      </c>
    </row>
    <row r="17" spans="2:19">
      <c r="B17" t="s">
        <v>1344</v>
      </c>
      <c r="C17" t="s">
        <v>1345</v>
      </c>
      <c r="D17" t="s">
        <v>126</v>
      </c>
      <c r="E17" t="s">
        <v>495</v>
      </c>
      <c r="F17" t="s">
        <v>496</v>
      </c>
      <c r="G17" t="s">
        <v>418</v>
      </c>
      <c r="H17" t="s">
        <v>152</v>
      </c>
      <c r="I17" t="s">
        <v>1346</v>
      </c>
      <c r="J17" s="77">
        <v>2.23</v>
      </c>
      <c r="K17" t="s">
        <v>105</v>
      </c>
      <c r="L17" s="77">
        <v>6.85</v>
      </c>
      <c r="M17" s="77">
        <v>1.77</v>
      </c>
      <c r="N17" s="77">
        <v>21400</v>
      </c>
      <c r="O17" s="77">
        <v>125.53</v>
      </c>
      <c r="P17" s="77">
        <v>26.863420000000001</v>
      </c>
      <c r="Q17" s="77">
        <v>0</v>
      </c>
      <c r="R17" s="77">
        <v>0.81</v>
      </c>
      <c r="S17" s="77">
        <v>0.01</v>
      </c>
    </row>
    <row r="18" spans="2:19">
      <c r="B18" t="s">
        <v>1347</v>
      </c>
      <c r="C18" t="s">
        <v>1348</v>
      </c>
      <c r="D18" t="s">
        <v>126</v>
      </c>
      <c r="E18" t="s">
        <v>495</v>
      </c>
      <c r="F18" t="s">
        <v>496</v>
      </c>
      <c r="G18" t="s">
        <v>454</v>
      </c>
      <c r="H18" t="s">
        <v>153</v>
      </c>
      <c r="I18" t="s">
        <v>1349</v>
      </c>
      <c r="J18" s="77">
        <v>3.68</v>
      </c>
      <c r="K18" t="s">
        <v>105</v>
      </c>
      <c r="L18" s="77">
        <v>6</v>
      </c>
      <c r="M18" s="77">
        <v>0.88</v>
      </c>
      <c r="N18" s="77">
        <v>30000</v>
      </c>
      <c r="O18" s="77">
        <v>126.92</v>
      </c>
      <c r="P18" s="77">
        <v>38.076000000000001</v>
      </c>
      <c r="Q18" s="77">
        <v>0</v>
      </c>
      <c r="R18" s="77">
        <v>1.1499999999999999</v>
      </c>
      <c r="S18" s="77">
        <v>0.01</v>
      </c>
    </row>
    <row r="19" spans="2:19">
      <c r="B19" t="s">
        <v>1350</v>
      </c>
      <c r="C19" t="s">
        <v>1351</v>
      </c>
      <c r="D19" t="s">
        <v>126</v>
      </c>
      <c r="E19" t="s">
        <v>1056</v>
      </c>
      <c r="F19" t="s">
        <v>491</v>
      </c>
      <c r="G19" t="s">
        <v>418</v>
      </c>
      <c r="H19" t="s">
        <v>152</v>
      </c>
      <c r="I19" t="s">
        <v>570</v>
      </c>
      <c r="J19" s="77">
        <v>0.34</v>
      </c>
      <c r="K19" t="s">
        <v>105</v>
      </c>
      <c r="L19" s="77">
        <v>7</v>
      </c>
      <c r="M19" s="77">
        <v>2.36</v>
      </c>
      <c r="N19" s="77">
        <v>4000</v>
      </c>
      <c r="O19" s="77">
        <v>128.96</v>
      </c>
      <c r="P19" s="77">
        <v>5.1584000000000003</v>
      </c>
      <c r="Q19" s="77">
        <v>0.01</v>
      </c>
      <c r="R19" s="77">
        <v>0.16</v>
      </c>
      <c r="S19" s="77">
        <v>0</v>
      </c>
    </row>
    <row r="20" spans="2:19">
      <c r="B20" t="s">
        <v>1352</v>
      </c>
      <c r="C20" t="s">
        <v>1353</v>
      </c>
      <c r="D20" t="s">
        <v>126</v>
      </c>
      <c r="E20" t="s">
        <v>1354</v>
      </c>
      <c r="F20" t="s">
        <v>130</v>
      </c>
      <c r="G20" t="s">
        <v>418</v>
      </c>
      <c r="H20" t="s">
        <v>152</v>
      </c>
      <c r="I20" t="s">
        <v>645</v>
      </c>
      <c r="J20" s="77">
        <v>4.87</v>
      </c>
      <c r="K20" t="s">
        <v>105</v>
      </c>
      <c r="L20" s="77">
        <v>5.6</v>
      </c>
      <c r="M20" s="77">
        <v>0.78</v>
      </c>
      <c r="N20" s="77">
        <v>84811.25</v>
      </c>
      <c r="O20" s="77">
        <v>151.51</v>
      </c>
      <c r="P20" s="77">
        <v>128.49752487500001</v>
      </c>
      <c r="Q20" s="77">
        <v>0.01</v>
      </c>
      <c r="R20" s="77">
        <v>3.89</v>
      </c>
      <c r="S20" s="77">
        <v>0.04</v>
      </c>
    </row>
    <row r="21" spans="2:19">
      <c r="B21" t="s">
        <v>1355</v>
      </c>
      <c r="C21" t="s">
        <v>1356</v>
      </c>
      <c r="D21" t="s">
        <v>126</v>
      </c>
      <c r="E21" t="s">
        <v>1357</v>
      </c>
      <c r="F21" t="s">
        <v>383</v>
      </c>
      <c r="G21" t="s">
        <v>710</v>
      </c>
      <c r="H21" t="s">
        <v>152</v>
      </c>
      <c r="I21" t="s">
        <v>1358</v>
      </c>
      <c r="J21" s="77">
        <v>1.67</v>
      </c>
      <c r="K21" t="s">
        <v>105</v>
      </c>
      <c r="L21" s="77">
        <v>6.7</v>
      </c>
      <c r="M21" s="77">
        <v>1.97</v>
      </c>
      <c r="N21" s="77">
        <v>43467.08</v>
      </c>
      <c r="O21" s="77">
        <v>130.88999999999999</v>
      </c>
      <c r="P21" s="77">
        <v>56.894061012000002</v>
      </c>
      <c r="Q21" s="77">
        <v>0.02</v>
      </c>
      <c r="R21" s="77">
        <v>1.72</v>
      </c>
      <c r="S21" s="77">
        <v>0.02</v>
      </c>
    </row>
    <row r="22" spans="2:19">
      <c r="B22" s="78" t="s">
        <v>1329</v>
      </c>
      <c r="C22" s="16"/>
      <c r="D22" s="16"/>
      <c r="E22" s="16"/>
      <c r="J22" s="79">
        <v>5.93</v>
      </c>
      <c r="M22" s="79">
        <v>2.68</v>
      </c>
      <c r="N22" s="79">
        <v>1303322.44</v>
      </c>
      <c r="P22" s="79">
        <v>1530.087214361</v>
      </c>
      <c r="R22" s="79">
        <v>46.32</v>
      </c>
      <c r="S22" s="79">
        <v>0.53</v>
      </c>
    </row>
    <row r="23" spans="2:19">
      <c r="B23" t="s">
        <v>1359</v>
      </c>
      <c r="C23" t="s">
        <v>1360</v>
      </c>
      <c r="D23" t="s">
        <v>126</v>
      </c>
      <c r="E23" t="s">
        <v>1341</v>
      </c>
      <c r="F23" t="s">
        <v>776</v>
      </c>
      <c r="G23" t="s">
        <v>1342</v>
      </c>
      <c r="H23" t="s">
        <v>153</v>
      </c>
      <c r="I23" t="s">
        <v>1343</v>
      </c>
      <c r="J23" s="77">
        <v>5.1100000000000003</v>
      </c>
      <c r="K23" t="s">
        <v>105</v>
      </c>
      <c r="L23" s="77">
        <v>2.5</v>
      </c>
      <c r="M23" s="77">
        <v>2.0699999999999998</v>
      </c>
      <c r="N23" s="77">
        <v>354000</v>
      </c>
      <c r="O23" s="77">
        <v>102.34</v>
      </c>
      <c r="P23" s="77">
        <v>362.28359999999998</v>
      </c>
      <c r="Q23" s="77">
        <v>0.05</v>
      </c>
      <c r="R23" s="77">
        <v>10.97</v>
      </c>
      <c r="S23" s="77">
        <v>0.12</v>
      </c>
    </row>
    <row r="24" spans="2:19">
      <c r="B24" t="s">
        <v>1361</v>
      </c>
      <c r="C24" t="s">
        <v>1362</v>
      </c>
      <c r="D24" t="s">
        <v>126</v>
      </c>
      <c r="E24" t="s">
        <v>1341</v>
      </c>
      <c r="F24" t="s">
        <v>776</v>
      </c>
      <c r="G24" t="s">
        <v>212</v>
      </c>
      <c r="H24" t="s">
        <v>152</v>
      </c>
      <c r="I24" t="s">
        <v>1343</v>
      </c>
      <c r="J24" s="77">
        <v>8.32</v>
      </c>
      <c r="K24" t="s">
        <v>105</v>
      </c>
      <c r="L24" s="77">
        <v>3.74</v>
      </c>
      <c r="M24" s="77">
        <v>3.02</v>
      </c>
      <c r="N24" s="77">
        <v>266000</v>
      </c>
      <c r="O24" s="77">
        <v>106.37</v>
      </c>
      <c r="P24" s="77">
        <v>282.94420000000002</v>
      </c>
      <c r="Q24" s="77">
        <v>0.05</v>
      </c>
      <c r="R24" s="77">
        <v>8.57</v>
      </c>
      <c r="S24" s="77">
        <v>0.1</v>
      </c>
    </row>
    <row r="25" spans="2:19">
      <c r="B25" t="s">
        <v>1363</v>
      </c>
      <c r="C25" t="s">
        <v>1364</v>
      </c>
      <c r="D25" t="s">
        <v>126</v>
      </c>
      <c r="E25" t="s">
        <v>1365</v>
      </c>
      <c r="F25" t="s">
        <v>383</v>
      </c>
      <c r="G25" t="s">
        <v>454</v>
      </c>
      <c r="H25" t="s">
        <v>153</v>
      </c>
      <c r="I25" t="s">
        <v>1366</v>
      </c>
      <c r="J25" s="77">
        <v>6.17</v>
      </c>
      <c r="K25" t="s">
        <v>105</v>
      </c>
      <c r="L25" s="77">
        <v>3.1</v>
      </c>
      <c r="M25" s="77">
        <v>2.4</v>
      </c>
      <c r="N25" s="77">
        <v>572043</v>
      </c>
      <c r="O25" s="77">
        <v>105.26</v>
      </c>
      <c r="P25" s="77">
        <v>602.13246179999999</v>
      </c>
      <c r="Q25" s="77">
        <v>0.15</v>
      </c>
      <c r="R25" s="77">
        <v>18.23</v>
      </c>
      <c r="S25" s="77">
        <v>0.21</v>
      </c>
    </row>
    <row r="26" spans="2:19">
      <c r="B26" t="s">
        <v>1367</v>
      </c>
      <c r="C26" t="s">
        <v>1368</v>
      </c>
      <c r="D26" t="s">
        <v>126</v>
      </c>
      <c r="E26" t="s">
        <v>1016</v>
      </c>
      <c r="F26" t="s">
        <v>128</v>
      </c>
      <c r="G26" t="s">
        <v>603</v>
      </c>
      <c r="H26" t="s">
        <v>152</v>
      </c>
      <c r="I26" t="s">
        <v>500</v>
      </c>
      <c r="J26" s="77">
        <v>4.51</v>
      </c>
      <c r="K26" t="s">
        <v>109</v>
      </c>
      <c r="L26" s="77">
        <v>4.45</v>
      </c>
      <c r="M26" s="77">
        <v>4.1399999999999997</v>
      </c>
      <c r="N26" s="77">
        <v>63406</v>
      </c>
      <c r="O26" s="77">
        <v>103.15</v>
      </c>
      <c r="P26" s="77">
        <v>230.80820688099999</v>
      </c>
      <c r="Q26" s="77">
        <v>0.05</v>
      </c>
      <c r="R26" s="77">
        <v>6.99</v>
      </c>
      <c r="S26" s="77">
        <v>0.08</v>
      </c>
    </row>
    <row r="27" spans="2:19">
      <c r="B27" t="s">
        <v>1369</v>
      </c>
      <c r="C27" t="s">
        <v>1370</v>
      </c>
      <c r="D27" t="s">
        <v>126</v>
      </c>
      <c r="E27" t="s">
        <v>1371</v>
      </c>
      <c r="F27" t="s">
        <v>130</v>
      </c>
      <c r="G27" t="s">
        <v>698</v>
      </c>
      <c r="H27" t="s">
        <v>153</v>
      </c>
      <c r="I27" t="s">
        <v>1372</v>
      </c>
      <c r="J27" s="77">
        <v>2.2400000000000002</v>
      </c>
      <c r="K27" t="s">
        <v>105</v>
      </c>
      <c r="L27" s="77">
        <v>5.15</v>
      </c>
      <c r="M27" s="77">
        <v>1.8</v>
      </c>
      <c r="N27" s="77">
        <v>47873.440000000002</v>
      </c>
      <c r="O27" s="77">
        <v>108.45</v>
      </c>
      <c r="P27" s="77">
        <v>51.918745680000001</v>
      </c>
      <c r="Q27" s="77">
        <v>0.06</v>
      </c>
      <c r="R27" s="77">
        <v>1.57</v>
      </c>
      <c r="S27" s="77">
        <v>0.02</v>
      </c>
    </row>
    <row r="28" spans="2:19">
      <c r="B28" s="78" t="s">
        <v>339</v>
      </c>
      <c r="C28" s="16"/>
      <c r="D28" s="16"/>
      <c r="E28" s="16"/>
      <c r="J28" s="79">
        <v>3.37</v>
      </c>
      <c r="M28" s="79">
        <v>24.11</v>
      </c>
      <c r="N28" s="79">
        <v>96028.53</v>
      </c>
      <c r="P28" s="79">
        <v>145.01768927079701</v>
      </c>
      <c r="R28" s="79">
        <v>4.3899999999999997</v>
      </c>
      <c r="S28" s="79">
        <v>0.05</v>
      </c>
    </row>
    <row r="29" spans="2:19">
      <c r="B29" t="s">
        <v>1373</v>
      </c>
      <c r="C29" t="s">
        <v>1374</v>
      </c>
      <c r="D29" t="s">
        <v>126</v>
      </c>
      <c r="E29" t="s">
        <v>1016</v>
      </c>
      <c r="F29" t="s">
        <v>128</v>
      </c>
      <c r="G29" t="s">
        <v>516</v>
      </c>
      <c r="H29" t="s">
        <v>152</v>
      </c>
      <c r="I29" t="s">
        <v>1375</v>
      </c>
      <c r="J29" s="77">
        <v>2.84</v>
      </c>
      <c r="K29" t="s">
        <v>109</v>
      </c>
      <c r="L29" s="77">
        <v>3.7</v>
      </c>
      <c r="M29" s="77">
        <v>2.92</v>
      </c>
      <c r="N29" s="77">
        <v>13175</v>
      </c>
      <c r="O29" s="77">
        <v>102.38</v>
      </c>
      <c r="P29" s="77">
        <v>47.601145885000001</v>
      </c>
      <c r="Q29" s="77">
        <v>0.02</v>
      </c>
      <c r="R29" s="77">
        <v>1.44</v>
      </c>
      <c r="S29" s="77">
        <v>0.02</v>
      </c>
    </row>
    <row r="30" spans="2:19">
      <c r="B30" t="s">
        <v>1376</v>
      </c>
      <c r="C30" t="s">
        <v>1377</v>
      </c>
      <c r="D30" t="s">
        <v>126</v>
      </c>
      <c r="E30" t="s">
        <v>1378</v>
      </c>
      <c r="F30" t="s">
        <v>131</v>
      </c>
      <c r="G30" t="s">
        <v>233</v>
      </c>
      <c r="H30" t="s">
        <v>751</v>
      </c>
      <c r="I30" t="s">
        <v>1379</v>
      </c>
      <c r="J30" s="77">
        <v>4.68</v>
      </c>
      <c r="K30" t="s">
        <v>109</v>
      </c>
      <c r="L30" s="77">
        <v>3</v>
      </c>
      <c r="M30" s="77">
        <v>33.61</v>
      </c>
      <c r="N30" s="77">
        <v>65400.38</v>
      </c>
      <c r="O30" s="77">
        <v>27.16</v>
      </c>
      <c r="P30" s="77">
        <v>62.684720781031999</v>
      </c>
      <c r="Q30" s="77">
        <v>0</v>
      </c>
      <c r="R30" s="77">
        <v>1.9</v>
      </c>
      <c r="S30" s="77">
        <v>0.02</v>
      </c>
    </row>
    <row r="31" spans="2:19">
      <c r="B31" t="s">
        <v>1380</v>
      </c>
      <c r="C31" t="s">
        <v>1381</v>
      </c>
      <c r="D31" t="s">
        <v>126</v>
      </c>
      <c r="E31" t="s">
        <v>1378</v>
      </c>
      <c r="F31" t="s">
        <v>130</v>
      </c>
      <c r="G31" t="s">
        <v>233</v>
      </c>
      <c r="H31" t="s">
        <v>751</v>
      </c>
      <c r="I31" t="s">
        <v>1379</v>
      </c>
      <c r="J31" s="77">
        <v>1.74</v>
      </c>
      <c r="K31" t="s">
        <v>109</v>
      </c>
      <c r="L31" s="77">
        <v>3.37</v>
      </c>
      <c r="M31" s="77">
        <v>36.020000000000003</v>
      </c>
      <c r="N31" s="77">
        <v>17453.150000000001</v>
      </c>
      <c r="O31" s="77">
        <v>56.39</v>
      </c>
      <c r="P31" s="77">
        <v>34.731822604765</v>
      </c>
      <c r="Q31" s="77">
        <v>0</v>
      </c>
      <c r="R31" s="77">
        <v>1.05</v>
      </c>
      <c r="S31" s="77">
        <v>0.01</v>
      </c>
    </row>
    <row r="32" spans="2:19">
      <c r="B32" s="78" t="s">
        <v>949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233</v>
      </c>
      <c r="C33" t="s">
        <v>233</v>
      </c>
      <c r="D33" s="16"/>
      <c r="E33" s="16"/>
      <c r="F33" t="s">
        <v>233</v>
      </c>
      <c r="G33" t="s">
        <v>233</v>
      </c>
      <c r="J33" s="77">
        <v>0</v>
      </c>
      <c r="K33" t="s">
        <v>233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s="78" t="s">
        <v>238</v>
      </c>
      <c r="C34" s="16"/>
      <c r="D34" s="16"/>
      <c r="E34" s="16"/>
      <c r="J34" s="79">
        <v>3.93</v>
      </c>
      <c r="M34" s="79">
        <v>4.21</v>
      </c>
      <c r="N34" s="79">
        <v>54000</v>
      </c>
      <c r="P34" s="79">
        <v>210.38486399999999</v>
      </c>
      <c r="R34" s="79">
        <v>6.37</v>
      </c>
      <c r="S34" s="79">
        <v>7.0000000000000007E-2</v>
      </c>
    </row>
    <row r="35" spans="2:19">
      <c r="B35" s="78" t="s">
        <v>340</v>
      </c>
      <c r="C35" s="16"/>
      <c r="D35" s="16"/>
      <c r="E35" s="16"/>
      <c r="J35" s="79">
        <v>0</v>
      </c>
      <c r="M35" s="79">
        <v>0</v>
      </c>
      <c r="N35" s="79">
        <v>0</v>
      </c>
      <c r="P35" s="79">
        <v>0</v>
      </c>
      <c r="R35" s="79">
        <v>0</v>
      </c>
      <c r="S35" s="79">
        <v>0</v>
      </c>
    </row>
    <row r="36" spans="2:19">
      <c r="B36" t="s">
        <v>233</v>
      </c>
      <c r="C36" t="s">
        <v>233</v>
      </c>
      <c r="D36" s="16"/>
      <c r="E36" s="16"/>
      <c r="F36" t="s">
        <v>233</v>
      </c>
      <c r="G36" t="s">
        <v>233</v>
      </c>
      <c r="J36" s="77">
        <v>0</v>
      </c>
      <c r="K36" t="s">
        <v>233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</row>
    <row r="37" spans="2:19">
      <c r="B37" s="78" t="s">
        <v>341</v>
      </c>
      <c r="C37" s="16"/>
      <c r="D37" s="16"/>
      <c r="E37" s="16"/>
      <c r="J37" s="79">
        <v>3.93</v>
      </c>
      <c r="M37" s="79">
        <v>4.21</v>
      </c>
      <c r="N37" s="79">
        <v>54000</v>
      </c>
      <c r="P37" s="79">
        <v>210.38486399999999</v>
      </c>
      <c r="R37" s="79">
        <v>6.37</v>
      </c>
      <c r="S37" s="79">
        <v>7.0000000000000007E-2</v>
      </c>
    </row>
    <row r="38" spans="2:19">
      <c r="B38" t="s">
        <v>1382</v>
      </c>
      <c r="C38" t="s">
        <v>1383</v>
      </c>
      <c r="D38" t="s">
        <v>126</v>
      </c>
      <c r="E38" t="s">
        <v>1384</v>
      </c>
      <c r="F38" t="s">
        <v>1234</v>
      </c>
      <c r="G38" t="s">
        <v>1385</v>
      </c>
      <c r="H38" t="s">
        <v>1386</v>
      </c>
      <c r="I38" t="s">
        <v>1387</v>
      </c>
      <c r="J38" s="77">
        <v>3.93</v>
      </c>
      <c r="K38" t="s">
        <v>109</v>
      </c>
      <c r="L38" s="77">
        <v>6</v>
      </c>
      <c r="M38" s="77">
        <v>4.21</v>
      </c>
      <c r="N38" s="77">
        <v>54000</v>
      </c>
      <c r="O38" s="77">
        <v>110.4</v>
      </c>
      <c r="P38" s="77">
        <v>210.38486399999999</v>
      </c>
      <c r="Q38" s="77">
        <v>0.01</v>
      </c>
      <c r="R38" s="77">
        <v>6.37</v>
      </c>
      <c r="S38" s="77">
        <v>7.0000000000000007E-2</v>
      </c>
    </row>
    <row r="39" spans="2:19">
      <c r="B39" t="s">
        <v>240</v>
      </c>
      <c r="C39" s="16"/>
      <c r="D39" s="16"/>
      <c r="E39" s="16"/>
    </row>
    <row r="40" spans="2:19">
      <c r="B40" t="s">
        <v>335</v>
      </c>
      <c r="C40" s="16"/>
      <c r="D40" s="16"/>
      <c r="E40" s="16"/>
    </row>
    <row r="41" spans="2:19">
      <c r="B41" t="s">
        <v>336</v>
      </c>
      <c r="C41" s="16"/>
      <c r="D41" s="16"/>
      <c r="E41" s="16"/>
    </row>
    <row r="42" spans="2:19">
      <c r="B42" t="s">
        <v>337</v>
      </c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1691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1003.64</v>
      </c>
      <c r="I11" s="7"/>
      <c r="J11" s="76">
        <v>46.4366660717005</v>
      </c>
      <c r="K11" s="7"/>
      <c r="L11" s="76">
        <v>100</v>
      </c>
      <c r="M11" s="76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1003.64</v>
      </c>
      <c r="J12" s="79">
        <v>46.4366660717005</v>
      </c>
      <c r="L12" s="79">
        <v>100</v>
      </c>
      <c r="M12" s="79">
        <v>0.02</v>
      </c>
    </row>
    <row r="13" spans="2:98">
      <c r="B13" t="s">
        <v>1388</v>
      </c>
      <c r="C13" t="s">
        <v>1389</v>
      </c>
      <c r="D13" t="s">
        <v>126</v>
      </c>
      <c r="E13" t="s">
        <v>1378</v>
      </c>
      <c r="F13" t="s">
        <v>130</v>
      </c>
      <c r="G13" t="s">
        <v>109</v>
      </c>
      <c r="H13" s="77">
        <v>1003.64</v>
      </c>
      <c r="I13" s="77">
        <v>1311.0866999999994</v>
      </c>
      <c r="J13" s="77">
        <v>46.4366660717005</v>
      </c>
      <c r="K13" s="77">
        <v>0.01</v>
      </c>
      <c r="L13" s="77">
        <v>100</v>
      </c>
      <c r="M13" s="77">
        <v>0.02</v>
      </c>
    </row>
    <row r="14" spans="2:98">
      <c r="B14" s="78" t="s">
        <v>238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340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341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240</v>
      </c>
      <c r="C19" s="16"/>
      <c r="D19" s="16"/>
      <c r="E19" s="16"/>
    </row>
    <row r="20" spans="2:13">
      <c r="B20" t="s">
        <v>335</v>
      </c>
      <c r="C20" s="16"/>
      <c r="D20" s="16"/>
      <c r="E20" s="16"/>
    </row>
    <row r="21" spans="2:13">
      <c r="B21" t="s">
        <v>336</v>
      </c>
      <c r="C21" s="16"/>
      <c r="D21" s="16"/>
      <c r="E21" s="16"/>
    </row>
    <row r="22" spans="2:13">
      <c r="B22" t="s">
        <v>337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22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1691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21038.17</v>
      </c>
      <c r="G11" s="7"/>
      <c r="H11" s="76">
        <v>74.830954277403606</v>
      </c>
      <c r="I11" s="7"/>
      <c r="J11" s="76">
        <v>100</v>
      </c>
      <c r="K11" s="76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1390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233</v>
      </c>
      <c r="C14" t="s">
        <v>233</v>
      </c>
      <c r="D14" t="s">
        <v>233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1391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233</v>
      </c>
      <c r="C16" t="s">
        <v>233</v>
      </c>
      <c r="D16" t="s">
        <v>233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1392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233</v>
      </c>
      <c r="C18" t="s">
        <v>233</v>
      </c>
      <c r="D18" t="s">
        <v>233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1393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233</v>
      </c>
      <c r="C20" t="s">
        <v>233</v>
      </c>
      <c r="D20" t="s">
        <v>233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238</v>
      </c>
      <c r="C21" s="16"/>
      <c r="F21" s="79">
        <v>21038.17</v>
      </c>
      <c r="H21" s="79">
        <v>74.830954277403606</v>
      </c>
      <c r="J21" s="79">
        <v>100</v>
      </c>
      <c r="K21" s="79">
        <v>0.03</v>
      </c>
    </row>
    <row r="22" spans="2:11">
      <c r="B22" s="78" t="s">
        <v>1394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233</v>
      </c>
      <c r="C23" t="s">
        <v>233</v>
      </c>
      <c r="D23" t="s">
        <v>233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1395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233</v>
      </c>
      <c r="C25" t="s">
        <v>233</v>
      </c>
      <c r="D25" t="s">
        <v>233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1396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233</v>
      </c>
      <c r="C27" t="s">
        <v>233</v>
      </c>
      <c r="D27" t="s">
        <v>233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1397</v>
      </c>
      <c r="C28" s="16"/>
      <c r="F28" s="79">
        <v>21038.17</v>
      </c>
      <c r="H28" s="79">
        <v>74.830954277403606</v>
      </c>
      <c r="J28" s="79">
        <v>100</v>
      </c>
      <c r="K28" s="79">
        <v>0.03</v>
      </c>
    </row>
    <row r="29" spans="2:11">
      <c r="B29" t="s">
        <v>1398</v>
      </c>
      <c r="C29" t="s">
        <v>1399</v>
      </c>
      <c r="D29" t="s">
        <v>109</v>
      </c>
      <c r="E29" t="s">
        <v>1400</v>
      </c>
      <c r="F29" s="77">
        <v>1405</v>
      </c>
      <c r="G29" s="77">
        <v>84.783799999999999</v>
      </c>
      <c r="H29" s="77">
        <v>4.2037885243100002</v>
      </c>
      <c r="I29" s="77">
        <v>0</v>
      </c>
      <c r="J29" s="77">
        <v>5.62</v>
      </c>
      <c r="K29" s="77">
        <v>0</v>
      </c>
    </row>
    <row r="30" spans="2:11">
      <c r="B30" t="s">
        <v>1401</v>
      </c>
      <c r="C30" t="s">
        <v>1402</v>
      </c>
      <c r="D30" t="s">
        <v>109</v>
      </c>
      <c r="E30" t="s">
        <v>1403</v>
      </c>
      <c r="F30" s="77">
        <v>15371.19</v>
      </c>
      <c r="G30" s="77">
        <v>101.93432853066085</v>
      </c>
      <c r="H30" s="77">
        <v>55.294204657948796</v>
      </c>
      <c r="I30" s="77">
        <v>0</v>
      </c>
      <c r="J30" s="77">
        <v>73.89</v>
      </c>
      <c r="K30" s="77">
        <v>0.02</v>
      </c>
    </row>
    <row r="31" spans="2:11">
      <c r="B31" t="s">
        <v>1404</v>
      </c>
      <c r="C31" t="s">
        <v>1405</v>
      </c>
      <c r="D31" t="s">
        <v>109</v>
      </c>
      <c r="E31" t="s">
        <v>1406</v>
      </c>
      <c r="F31" s="77">
        <v>4261.9799999999996</v>
      </c>
      <c r="G31" s="77">
        <v>101.9443046575344</v>
      </c>
      <c r="H31" s="77">
        <v>15.3329610951448</v>
      </c>
      <c r="I31" s="77">
        <v>0</v>
      </c>
      <c r="J31" s="77">
        <v>20.49</v>
      </c>
      <c r="K31" s="77">
        <v>0.01</v>
      </c>
    </row>
    <row r="32" spans="2:11">
      <c r="B32" t="s">
        <v>240</v>
      </c>
      <c r="C32" s="16"/>
    </row>
    <row r="33" spans="2:3">
      <c r="B33" t="s">
        <v>335</v>
      </c>
      <c r="C33" s="16"/>
    </row>
    <row r="34" spans="2:3">
      <c r="B34" t="s">
        <v>336</v>
      </c>
      <c r="C34" s="16"/>
    </row>
    <row r="35" spans="2:3">
      <c r="B35" t="s">
        <v>337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1691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309.5</v>
      </c>
      <c r="H11" s="7"/>
      <c r="I11" s="76">
        <v>0.67766167058250004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1407</v>
      </c>
      <c r="C12" s="16"/>
      <c r="D12" s="16"/>
      <c r="G12" s="79">
        <v>210</v>
      </c>
      <c r="I12" s="79">
        <v>2.1000000000000002E-9</v>
      </c>
      <c r="K12" s="79">
        <v>0</v>
      </c>
      <c r="L12" s="79">
        <v>0</v>
      </c>
    </row>
    <row r="13" spans="2:59">
      <c r="B13" t="s">
        <v>1408</v>
      </c>
      <c r="C13" t="s">
        <v>1409</v>
      </c>
      <c r="D13" t="s">
        <v>115</v>
      </c>
      <c r="E13" t="s">
        <v>105</v>
      </c>
      <c r="F13" t="s">
        <v>1410</v>
      </c>
      <c r="G13" s="77">
        <v>210</v>
      </c>
      <c r="H13" s="77">
        <v>9.9999999999999995E-7</v>
      </c>
      <c r="I13" s="77">
        <v>2.1000000000000002E-9</v>
      </c>
      <c r="J13" s="77">
        <v>0</v>
      </c>
      <c r="K13" s="77">
        <v>0</v>
      </c>
      <c r="L13" s="77">
        <v>0</v>
      </c>
    </row>
    <row r="14" spans="2:59">
      <c r="B14" s="78" t="s">
        <v>1310</v>
      </c>
      <c r="C14" s="16"/>
      <c r="D14" s="16"/>
      <c r="G14" s="79">
        <v>99.5</v>
      </c>
      <c r="I14" s="79">
        <v>0.67766166848249998</v>
      </c>
      <c r="K14" s="79">
        <v>100</v>
      </c>
      <c r="L14" s="79">
        <v>0</v>
      </c>
    </row>
    <row r="15" spans="2:59">
      <c r="B15" t="s">
        <v>1411</v>
      </c>
      <c r="C15" t="s">
        <v>1412</v>
      </c>
      <c r="D15" t="s">
        <v>1194</v>
      </c>
      <c r="E15" t="s">
        <v>109</v>
      </c>
      <c r="F15" t="s">
        <v>1413</v>
      </c>
      <c r="G15" s="77">
        <v>99.5</v>
      </c>
      <c r="H15" s="77">
        <v>192.9915</v>
      </c>
      <c r="I15" s="77">
        <v>0.67766166848249998</v>
      </c>
      <c r="J15" s="77">
        <v>0</v>
      </c>
      <c r="K15" s="77">
        <v>100</v>
      </c>
      <c r="L15" s="77">
        <v>0</v>
      </c>
    </row>
    <row r="16" spans="2:59">
      <c r="B16" t="s">
        <v>240</v>
      </c>
      <c r="C16" s="16"/>
      <c r="D16" s="16"/>
    </row>
    <row r="17" spans="2:4">
      <c r="B17" t="s">
        <v>335</v>
      </c>
      <c r="C17" s="16"/>
      <c r="D17" s="16"/>
    </row>
    <row r="18" spans="2:4">
      <c r="B18" t="s">
        <v>336</v>
      </c>
      <c r="C18" s="16"/>
      <c r="D18" s="16"/>
    </row>
    <row r="19" spans="2:4">
      <c r="B19" t="s">
        <v>337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1691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1311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233</v>
      </c>
      <c r="C14" t="s">
        <v>233</v>
      </c>
      <c r="D14" t="s">
        <v>233</v>
      </c>
      <c r="E14" t="s">
        <v>233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1312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233</v>
      </c>
      <c r="C16" t="s">
        <v>233</v>
      </c>
      <c r="D16" t="s">
        <v>233</v>
      </c>
      <c r="E16" t="s">
        <v>233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1414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233</v>
      </c>
      <c r="C18" t="s">
        <v>233</v>
      </c>
      <c r="D18" t="s">
        <v>233</v>
      </c>
      <c r="E18" t="s">
        <v>233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1313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233</v>
      </c>
      <c r="C20" t="s">
        <v>233</v>
      </c>
      <c r="D20" t="s">
        <v>233</v>
      </c>
      <c r="E20" t="s">
        <v>233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949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233</v>
      </c>
      <c r="C22" t="s">
        <v>233</v>
      </c>
      <c r="D22" t="s">
        <v>233</v>
      </c>
      <c r="E22" t="s">
        <v>233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1311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233</v>
      </c>
      <c r="C25" t="s">
        <v>233</v>
      </c>
      <c r="D25" t="s">
        <v>233</v>
      </c>
      <c r="E25" t="s">
        <v>233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1314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233</v>
      </c>
      <c r="C27" t="s">
        <v>233</v>
      </c>
      <c r="D27" t="s">
        <v>233</v>
      </c>
      <c r="E27" t="s">
        <v>233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1313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233</v>
      </c>
      <c r="C29" t="s">
        <v>233</v>
      </c>
      <c r="D29" t="s">
        <v>233</v>
      </c>
      <c r="E29" t="s">
        <v>233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1315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233</v>
      </c>
      <c r="C31" t="s">
        <v>233</v>
      </c>
      <c r="D31" t="s">
        <v>233</v>
      </c>
      <c r="E31" t="s">
        <v>233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949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233</v>
      </c>
      <c r="C33" t="s">
        <v>233</v>
      </c>
      <c r="D33" t="s">
        <v>233</v>
      </c>
      <c r="E33" t="s">
        <v>233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240</v>
      </c>
      <c r="C34" s="16"/>
      <c r="D34" s="16"/>
    </row>
    <row r="35" spans="2:12">
      <c r="B35" t="s">
        <v>335</v>
      </c>
      <c r="C35" s="16"/>
      <c r="D35" s="16"/>
    </row>
    <row r="36" spans="2:12">
      <c r="B36" t="s">
        <v>336</v>
      </c>
      <c r="C36" s="16"/>
      <c r="D36" s="16"/>
    </row>
    <row r="37" spans="2:12">
      <c r="B37" t="s">
        <v>337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workbookViewId="0">
      <selection activeCell="I12" sqref="I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1691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J12+J37</f>
        <v>8162.47327103937</v>
      </c>
      <c r="K11" s="76">
        <f>J11/$J$11*100</f>
        <v>100</v>
      </c>
      <c r="L11" s="76">
        <f>J11/'סכום נכסי הקרן'!$C$42*100</f>
        <v>2.8137305438422633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f>J13+J27+J17+J29+J31+J33+J35</f>
        <v>7107.4030287988799</v>
      </c>
      <c r="K12" s="79">
        <f t="shared" ref="K12:K46" si="0">J12/$J$11*100</f>
        <v>87.07413540962024</v>
      </c>
      <c r="L12" s="79">
        <f>J12/'סכום נכסי הקרן'!$C$42*100</f>
        <v>2.4500315438070563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6501.2880599999999</v>
      </c>
      <c r="K13" s="79">
        <f t="shared" si="0"/>
        <v>79.648506575411517</v>
      </c>
      <c r="L13" s="79">
        <f>J13/'סכום נכסי הקרן'!$C$42*100</f>
        <v>2.2410943572265674</v>
      </c>
    </row>
    <row r="14" spans="2:13">
      <c r="B14" s="81" t="s">
        <v>1692</v>
      </c>
      <c r="C14" t="s">
        <v>207</v>
      </c>
      <c r="D14" t="s">
        <v>208</v>
      </c>
      <c r="E14" t="s">
        <v>209</v>
      </c>
      <c r="F14" t="s">
        <v>153</v>
      </c>
      <c r="G14" t="s">
        <v>105</v>
      </c>
      <c r="H14" s="77">
        <v>0</v>
      </c>
      <c r="I14" s="77">
        <v>0</v>
      </c>
      <c r="J14" s="77">
        <v>350.86349999999999</v>
      </c>
      <c r="K14" s="77">
        <f t="shared" si="0"/>
        <v>4.2984949334519875</v>
      </c>
      <c r="L14" s="77">
        <f>J14/'סכום נכסי הקרן'!$C$42*100</f>
        <v>0.12094806486805072</v>
      </c>
    </row>
    <row r="15" spans="2:13">
      <c r="B15" s="81" t="s">
        <v>1695</v>
      </c>
      <c r="C15" t="s">
        <v>210</v>
      </c>
      <c r="D15" t="s">
        <v>211</v>
      </c>
      <c r="E15" t="s">
        <v>212</v>
      </c>
      <c r="F15" t="s">
        <v>152</v>
      </c>
      <c r="G15" t="s">
        <v>105</v>
      </c>
      <c r="H15" s="77">
        <v>0</v>
      </c>
      <c r="I15" s="77">
        <v>0</v>
      </c>
      <c r="J15" s="77">
        <v>1086.6719399999999</v>
      </c>
      <c r="K15" s="77">
        <f t="shared" si="0"/>
        <v>13.313022951701846</v>
      </c>
      <c r="L15" s="77">
        <f>J15/'סכום נכסי הקרן'!$C$42*100</f>
        <v>0.37459259310076576</v>
      </c>
    </row>
    <row r="16" spans="2:13">
      <c r="B16" s="81" t="s">
        <v>1693</v>
      </c>
      <c r="C16" t="s">
        <v>213</v>
      </c>
      <c r="D16" t="s">
        <v>214</v>
      </c>
      <c r="E16" t="s">
        <v>212</v>
      </c>
      <c r="F16" t="s">
        <v>152</v>
      </c>
      <c r="G16" t="s">
        <v>105</v>
      </c>
      <c r="H16" s="77">
        <v>0</v>
      </c>
      <c r="I16" s="77">
        <v>0</v>
      </c>
      <c r="J16" s="77">
        <v>5063.7526200000002</v>
      </c>
      <c r="K16" s="77">
        <f t="shared" si="0"/>
        <v>62.036988690257679</v>
      </c>
      <c r="L16" s="77">
        <f>J16/'סכום נכסי הקרן'!$C$42*100</f>
        <v>1.7455536992577507</v>
      </c>
    </row>
    <row r="17" spans="2:12">
      <c r="B17" s="78" t="s">
        <v>215</v>
      </c>
      <c r="D17" s="16"/>
      <c r="I17" s="79">
        <v>0</v>
      </c>
      <c r="J17" s="79">
        <f>SUM(J18:J26)</f>
        <v>606.11496879888</v>
      </c>
      <c r="K17" s="79">
        <f t="shared" si="0"/>
        <v>7.4256288342087302</v>
      </c>
      <c r="L17" s="79">
        <f>J17/'סכום נכסי הקרן'!$C$42*100</f>
        <v>0.20893718658048921</v>
      </c>
    </row>
    <row r="18" spans="2:12">
      <c r="B18" s="81" t="s">
        <v>1692</v>
      </c>
      <c r="C18" t="s">
        <v>218</v>
      </c>
      <c r="D18" t="s">
        <v>208</v>
      </c>
      <c r="E18" t="s">
        <v>209</v>
      </c>
      <c r="F18" t="s">
        <v>153</v>
      </c>
      <c r="G18" t="s">
        <v>123</v>
      </c>
      <c r="H18" s="77">
        <v>0</v>
      </c>
      <c r="I18" s="77">
        <v>0</v>
      </c>
      <c r="J18" s="77">
        <v>0.18638099999999999</v>
      </c>
      <c r="K18" s="77">
        <f t="shared" si="0"/>
        <v>2.2833887941940806E-3</v>
      </c>
      <c r="L18" s="77">
        <f>J18/'סכום נכסי הקרן'!$C$42*100</f>
        <v>6.4248407936910392E-5</v>
      </c>
    </row>
    <row r="19" spans="2:12">
      <c r="B19" s="81" t="s">
        <v>1692</v>
      </c>
      <c r="C19" t="s">
        <v>220</v>
      </c>
      <c r="D19" t="s">
        <v>208</v>
      </c>
      <c r="E19" t="s">
        <v>209</v>
      </c>
      <c r="F19" t="s">
        <v>153</v>
      </c>
      <c r="G19" t="s">
        <v>109</v>
      </c>
      <c r="H19" s="77">
        <v>0</v>
      </c>
      <c r="I19" s="77">
        <v>0</v>
      </c>
      <c r="J19" s="77">
        <v>67.932826520000006</v>
      </c>
      <c r="K19" s="77">
        <f t="shared" si="0"/>
        <v>0.8322578741057215</v>
      </c>
      <c r="L19" s="77">
        <f>J19/'סכום נכסי הקרן'!$C$42*100</f>
        <v>2.3417494007244976E-2</v>
      </c>
    </row>
    <row r="20" spans="2:12">
      <c r="B20" s="81" t="s">
        <v>1695</v>
      </c>
      <c r="C20" t="s">
        <v>221</v>
      </c>
      <c r="D20" t="s">
        <v>211</v>
      </c>
      <c r="E20" t="s">
        <v>212</v>
      </c>
      <c r="F20" t="s">
        <v>152</v>
      </c>
      <c r="G20" t="s">
        <v>109</v>
      </c>
      <c r="H20" s="77">
        <v>0</v>
      </c>
      <c r="I20" s="77">
        <v>0</v>
      </c>
      <c r="J20" s="77">
        <v>93.641626810000005</v>
      </c>
      <c r="K20" s="77">
        <f t="shared" si="0"/>
        <v>1.1472212367572767</v>
      </c>
      <c r="L20" s="77">
        <f>J20/'סכום נכסי הקרן'!$C$42*100</f>
        <v>3.2279714344084463E-2</v>
      </c>
    </row>
    <row r="21" spans="2:12">
      <c r="B21" s="81" t="s">
        <v>1693</v>
      </c>
      <c r="C21" t="s">
        <v>222</v>
      </c>
      <c r="D21" t="s">
        <v>214</v>
      </c>
      <c r="E21" t="s">
        <v>212</v>
      </c>
      <c r="F21" t="s">
        <v>152</v>
      </c>
      <c r="G21" t="s">
        <v>109</v>
      </c>
      <c r="H21" s="77">
        <v>0</v>
      </c>
      <c r="I21" s="77">
        <v>0</v>
      </c>
      <c r="J21" s="77">
        <v>393.26240815</v>
      </c>
      <c r="K21" s="77">
        <f t="shared" si="0"/>
        <v>4.8179319563018161</v>
      </c>
      <c r="L21" s="77">
        <f>J21/'סכום נכסי הקרן'!$C$42*100</f>
        <v>0.13556362303600131</v>
      </c>
    </row>
    <row r="22" spans="2:12">
      <c r="B22" s="81" t="s">
        <v>1695</v>
      </c>
      <c r="C22" t="s">
        <v>225</v>
      </c>
      <c r="D22" t="s">
        <v>211</v>
      </c>
      <c r="E22" t="s">
        <v>212</v>
      </c>
      <c r="F22" t="s">
        <v>152</v>
      </c>
      <c r="G22" t="s">
        <v>113</v>
      </c>
      <c r="H22" s="77">
        <v>0</v>
      </c>
      <c r="I22" s="77">
        <v>0</v>
      </c>
      <c r="J22" s="77">
        <v>4.8578780469999998</v>
      </c>
      <c r="K22" s="77">
        <f t="shared" si="0"/>
        <v>5.9514780455525107E-2</v>
      </c>
      <c r="L22" s="77">
        <f>J22/'סכום נכסי הקרן'!$C$42*100</f>
        <v>1.6745855557777757E-3</v>
      </c>
    </row>
    <row r="23" spans="2:12">
      <c r="B23" s="81" t="s">
        <v>1693</v>
      </c>
      <c r="C23" t="s">
        <v>226</v>
      </c>
      <c r="D23" t="s">
        <v>214</v>
      </c>
      <c r="E23" t="s">
        <v>212</v>
      </c>
      <c r="F23" t="s">
        <v>152</v>
      </c>
      <c r="G23" t="s">
        <v>113</v>
      </c>
      <c r="H23" s="77">
        <v>0</v>
      </c>
      <c r="I23" s="77">
        <v>0</v>
      </c>
      <c r="J23" s="77">
        <v>2.0316848749999998</v>
      </c>
      <c r="K23" s="77">
        <f t="shared" si="0"/>
        <v>2.4890554707339273E-2</v>
      </c>
      <c r="L23" s="77">
        <f>J23/'סכום נכסי הקרן'!$C$42*100</f>
        <v>7.0035314033217342E-4</v>
      </c>
    </row>
    <row r="24" spans="2:12">
      <c r="B24" s="81" t="s">
        <v>1693</v>
      </c>
      <c r="C24" t="s">
        <v>228</v>
      </c>
      <c r="D24" t="s">
        <v>214</v>
      </c>
      <c r="E24" t="s">
        <v>212</v>
      </c>
      <c r="F24" t="s">
        <v>152</v>
      </c>
      <c r="G24" t="s">
        <v>202</v>
      </c>
      <c r="H24" s="77">
        <v>0</v>
      </c>
      <c r="I24" s="77">
        <v>0</v>
      </c>
      <c r="J24" s="77">
        <v>41.546098694880001</v>
      </c>
      <c r="K24" s="77">
        <f t="shared" si="0"/>
        <v>0.50898909332158493</v>
      </c>
      <c r="L24" s="77">
        <f>J24/'סכום נכסי הקרן'!$C$42*100</f>
        <v>1.4321581583615236E-2</v>
      </c>
    </row>
    <row r="25" spans="2:12">
      <c r="B25" s="81" t="s">
        <v>1692</v>
      </c>
      <c r="C25" t="s">
        <v>230</v>
      </c>
      <c r="D25" t="s">
        <v>208</v>
      </c>
      <c r="E25" t="s">
        <v>209</v>
      </c>
      <c r="F25" t="s">
        <v>153</v>
      </c>
      <c r="G25" t="s">
        <v>116</v>
      </c>
      <c r="H25" s="77">
        <v>0</v>
      </c>
      <c r="I25" s="77">
        <v>0</v>
      </c>
      <c r="J25" s="77">
        <v>3.0355837E-2</v>
      </c>
      <c r="K25" s="77">
        <f t="shared" si="0"/>
        <v>3.7189508610953933E-4</v>
      </c>
      <c r="L25" s="77">
        <f>J25/'סכום נכסי הקרן'!$C$42*100</f>
        <v>1.0464125628912596E-5</v>
      </c>
    </row>
    <row r="26" spans="2:12">
      <c r="B26" s="81" t="s">
        <v>1693</v>
      </c>
      <c r="C26" t="s">
        <v>231</v>
      </c>
      <c r="D26" t="s">
        <v>214</v>
      </c>
      <c r="E26" t="s">
        <v>212</v>
      </c>
      <c r="F26" t="s">
        <v>152</v>
      </c>
      <c r="G26" t="s">
        <v>116</v>
      </c>
      <c r="H26" s="77">
        <v>0</v>
      </c>
      <c r="I26" s="77">
        <v>0</v>
      </c>
      <c r="J26" s="77">
        <v>2.625708865</v>
      </c>
      <c r="K26" s="77">
        <f t="shared" si="0"/>
        <v>3.2168054679162887E-2</v>
      </c>
      <c r="L26" s="77">
        <f>J26/'סכום נכסי הקרן'!$C$42*100</f>
        <v>9.051223798674866E-4</v>
      </c>
    </row>
    <row r="27" spans="2:12">
      <c r="B27" s="78" t="s">
        <v>232</v>
      </c>
      <c r="D27" s="16"/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t="s">
        <v>233</v>
      </c>
      <c r="C28" t="s">
        <v>233</v>
      </c>
      <c r="D28" s="16"/>
      <c r="E28" t="s">
        <v>233</v>
      </c>
      <c r="G28" t="s">
        <v>233</v>
      </c>
      <c r="H28" s="77">
        <v>0</v>
      </c>
      <c r="I28" s="77">
        <v>0</v>
      </c>
      <c r="J28" s="77">
        <v>0</v>
      </c>
      <c r="K28" s="77">
        <f t="shared" si="0"/>
        <v>0</v>
      </c>
      <c r="L28" s="77">
        <f>J28/'סכום נכסי הקרן'!$C$42*100</f>
        <v>0</v>
      </c>
    </row>
    <row r="29" spans="2:12">
      <c r="B29" s="78" t="s">
        <v>234</v>
      </c>
      <c r="D29" s="16"/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t="s">
        <v>233</v>
      </c>
      <c r="C30" t="s">
        <v>233</v>
      </c>
      <c r="D30" s="16"/>
      <c r="E30" t="s">
        <v>233</v>
      </c>
      <c r="G30" t="s">
        <v>233</v>
      </c>
      <c r="H30" s="77">
        <v>0</v>
      </c>
      <c r="I30" s="77">
        <v>0</v>
      </c>
      <c r="J30" s="77">
        <v>0</v>
      </c>
      <c r="K30" s="77">
        <f t="shared" si="0"/>
        <v>0</v>
      </c>
      <c r="L30" s="77">
        <f>J30/'סכום נכסי הקרן'!$C$42*100</f>
        <v>0</v>
      </c>
    </row>
    <row r="31" spans="2:12">
      <c r="B31" s="78" t="s">
        <v>235</v>
      </c>
      <c r="D31" s="16"/>
      <c r="I31" s="79">
        <v>0</v>
      </c>
      <c r="J31" s="79">
        <v>0</v>
      </c>
      <c r="K31" s="79">
        <f t="shared" si="0"/>
        <v>0</v>
      </c>
      <c r="L31" s="79">
        <f>J31/'סכום נכסי הקרן'!$C$42*100</f>
        <v>0</v>
      </c>
    </row>
    <row r="32" spans="2:12">
      <c r="B32" t="s">
        <v>233</v>
      </c>
      <c r="C32" t="s">
        <v>233</v>
      </c>
      <c r="D32" s="16"/>
      <c r="E32" t="s">
        <v>233</v>
      </c>
      <c r="G32" t="s">
        <v>233</v>
      </c>
      <c r="H32" s="77">
        <v>0</v>
      </c>
      <c r="I32" s="77">
        <v>0</v>
      </c>
      <c r="J32" s="77">
        <v>0</v>
      </c>
      <c r="K32" s="77">
        <f t="shared" si="0"/>
        <v>0</v>
      </c>
      <c r="L32" s="77">
        <f>J32/'סכום נכסי הקרן'!$C$42*100</f>
        <v>0</v>
      </c>
    </row>
    <row r="33" spans="2:12">
      <c r="B33" s="78" t="s">
        <v>236</v>
      </c>
      <c r="D33" s="16"/>
      <c r="I33" s="79">
        <v>0</v>
      </c>
      <c r="J33" s="79">
        <v>0</v>
      </c>
      <c r="K33" s="79">
        <f t="shared" si="0"/>
        <v>0</v>
      </c>
      <c r="L33" s="79">
        <f>J33/'סכום נכסי הקרן'!$C$42*100</f>
        <v>0</v>
      </c>
    </row>
    <row r="34" spans="2:12">
      <c r="B34" t="s">
        <v>233</v>
      </c>
      <c r="C34" t="s">
        <v>233</v>
      </c>
      <c r="D34" s="16"/>
      <c r="E34" t="s">
        <v>233</v>
      </c>
      <c r="G34" t="s">
        <v>233</v>
      </c>
      <c r="H34" s="77">
        <v>0</v>
      </c>
      <c r="I34" s="77">
        <v>0</v>
      </c>
      <c r="J34" s="77">
        <v>0</v>
      </c>
      <c r="K34" s="77">
        <f t="shared" si="0"/>
        <v>0</v>
      </c>
      <c r="L34" s="77">
        <f>J34/'סכום נכסי הקרן'!$C$42*100</f>
        <v>0</v>
      </c>
    </row>
    <row r="35" spans="2:12">
      <c r="B35" s="78" t="s">
        <v>237</v>
      </c>
      <c r="D35" s="16"/>
      <c r="I35" s="79">
        <v>0</v>
      </c>
      <c r="J35" s="79">
        <v>0</v>
      </c>
      <c r="K35" s="79">
        <f t="shared" si="0"/>
        <v>0</v>
      </c>
      <c r="L35" s="79">
        <f>J35/'סכום נכסי הקרן'!$C$42*100</f>
        <v>0</v>
      </c>
    </row>
    <row r="36" spans="2:12">
      <c r="B36" t="s">
        <v>233</v>
      </c>
      <c r="C36" t="s">
        <v>233</v>
      </c>
      <c r="D36" s="16"/>
      <c r="E36" t="s">
        <v>233</v>
      </c>
      <c r="G36" t="s">
        <v>233</v>
      </c>
      <c r="H36" s="77">
        <v>0</v>
      </c>
      <c r="I36" s="77">
        <v>0</v>
      </c>
      <c r="J36" s="77">
        <v>0</v>
      </c>
      <c r="K36" s="77">
        <f t="shared" si="0"/>
        <v>0</v>
      </c>
      <c r="L36" s="77">
        <f>J36/'סכום נכסי הקרן'!$C$42*100</f>
        <v>0</v>
      </c>
    </row>
    <row r="37" spans="2:12">
      <c r="B37" s="78" t="s">
        <v>238</v>
      </c>
      <c r="D37" s="16"/>
      <c r="I37" s="79">
        <v>0</v>
      </c>
      <c r="J37" s="79">
        <f>J38+J45</f>
        <v>1055.07024224049</v>
      </c>
      <c r="K37" s="79">
        <f t="shared" si="0"/>
        <v>12.925864590379755</v>
      </c>
      <c r="L37" s="79">
        <f>J37/'סכום נכסי הקרן'!$C$42*100</f>
        <v>0.36369900003520678</v>
      </c>
    </row>
    <row r="38" spans="2:12">
      <c r="B38" s="78" t="s">
        <v>239</v>
      </c>
      <c r="D38" s="16"/>
      <c r="I38" s="79">
        <v>0</v>
      </c>
      <c r="J38" s="79">
        <f>SUM(J39:J44)</f>
        <v>1055.07024224049</v>
      </c>
      <c r="K38" s="79">
        <f t="shared" si="0"/>
        <v>12.925864590379755</v>
      </c>
      <c r="L38" s="79">
        <f>J38/'סכום נכסי הקרן'!$C$42*100</f>
        <v>0.36369900003520678</v>
      </c>
    </row>
    <row r="39" spans="2:12">
      <c r="B39" s="81" t="s">
        <v>1694</v>
      </c>
      <c r="C39" t="s">
        <v>216</v>
      </c>
      <c r="D39" t="s">
        <v>217</v>
      </c>
      <c r="E39" t="s">
        <v>205</v>
      </c>
      <c r="F39" t="s">
        <v>206</v>
      </c>
      <c r="G39" t="s">
        <v>123</v>
      </c>
      <c r="H39" s="77">
        <v>0</v>
      </c>
      <c r="I39" s="77">
        <v>0</v>
      </c>
      <c r="J39" s="77">
        <v>110.450291796</v>
      </c>
      <c r="K39" s="77">
        <f t="shared" si="0"/>
        <v>1.3531473626735171</v>
      </c>
      <c r="L39" s="77">
        <f>J39/'סכום נכסי הקרן'!$C$42*100</f>
        <v>3.8073920646740797E-2</v>
      </c>
    </row>
    <row r="40" spans="2:12">
      <c r="B40" s="81" t="s">
        <v>1694</v>
      </c>
      <c r="C40" t="s">
        <v>219</v>
      </c>
      <c r="D40" t="s">
        <v>217</v>
      </c>
      <c r="E40" t="s">
        <v>205</v>
      </c>
      <c r="F40" t="s">
        <v>206</v>
      </c>
      <c r="G40" t="s">
        <v>109</v>
      </c>
      <c r="H40" s="77">
        <v>0</v>
      </c>
      <c r="I40" s="77">
        <v>0</v>
      </c>
      <c r="J40" s="77">
        <v>648.96361992000004</v>
      </c>
      <c r="K40" s="77">
        <f t="shared" si="0"/>
        <v>7.9505757430475983</v>
      </c>
      <c r="L40" s="77">
        <f>J40/'סכום נכסי הקרן'!$C$42*100</f>
        <v>0.22370777809344428</v>
      </c>
    </row>
    <row r="41" spans="2:12">
      <c r="B41" s="81" t="s">
        <v>1694</v>
      </c>
      <c r="C41" t="s">
        <v>223</v>
      </c>
      <c r="D41" t="s">
        <v>217</v>
      </c>
      <c r="E41" t="s">
        <v>205</v>
      </c>
      <c r="F41" t="s">
        <v>206</v>
      </c>
      <c r="G41" t="s">
        <v>119</v>
      </c>
      <c r="H41" s="77">
        <v>0</v>
      </c>
      <c r="I41" s="77">
        <v>0</v>
      </c>
      <c r="J41" s="77">
        <v>2.3479624349999999</v>
      </c>
      <c r="K41" s="77">
        <f t="shared" si="0"/>
        <v>2.8765330764764903E-2</v>
      </c>
      <c r="L41" s="77">
        <f>J41/'סכום נכסי הקרן'!$C$42*100</f>
        <v>8.0937889776544524E-4</v>
      </c>
    </row>
    <row r="42" spans="2:12">
      <c r="B42" s="81" t="s">
        <v>1694</v>
      </c>
      <c r="C42" t="s">
        <v>224</v>
      </c>
      <c r="D42" t="s">
        <v>217</v>
      </c>
      <c r="E42" t="s">
        <v>205</v>
      </c>
      <c r="F42" t="s">
        <v>206</v>
      </c>
      <c r="G42" t="s">
        <v>113</v>
      </c>
      <c r="H42" s="77">
        <v>0</v>
      </c>
      <c r="I42" s="77">
        <v>0</v>
      </c>
      <c r="J42" s="77">
        <v>240.966721941</v>
      </c>
      <c r="K42" s="77">
        <f t="shared" si="0"/>
        <v>2.9521287719980061</v>
      </c>
      <c r="L42" s="77">
        <f>J42/'סכום נכסי הקרן'!$C$42*100</f>
        <v>8.3064948951263415E-2</v>
      </c>
    </row>
    <row r="43" spans="2:12">
      <c r="B43" s="81" t="s">
        <v>1694</v>
      </c>
      <c r="C43" t="s">
        <v>227</v>
      </c>
      <c r="D43" t="s">
        <v>217</v>
      </c>
      <c r="E43" t="s">
        <v>205</v>
      </c>
      <c r="F43" t="s">
        <v>206</v>
      </c>
      <c r="G43" t="s">
        <v>202</v>
      </c>
      <c r="H43" s="77">
        <v>0</v>
      </c>
      <c r="I43" s="77">
        <v>0</v>
      </c>
      <c r="J43" s="77">
        <v>37.134508379490001</v>
      </c>
      <c r="K43" s="77">
        <f t="shared" si="0"/>
        <v>0.4549418680639854</v>
      </c>
      <c r="L43" s="77">
        <f>J43/'סכום נכסי הקרן'!$C$42*100</f>
        <v>1.2800838298442929E-2</v>
      </c>
    </row>
    <row r="44" spans="2:12">
      <c r="B44" s="81" t="s">
        <v>1694</v>
      </c>
      <c r="C44" t="s">
        <v>229</v>
      </c>
      <c r="D44" t="s">
        <v>217</v>
      </c>
      <c r="E44" t="s">
        <v>205</v>
      </c>
      <c r="F44" t="s">
        <v>206</v>
      </c>
      <c r="G44" t="s">
        <v>116</v>
      </c>
      <c r="H44" s="77">
        <v>0</v>
      </c>
      <c r="I44" s="77">
        <v>0</v>
      </c>
      <c r="J44" s="77">
        <v>15.207137768999999</v>
      </c>
      <c r="K44" s="77">
        <f t="shared" si="0"/>
        <v>0.18630551383188293</v>
      </c>
      <c r="L44" s="77">
        <f>J44/'סכום נכסי הקרן'!$C$42*100</f>
        <v>5.242135147549962E-3</v>
      </c>
    </row>
    <row r="45" spans="2:12">
      <c r="B45" s="78" t="s">
        <v>237</v>
      </c>
      <c r="D45" s="16"/>
      <c r="I45" s="79">
        <v>0</v>
      </c>
      <c r="J45" s="79">
        <v>0</v>
      </c>
      <c r="K45" s="79">
        <f t="shared" si="0"/>
        <v>0</v>
      </c>
      <c r="L45" s="79">
        <f>J45/'סכום נכסי הקרן'!$C$42*100</f>
        <v>0</v>
      </c>
    </row>
    <row r="46" spans="2:12">
      <c r="B46" t="s">
        <v>233</v>
      </c>
      <c r="C46" t="s">
        <v>233</v>
      </c>
      <c r="D46" s="16"/>
      <c r="E46" t="s">
        <v>233</v>
      </c>
      <c r="G46" t="s">
        <v>233</v>
      </c>
      <c r="H46" s="77">
        <v>0</v>
      </c>
      <c r="I46" s="77">
        <v>0</v>
      </c>
      <c r="J46" s="77">
        <v>0</v>
      </c>
      <c r="K46" s="77">
        <f t="shared" si="0"/>
        <v>0</v>
      </c>
      <c r="L46" s="77">
        <f>J46/'סכום נכסי הקרן'!$C$42*100</f>
        <v>0</v>
      </c>
    </row>
    <row r="47" spans="2:12">
      <c r="B47" t="s">
        <v>240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1691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-10673000</v>
      </c>
      <c r="H11" s="7"/>
      <c r="I11" s="76">
        <v>-46.0579995157523</v>
      </c>
      <c r="J11" s="76">
        <v>100</v>
      </c>
      <c r="K11" s="76">
        <v>-0.02</v>
      </c>
      <c r="AW11" s="16"/>
    </row>
    <row r="12" spans="2:49">
      <c r="B12" s="78" t="s">
        <v>203</v>
      </c>
      <c r="C12" s="16"/>
      <c r="D12" s="16"/>
      <c r="G12" s="79">
        <v>-10673000</v>
      </c>
      <c r="I12" s="79">
        <v>-46.0579995157523</v>
      </c>
      <c r="J12" s="79">
        <v>100</v>
      </c>
      <c r="K12" s="79">
        <v>-0.02</v>
      </c>
    </row>
    <row r="13" spans="2:49">
      <c r="B13" s="78" t="s">
        <v>1311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233</v>
      </c>
      <c r="C14" t="s">
        <v>233</v>
      </c>
      <c r="D14" t="s">
        <v>233</v>
      </c>
      <c r="E14" t="s">
        <v>233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1312</v>
      </c>
      <c r="C15" s="16"/>
      <c r="D15" s="16"/>
      <c r="G15" s="79">
        <v>-9440000</v>
      </c>
      <c r="I15" s="79">
        <v>-124.7792698282523</v>
      </c>
      <c r="J15" s="79">
        <v>270.92</v>
      </c>
      <c r="K15" s="79">
        <v>-0.04</v>
      </c>
    </row>
    <row r="16" spans="2:49">
      <c r="B16" t="s">
        <v>1415</v>
      </c>
      <c r="C16" t="s">
        <v>1416</v>
      </c>
      <c r="D16" t="s">
        <v>126</v>
      </c>
      <c r="E16" t="s">
        <v>109</v>
      </c>
      <c r="F16" t="s">
        <v>1417</v>
      </c>
      <c r="G16" s="77">
        <v>-2905000</v>
      </c>
      <c r="H16" s="77">
        <v>2.3295682210708089</v>
      </c>
      <c r="I16" s="77">
        <v>-67.673956822107002</v>
      </c>
      <c r="J16" s="77">
        <v>146.93</v>
      </c>
      <c r="K16" s="77">
        <v>-0.02</v>
      </c>
    </row>
    <row r="17" spans="2:11">
      <c r="B17" t="s">
        <v>1418</v>
      </c>
      <c r="C17" t="s">
        <v>1419</v>
      </c>
      <c r="D17" t="s">
        <v>126</v>
      </c>
      <c r="E17" t="s">
        <v>109</v>
      </c>
      <c r="F17" t="s">
        <v>1420</v>
      </c>
      <c r="G17" s="77">
        <v>-4005000</v>
      </c>
      <c r="H17" s="77">
        <v>2.2044738372093007</v>
      </c>
      <c r="I17" s="77">
        <v>-88.2891771802325</v>
      </c>
      <c r="J17" s="77">
        <v>191.69</v>
      </c>
      <c r="K17" s="77">
        <v>-0.03</v>
      </c>
    </row>
    <row r="18" spans="2:11">
      <c r="B18" t="s">
        <v>1421</v>
      </c>
      <c r="C18" t="s">
        <v>1422</v>
      </c>
      <c r="D18" t="s">
        <v>126</v>
      </c>
      <c r="E18" t="s">
        <v>113</v>
      </c>
      <c r="F18" t="s">
        <v>1423</v>
      </c>
      <c r="G18" s="77">
        <v>-200000</v>
      </c>
      <c r="H18" s="77">
        <v>17.6541794514179</v>
      </c>
      <c r="I18" s="77">
        <v>-35.308358902835799</v>
      </c>
      <c r="J18" s="77">
        <v>76.66</v>
      </c>
      <c r="K18" s="77">
        <v>-0.01</v>
      </c>
    </row>
    <row r="19" spans="2:11">
      <c r="B19" t="s">
        <v>1424</v>
      </c>
      <c r="C19" t="s">
        <v>1425</v>
      </c>
      <c r="D19" t="s">
        <v>126</v>
      </c>
      <c r="E19" t="s">
        <v>109</v>
      </c>
      <c r="F19" t="s">
        <v>1426</v>
      </c>
      <c r="G19" s="77">
        <v>-1980000</v>
      </c>
      <c r="H19" s="77">
        <v>-2.6662890442890403</v>
      </c>
      <c r="I19" s="77">
        <v>52.792523076922997</v>
      </c>
      <c r="J19" s="77">
        <v>-114.62</v>
      </c>
      <c r="K19" s="77">
        <v>0.02</v>
      </c>
    </row>
    <row r="20" spans="2:11">
      <c r="B20" t="s">
        <v>1427</v>
      </c>
      <c r="C20" t="s">
        <v>1428</v>
      </c>
      <c r="D20" t="s">
        <v>126</v>
      </c>
      <c r="E20" t="s">
        <v>109</v>
      </c>
      <c r="F20" t="s">
        <v>1429</v>
      </c>
      <c r="G20" s="77">
        <v>-200000</v>
      </c>
      <c r="H20" s="77">
        <v>-6.2110000000000003</v>
      </c>
      <c r="I20" s="77">
        <v>12.422000000000001</v>
      </c>
      <c r="J20" s="77">
        <v>-26.97</v>
      </c>
      <c r="K20" s="77">
        <v>0</v>
      </c>
    </row>
    <row r="21" spans="2:11">
      <c r="B21" t="s">
        <v>1430</v>
      </c>
      <c r="C21" t="s">
        <v>1431</v>
      </c>
      <c r="D21" t="s">
        <v>126</v>
      </c>
      <c r="E21" t="s">
        <v>109</v>
      </c>
      <c r="F21" t="s">
        <v>1432</v>
      </c>
      <c r="G21" s="77">
        <v>-150000</v>
      </c>
      <c r="H21" s="77">
        <v>-0.8518</v>
      </c>
      <c r="I21" s="77">
        <v>1.2777000000000001</v>
      </c>
      <c r="J21" s="77">
        <v>-2.77</v>
      </c>
      <c r="K21" s="77">
        <v>0</v>
      </c>
    </row>
    <row r="22" spans="2:11">
      <c r="B22" s="78" t="s">
        <v>1414</v>
      </c>
      <c r="C22" s="16"/>
      <c r="D22" s="16"/>
      <c r="G22" s="79">
        <v>-1233000</v>
      </c>
      <c r="I22" s="79">
        <v>78.721270312499996</v>
      </c>
      <c r="J22" s="79">
        <v>-170.92</v>
      </c>
      <c r="K22" s="79">
        <v>0.03</v>
      </c>
    </row>
    <row r="23" spans="2:11">
      <c r="B23" t="s">
        <v>1433</v>
      </c>
      <c r="C23" t="s">
        <v>1434</v>
      </c>
      <c r="D23" t="s">
        <v>126</v>
      </c>
      <c r="E23" t="s">
        <v>113</v>
      </c>
      <c r="F23" t="s">
        <v>1432</v>
      </c>
      <c r="G23" s="77">
        <v>-1233000</v>
      </c>
      <c r="H23" s="77">
        <v>-6.3845312500000002</v>
      </c>
      <c r="I23" s="77">
        <v>78.721270312499996</v>
      </c>
      <c r="J23" s="77">
        <v>-170.92</v>
      </c>
      <c r="K23" s="77">
        <v>0.03</v>
      </c>
    </row>
    <row r="24" spans="2:11">
      <c r="B24" s="78" t="s">
        <v>1313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233</v>
      </c>
      <c r="C25" t="s">
        <v>233</v>
      </c>
      <c r="D25" t="s">
        <v>233</v>
      </c>
      <c r="E25" t="s">
        <v>233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949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233</v>
      </c>
      <c r="C27" t="s">
        <v>233</v>
      </c>
      <c r="D27" t="s">
        <v>233</v>
      </c>
      <c r="E27" t="s">
        <v>233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238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s="78" t="s">
        <v>1311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233</v>
      </c>
      <c r="C30" t="s">
        <v>233</v>
      </c>
      <c r="D30" t="s">
        <v>233</v>
      </c>
      <c r="E30" t="s">
        <v>233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1314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233</v>
      </c>
      <c r="C32" t="s">
        <v>233</v>
      </c>
      <c r="D32" t="s">
        <v>233</v>
      </c>
      <c r="E32" t="s">
        <v>233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1313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233</v>
      </c>
      <c r="C34" t="s">
        <v>233</v>
      </c>
      <c r="D34" t="s">
        <v>233</v>
      </c>
      <c r="E34" t="s">
        <v>233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949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233</v>
      </c>
      <c r="C36" t="s">
        <v>233</v>
      </c>
      <c r="D36" t="s">
        <v>233</v>
      </c>
      <c r="E36" t="s">
        <v>233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t="s">
        <v>240</v>
      </c>
      <c r="C37" s="16"/>
      <c r="D37" s="16"/>
    </row>
    <row r="38" spans="2:11">
      <c r="B38" t="s">
        <v>335</v>
      </c>
      <c r="C38" s="16"/>
      <c r="D38" s="16"/>
    </row>
    <row r="39" spans="2:11">
      <c r="B39" t="s">
        <v>336</v>
      </c>
      <c r="C39" s="16"/>
      <c r="D39" s="16"/>
    </row>
    <row r="40" spans="2:11">
      <c r="B40" t="s">
        <v>337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1691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1316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233</v>
      </c>
      <c r="C14" t="s">
        <v>233</v>
      </c>
      <c r="D14" s="16"/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1317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233</v>
      </c>
      <c r="C16" t="s">
        <v>233</v>
      </c>
      <c r="D16" s="16"/>
      <c r="E16" t="s">
        <v>233</v>
      </c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1318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1319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233</v>
      </c>
      <c r="C19" t="s">
        <v>233</v>
      </c>
      <c r="D19" s="16"/>
      <c r="E19" t="s">
        <v>233</v>
      </c>
      <c r="H19" s="77">
        <v>0</v>
      </c>
      <c r="I19" t="s">
        <v>233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1320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233</v>
      </c>
      <c r="C21" t="s">
        <v>233</v>
      </c>
      <c r="D21" s="16"/>
      <c r="E21" t="s">
        <v>233</v>
      </c>
      <c r="H21" s="77">
        <v>0</v>
      </c>
      <c r="I21" t="s">
        <v>233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1321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233</v>
      </c>
      <c r="C23" t="s">
        <v>233</v>
      </c>
      <c r="D23" s="16"/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1322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233</v>
      </c>
      <c r="C25" t="s">
        <v>233</v>
      </c>
      <c r="D25" s="16"/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1316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233</v>
      </c>
      <c r="C28" t="s">
        <v>233</v>
      </c>
      <c r="D28" s="16"/>
      <c r="E28" t="s">
        <v>233</v>
      </c>
      <c r="H28" s="77">
        <v>0</v>
      </c>
      <c r="I28" t="s">
        <v>233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1317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233</v>
      </c>
      <c r="C30" t="s">
        <v>233</v>
      </c>
      <c r="D30" s="16"/>
      <c r="E30" t="s">
        <v>233</v>
      </c>
      <c r="H30" s="77">
        <v>0</v>
      </c>
      <c r="I30" t="s">
        <v>233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1318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1319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233</v>
      </c>
      <c r="C33" t="s">
        <v>233</v>
      </c>
      <c r="D33" s="16"/>
      <c r="E33" t="s">
        <v>233</v>
      </c>
      <c r="H33" s="77">
        <v>0</v>
      </c>
      <c r="I33" t="s">
        <v>233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1320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233</v>
      </c>
      <c r="C35" t="s">
        <v>233</v>
      </c>
      <c r="D35" s="16"/>
      <c r="E35" t="s">
        <v>233</v>
      </c>
      <c r="H35" s="77">
        <v>0</v>
      </c>
      <c r="I35" t="s">
        <v>233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1321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233</v>
      </c>
      <c r="C37" t="s">
        <v>233</v>
      </c>
      <c r="D37" s="16"/>
      <c r="E37" t="s">
        <v>233</v>
      </c>
      <c r="H37" s="77">
        <v>0</v>
      </c>
      <c r="I37" t="s">
        <v>233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1322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233</v>
      </c>
      <c r="C39" t="s">
        <v>233</v>
      </c>
      <c r="D39" s="16"/>
      <c r="E39" t="s">
        <v>233</v>
      </c>
      <c r="H39" s="77">
        <v>0</v>
      </c>
      <c r="I39" t="s">
        <v>233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240</v>
      </c>
      <c r="D40" s="16"/>
    </row>
    <row r="41" spans="2:17">
      <c r="B41" t="s">
        <v>335</v>
      </c>
      <c r="D41" s="16"/>
    </row>
    <row r="42" spans="2:17">
      <c r="B42" t="s">
        <v>336</v>
      </c>
      <c r="D42" s="16"/>
    </row>
    <row r="43" spans="2:17">
      <c r="B43" t="s">
        <v>337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75"/>
  <sheetViews>
    <sheetView rightToLeft="1" zoomScaleNormal="100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3">
        <v>8.3000000000000007</v>
      </c>
      <c r="J11" s="18"/>
      <c r="K11" s="18"/>
      <c r="L11" s="83">
        <v>2.2999999999999998</v>
      </c>
      <c r="M11" s="83">
        <v>9623916.4800000004</v>
      </c>
      <c r="N11" s="7"/>
      <c r="O11" s="83">
        <v>10803.613655249146</v>
      </c>
      <c r="P11" s="83">
        <v>100</v>
      </c>
      <c r="Q11" s="83">
        <v>3.72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4" t="s">
        <v>203</v>
      </c>
      <c r="I12" s="85">
        <v>8.58</v>
      </c>
      <c r="L12" s="85">
        <v>2.14</v>
      </c>
      <c r="M12" s="85">
        <v>9447393.8699999992</v>
      </c>
      <c r="O12" s="85">
        <v>10167.846107974763</v>
      </c>
      <c r="P12" s="85">
        <v>94.12</v>
      </c>
      <c r="Q12" s="85">
        <v>3.51</v>
      </c>
    </row>
    <row r="13" spans="2:59">
      <c r="B13" s="84" t="s">
        <v>1435</v>
      </c>
      <c r="I13" s="85">
        <v>0</v>
      </c>
      <c r="L13" s="85">
        <v>0</v>
      </c>
      <c r="M13" s="85">
        <v>0</v>
      </c>
      <c r="O13" s="85">
        <v>0</v>
      </c>
      <c r="P13" s="85">
        <v>0</v>
      </c>
      <c r="Q13" s="85">
        <v>0</v>
      </c>
    </row>
    <row r="14" spans="2:59">
      <c r="B14" t="s">
        <v>233</v>
      </c>
      <c r="D14" t="s">
        <v>233</v>
      </c>
      <c r="F14" t="s">
        <v>233</v>
      </c>
      <c r="I14" s="77">
        <v>0</v>
      </c>
      <c r="J14" t="s">
        <v>233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84" t="s">
        <v>1436</v>
      </c>
      <c r="I15" s="85">
        <v>27.35</v>
      </c>
      <c r="L15" s="85">
        <v>2.97</v>
      </c>
      <c r="M15" s="85">
        <v>1758535.51</v>
      </c>
      <c r="O15" s="85">
        <v>1732.7784656639999</v>
      </c>
      <c r="P15" s="85">
        <v>16.04</v>
      </c>
      <c r="Q15" s="85">
        <v>0.6</v>
      </c>
    </row>
    <row r="16" spans="2:59">
      <c r="B16" t="s">
        <v>1714</v>
      </c>
      <c r="C16" t="s">
        <v>1437</v>
      </c>
      <c r="D16" t="s">
        <v>1441</v>
      </c>
      <c r="E16" t="s">
        <v>359</v>
      </c>
      <c r="F16" t="s">
        <v>212</v>
      </c>
      <c r="G16" t="s">
        <v>1439</v>
      </c>
      <c r="H16" t="s">
        <v>152</v>
      </c>
      <c r="I16" s="77">
        <v>27.36</v>
      </c>
      <c r="J16" t="s">
        <v>105</v>
      </c>
      <c r="K16" s="77">
        <v>0</v>
      </c>
      <c r="L16" s="77">
        <v>3.38</v>
      </c>
      <c r="M16" s="77">
        <v>208401.96</v>
      </c>
      <c r="N16" s="77">
        <v>101.19</v>
      </c>
      <c r="O16" s="77">
        <v>210.88194332399999</v>
      </c>
      <c r="P16" s="77">
        <v>1.95</v>
      </c>
      <c r="Q16" s="77">
        <v>7.0000000000000007E-2</v>
      </c>
    </row>
    <row r="17" spans="2:17">
      <c r="B17" t="s">
        <v>1714</v>
      </c>
      <c r="C17" t="s">
        <v>1437</v>
      </c>
      <c r="D17" t="s">
        <v>1438</v>
      </c>
      <c r="E17" t="s">
        <v>359</v>
      </c>
      <c r="F17" t="s">
        <v>212</v>
      </c>
      <c r="G17" t="s">
        <v>1439</v>
      </c>
      <c r="H17" t="s">
        <v>152</v>
      </c>
      <c r="I17" s="77">
        <v>27.36</v>
      </c>
      <c r="J17" t="s">
        <v>105</v>
      </c>
      <c r="K17" s="77">
        <v>0</v>
      </c>
      <c r="L17" s="77">
        <v>4.7300000000000004</v>
      </c>
      <c r="M17" s="77">
        <v>251166.87</v>
      </c>
      <c r="N17" s="77">
        <v>95.73</v>
      </c>
      <c r="O17" s="77">
        <v>240.442044651</v>
      </c>
      <c r="P17" s="77">
        <v>2.23</v>
      </c>
      <c r="Q17" s="77">
        <v>0.08</v>
      </c>
    </row>
    <row r="18" spans="2:17">
      <c r="B18" t="s">
        <v>1714</v>
      </c>
      <c r="C18" t="s">
        <v>1437</v>
      </c>
      <c r="D18" t="s">
        <v>1442</v>
      </c>
      <c r="E18" t="s">
        <v>359</v>
      </c>
      <c r="F18" t="s">
        <v>212</v>
      </c>
      <c r="G18" t="s">
        <v>290</v>
      </c>
      <c r="H18" t="s">
        <v>152</v>
      </c>
      <c r="I18" s="77">
        <v>27.36</v>
      </c>
      <c r="J18" t="s">
        <v>105</v>
      </c>
      <c r="K18" s="77">
        <v>0</v>
      </c>
      <c r="L18" s="77">
        <v>3.38</v>
      </c>
      <c r="M18" s="77">
        <v>283044.58</v>
      </c>
      <c r="N18" s="77">
        <v>100.62</v>
      </c>
      <c r="O18" s="77">
        <v>284.79945639599998</v>
      </c>
      <c r="P18" s="77">
        <v>2.64</v>
      </c>
      <c r="Q18" s="77">
        <v>0.1</v>
      </c>
    </row>
    <row r="19" spans="2:17">
      <c r="B19" t="s">
        <v>1714</v>
      </c>
      <c r="C19" t="s">
        <v>1437</v>
      </c>
      <c r="D19" t="s">
        <v>1440</v>
      </c>
      <c r="E19" t="s">
        <v>359</v>
      </c>
      <c r="F19" t="s">
        <v>212</v>
      </c>
      <c r="G19" t="s">
        <v>290</v>
      </c>
      <c r="H19" t="s">
        <v>152</v>
      </c>
      <c r="I19" s="77">
        <v>27.36</v>
      </c>
      <c r="J19" t="s">
        <v>105</v>
      </c>
      <c r="K19" s="77">
        <v>0</v>
      </c>
      <c r="L19" s="77">
        <v>4.76</v>
      </c>
      <c r="M19" s="77">
        <v>265552.87</v>
      </c>
      <c r="N19" s="77">
        <v>97.48</v>
      </c>
      <c r="O19" s="77">
        <v>258.86093767599999</v>
      </c>
      <c r="P19" s="77">
        <v>2.4</v>
      </c>
      <c r="Q19" s="77">
        <v>0.09</v>
      </c>
    </row>
    <row r="20" spans="2:17">
      <c r="B20" t="s">
        <v>1714</v>
      </c>
      <c r="C20" t="s">
        <v>1437</v>
      </c>
      <c r="D20" t="s">
        <v>1445</v>
      </c>
      <c r="E20" t="s">
        <v>359</v>
      </c>
      <c r="F20" t="s">
        <v>652</v>
      </c>
      <c r="G20" t="s">
        <v>1439</v>
      </c>
      <c r="H20" t="s">
        <v>152</v>
      </c>
      <c r="I20" s="77">
        <v>27.28</v>
      </c>
      <c r="J20" t="s">
        <v>105</v>
      </c>
      <c r="K20" s="77">
        <v>0</v>
      </c>
      <c r="L20" s="77">
        <v>1.49</v>
      </c>
      <c r="M20" s="77">
        <v>170835.94</v>
      </c>
      <c r="N20" s="77">
        <v>96.93</v>
      </c>
      <c r="O20" s="77">
        <v>165.591276642</v>
      </c>
      <c r="P20" s="77">
        <v>1.53</v>
      </c>
      <c r="Q20" s="77">
        <v>0.06</v>
      </c>
    </row>
    <row r="21" spans="2:17">
      <c r="B21" t="s">
        <v>1714</v>
      </c>
      <c r="C21" t="s">
        <v>1437</v>
      </c>
      <c r="D21" t="s">
        <v>1443</v>
      </c>
      <c r="E21" t="s">
        <v>359</v>
      </c>
      <c r="F21" t="s">
        <v>652</v>
      </c>
      <c r="G21" t="s">
        <v>1439</v>
      </c>
      <c r="H21" t="s">
        <v>152</v>
      </c>
      <c r="I21" s="77">
        <v>27.36</v>
      </c>
      <c r="J21" t="s">
        <v>105</v>
      </c>
      <c r="K21" s="77">
        <v>0</v>
      </c>
      <c r="L21" s="77">
        <v>1.49</v>
      </c>
      <c r="M21" s="77">
        <v>225238.87</v>
      </c>
      <c r="N21" s="77">
        <v>95.06</v>
      </c>
      <c r="O21" s="77">
        <v>214.112069822</v>
      </c>
      <c r="P21" s="77">
        <v>1.98</v>
      </c>
      <c r="Q21" s="77">
        <v>7.0000000000000007E-2</v>
      </c>
    </row>
    <row r="22" spans="2:17">
      <c r="B22" t="s">
        <v>1714</v>
      </c>
      <c r="C22" t="s">
        <v>1437</v>
      </c>
      <c r="D22" t="s">
        <v>1446</v>
      </c>
      <c r="E22" t="s">
        <v>359</v>
      </c>
      <c r="F22" t="s">
        <v>652</v>
      </c>
      <c r="G22" t="s">
        <v>290</v>
      </c>
      <c r="H22" t="s">
        <v>152</v>
      </c>
      <c r="I22" s="77">
        <v>27.28</v>
      </c>
      <c r="J22" t="s">
        <v>105</v>
      </c>
      <c r="K22" s="77">
        <v>0</v>
      </c>
      <c r="L22" s="77">
        <v>1.49</v>
      </c>
      <c r="M22" s="77">
        <v>159345.01</v>
      </c>
      <c r="N22" s="77">
        <v>98.81</v>
      </c>
      <c r="O22" s="77">
        <v>157.448804381</v>
      </c>
      <c r="P22" s="77">
        <v>1.46</v>
      </c>
      <c r="Q22" s="77">
        <v>0.05</v>
      </c>
    </row>
    <row r="23" spans="2:17">
      <c r="B23" t="s">
        <v>1714</v>
      </c>
      <c r="C23" t="s">
        <v>1437</v>
      </c>
      <c r="D23" t="s">
        <v>1444</v>
      </c>
      <c r="E23" t="s">
        <v>359</v>
      </c>
      <c r="F23" t="s">
        <v>652</v>
      </c>
      <c r="G23" t="s">
        <v>290</v>
      </c>
      <c r="H23" t="s">
        <v>152</v>
      </c>
      <c r="I23" s="77">
        <v>27.36</v>
      </c>
      <c r="J23" t="s">
        <v>105</v>
      </c>
      <c r="K23" s="77">
        <v>0</v>
      </c>
      <c r="L23" s="77">
        <v>1.48</v>
      </c>
      <c r="M23" s="77">
        <v>194949.41</v>
      </c>
      <c r="N23" s="77">
        <v>102.92</v>
      </c>
      <c r="O23" s="77">
        <v>200.64193277199999</v>
      </c>
      <c r="P23" s="77">
        <v>1.86</v>
      </c>
      <c r="Q23" s="77">
        <v>7.0000000000000007E-2</v>
      </c>
    </row>
    <row r="24" spans="2:17">
      <c r="B24" s="84" t="s">
        <v>1447</v>
      </c>
      <c r="I24" s="85">
        <v>0</v>
      </c>
      <c r="L24" s="85">
        <v>0</v>
      </c>
      <c r="M24" s="85">
        <v>0</v>
      </c>
      <c r="O24" s="85">
        <v>0</v>
      </c>
      <c r="P24" s="85">
        <v>0</v>
      </c>
      <c r="Q24" s="85">
        <v>0</v>
      </c>
    </row>
    <row r="25" spans="2:17">
      <c r="B25" t="s">
        <v>233</v>
      </c>
      <c r="D25" t="s">
        <v>233</v>
      </c>
      <c r="F25" t="s">
        <v>233</v>
      </c>
      <c r="I25" s="77">
        <v>0</v>
      </c>
      <c r="J25" t="s">
        <v>233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84" t="s">
        <v>1448</v>
      </c>
      <c r="I26" s="85">
        <v>4.76</v>
      </c>
      <c r="L26" s="85">
        <v>1.97</v>
      </c>
      <c r="M26" s="85">
        <v>7611378.5</v>
      </c>
      <c r="O26" s="85">
        <v>8356.0579949387629</v>
      </c>
      <c r="P26" s="85">
        <v>77.349999999999994</v>
      </c>
      <c r="Q26" s="85">
        <v>2.88</v>
      </c>
    </row>
    <row r="27" spans="2:17">
      <c r="B27" t="s">
        <v>1715</v>
      </c>
      <c r="C27" t="s">
        <v>1437</v>
      </c>
      <c r="D27" t="s">
        <v>1453</v>
      </c>
      <c r="E27" t="s">
        <v>651</v>
      </c>
      <c r="F27" t="s">
        <v>384</v>
      </c>
      <c r="G27" t="s">
        <v>1454</v>
      </c>
      <c r="H27" t="s">
        <v>154</v>
      </c>
      <c r="I27" s="77">
        <v>8.15</v>
      </c>
      <c r="J27" t="s">
        <v>105</v>
      </c>
      <c r="K27" s="77">
        <v>3.19</v>
      </c>
      <c r="L27" s="77">
        <v>1.53</v>
      </c>
      <c r="M27" s="77">
        <v>38886.660000000003</v>
      </c>
      <c r="N27" s="77">
        <v>108.77</v>
      </c>
      <c r="O27" s="77">
        <v>42.297020082000003</v>
      </c>
      <c r="P27" s="77">
        <v>0.39</v>
      </c>
      <c r="Q27" s="77">
        <v>0.01</v>
      </c>
    </row>
    <row r="28" spans="2:17">
      <c r="B28" t="s">
        <v>1715</v>
      </c>
      <c r="C28" t="s">
        <v>1437</v>
      </c>
      <c r="D28" t="s">
        <v>1455</v>
      </c>
      <c r="E28" t="s">
        <v>651</v>
      </c>
      <c r="F28" t="s">
        <v>384</v>
      </c>
      <c r="G28" t="s">
        <v>1456</v>
      </c>
      <c r="H28" t="s">
        <v>154</v>
      </c>
      <c r="I28" s="77">
        <v>8.15</v>
      </c>
      <c r="J28" t="s">
        <v>105</v>
      </c>
      <c r="K28" s="77">
        <v>3.19</v>
      </c>
      <c r="L28" s="77">
        <v>1.53</v>
      </c>
      <c r="M28" s="77">
        <v>5555</v>
      </c>
      <c r="N28" s="77">
        <v>109.27</v>
      </c>
      <c r="O28" s="77">
        <v>6.0699484999999997</v>
      </c>
      <c r="P28" s="77">
        <v>0.06</v>
      </c>
      <c r="Q28" s="77">
        <v>0</v>
      </c>
    </row>
    <row r="29" spans="2:17">
      <c r="B29" t="s">
        <v>1715</v>
      </c>
      <c r="C29" t="s">
        <v>1437</v>
      </c>
      <c r="D29" t="s">
        <v>1449</v>
      </c>
      <c r="E29" t="s">
        <v>651</v>
      </c>
      <c r="F29" t="s">
        <v>384</v>
      </c>
      <c r="G29" t="s">
        <v>1450</v>
      </c>
      <c r="H29" t="s">
        <v>154</v>
      </c>
      <c r="I29" s="77">
        <v>7.99</v>
      </c>
      <c r="J29" t="s">
        <v>105</v>
      </c>
      <c r="K29" s="77">
        <v>3.17</v>
      </c>
      <c r="L29" s="77">
        <v>1.79</v>
      </c>
      <c r="M29" s="77">
        <v>27776.18</v>
      </c>
      <c r="N29" s="77">
        <v>114.37</v>
      </c>
      <c r="O29" s="77">
        <v>31.767617066</v>
      </c>
      <c r="P29" s="77">
        <v>0.28999999999999998</v>
      </c>
      <c r="Q29" s="77">
        <v>0.01</v>
      </c>
    </row>
    <row r="30" spans="2:17">
      <c r="B30" t="s">
        <v>1715</v>
      </c>
      <c r="C30" t="s">
        <v>1437</v>
      </c>
      <c r="D30" t="s">
        <v>1451</v>
      </c>
      <c r="E30" t="s">
        <v>651</v>
      </c>
      <c r="F30" t="s">
        <v>384</v>
      </c>
      <c r="G30" t="s">
        <v>1452</v>
      </c>
      <c r="H30" t="s">
        <v>154</v>
      </c>
      <c r="I30" s="77">
        <v>8</v>
      </c>
      <c r="J30" t="s">
        <v>105</v>
      </c>
      <c r="K30" s="77">
        <v>3.17</v>
      </c>
      <c r="L30" s="77">
        <v>1.76</v>
      </c>
      <c r="M30" s="77">
        <v>38887</v>
      </c>
      <c r="N30" s="77">
        <v>114.56</v>
      </c>
      <c r="O30" s="77">
        <v>44.548947200000001</v>
      </c>
      <c r="P30" s="77">
        <v>0.41</v>
      </c>
      <c r="Q30" s="77">
        <v>0.02</v>
      </c>
    </row>
    <row r="31" spans="2:17">
      <c r="B31" t="s">
        <v>1715</v>
      </c>
      <c r="C31" t="s">
        <v>1437</v>
      </c>
      <c r="D31" t="s">
        <v>1457</v>
      </c>
      <c r="E31" t="s">
        <v>651</v>
      </c>
      <c r="F31" t="s">
        <v>384</v>
      </c>
      <c r="G31" t="s">
        <v>1458</v>
      </c>
      <c r="H31" t="s">
        <v>154</v>
      </c>
      <c r="I31" s="77">
        <v>7.83</v>
      </c>
      <c r="J31" t="s">
        <v>105</v>
      </c>
      <c r="K31" s="77">
        <v>3.15</v>
      </c>
      <c r="L31" s="77">
        <v>2.88</v>
      </c>
      <c r="M31" s="77">
        <v>27776.18</v>
      </c>
      <c r="N31" s="77">
        <v>103.98</v>
      </c>
      <c r="O31" s="77">
        <v>28.881671963999999</v>
      </c>
      <c r="P31" s="77">
        <v>0.27</v>
      </c>
      <c r="Q31" s="77">
        <v>0.01</v>
      </c>
    </row>
    <row r="32" spans="2:17">
      <c r="B32" t="s">
        <v>1716</v>
      </c>
      <c r="C32" t="s">
        <v>1437</v>
      </c>
      <c r="D32" t="s">
        <v>1465</v>
      </c>
      <c r="E32" t="s">
        <v>944</v>
      </c>
      <c r="F32" t="s">
        <v>418</v>
      </c>
      <c r="G32" t="s">
        <v>1466</v>
      </c>
      <c r="H32" t="s">
        <v>152</v>
      </c>
      <c r="I32" s="77">
        <v>1.22</v>
      </c>
      <c r="J32" t="s">
        <v>109</v>
      </c>
      <c r="K32" s="77">
        <v>4.59</v>
      </c>
      <c r="L32" s="77">
        <v>2.61</v>
      </c>
      <c r="M32" s="77">
        <v>26517.65</v>
      </c>
      <c r="N32" s="77">
        <v>103.85</v>
      </c>
      <c r="O32" s="77">
        <v>97.183647143724997</v>
      </c>
      <c r="P32" s="77">
        <v>0.9</v>
      </c>
      <c r="Q32" s="77">
        <v>0.03</v>
      </c>
    </row>
    <row r="33" spans="2:17">
      <c r="B33" t="s">
        <v>1717</v>
      </c>
      <c r="C33" t="s">
        <v>1437</v>
      </c>
      <c r="D33" t="s">
        <v>1459</v>
      </c>
      <c r="E33" t="s">
        <v>1460</v>
      </c>
      <c r="F33" t="s">
        <v>454</v>
      </c>
      <c r="G33" t="s">
        <v>1461</v>
      </c>
      <c r="H33" t="s">
        <v>206</v>
      </c>
      <c r="I33" s="77">
        <v>4.7300000000000004</v>
      </c>
      <c r="J33" t="s">
        <v>109</v>
      </c>
      <c r="K33" s="77">
        <v>9.85</v>
      </c>
      <c r="L33" s="77">
        <v>3.44</v>
      </c>
      <c r="M33" s="77">
        <v>60304.99</v>
      </c>
      <c r="N33" s="77">
        <v>135.26</v>
      </c>
      <c r="O33" s="77">
        <v>287.855340513746</v>
      </c>
      <c r="P33" s="77">
        <v>2.66</v>
      </c>
      <c r="Q33" s="77">
        <v>0.1</v>
      </c>
    </row>
    <row r="34" spans="2:17">
      <c r="B34" t="s">
        <v>1718</v>
      </c>
      <c r="C34" t="s">
        <v>1437</v>
      </c>
      <c r="D34" t="s">
        <v>1462</v>
      </c>
      <c r="E34" t="s">
        <v>1463</v>
      </c>
      <c r="F34" t="s">
        <v>418</v>
      </c>
      <c r="G34" t="s">
        <v>1464</v>
      </c>
      <c r="H34" t="s">
        <v>152</v>
      </c>
      <c r="I34" s="77">
        <v>1.25</v>
      </c>
      <c r="J34" t="s">
        <v>105</v>
      </c>
      <c r="K34" s="77">
        <v>2.0099999999999998</v>
      </c>
      <c r="L34" s="77">
        <v>1.21</v>
      </c>
      <c r="M34" s="77">
        <v>541398</v>
      </c>
      <c r="N34" s="77">
        <v>101.57</v>
      </c>
      <c r="O34" s="77">
        <v>549.89794859999995</v>
      </c>
      <c r="P34" s="77">
        <v>5.09</v>
      </c>
      <c r="Q34" s="77">
        <v>0.19</v>
      </c>
    </row>
    <row r="35" spans="2:17">
      <c r="B35" t="s">
        <v>1715</v>
      </c>
      <c r="C35" t="s">
        <v>1437</v>
      </c>
      <c r="D35" t="s">
        <v>1474</v>
      </c>
      <c r="E35" t="s">
        <v>651</v>
      </c>
      <c r="F35" t="s">
        <v>516</v>
      </c>
      <c r="G35" t="s">
        <v>1475</v>
      </c>
      <c r="H35" t="s">
        <v>154</v>
      </c>
      <c r="I35" s="77">
        <v>5.41</v>
      </c>
      <c r="J35" t="s">
        <v>105</v>
      </c>
      <c r="K35" s="77">
        <v>5</v>
      </c>
      <c r="L35" s="77">
        <v>1.21</v>
      </c>
      <c r="M35" s="77">
        <v>58641.97</v>
      </c>
      <c r="N35" s="77">
        <v>121.87</v>
      </c>
      <c r="O35" s="77">
        <v>71.466968839000003</v>
      </c>
      <c r="P35" s="77">
        <v>0.66</v>
      </c>
      <c r="Q35" s="77">
        <v>0.02</v>
      </c>
    </row>
    <row r="36" spans="2:17">
      <c r="B36" t="s">
        <v>1715</v>
      </c>
      <c r="C36" t="s">
        <v>1437</v>
      </c>
      <c r="D36" t="s">
        <v>1476</v>
      </c>
      <c r="E36" t="s">
        <v>651</v>
      </c>
      <c r="F36" t="s">
        <v>516</v>
      </c>
      <c r="G36" t="s">
        <v>1475</v>
      </c>
      <c r="H36" t="s">
        <v>154</v>
      </c>
      <c r="I36" s="77">
        <v>5.41</v>
      </c>
      <c r="J36" t="s">
        <v>105</v>
      </c>
      <c r="K36" s="77">
        <v>5</v>
      </c>
      <c r="L36" s="77">
        <v>1.2</v>
      </c>
      <c r="M36" s="77">
        <v>18860.419999999998</v>
      </c>
      <c r="N36" s="77">
        <v>121.87</v>
      </c>
      <c r="O36" s="77">
        <v>22.985193853999998</v>
      </c>
      <c r="P36" s="77">
        <v>0.21</v>
      </c>
      <c r="Q36" s="77">
        <v>0.01</v>
      </c>
    </row>
    <row r="37" spans="2:17">
      <c r="B37" t="s">
        <v>1715</v>
      </c>
      <c r="C37" t="s">
        <v>1437</v>
      </c>
      <c r="D37" t="s">
        <v>1467</v>
      </c>
      <c r="E37" t="s">
        <v>651</v>
      </c>
      <c r="F37" t="s">
        <v>516</v>
      </c>
      <c r="G37" t="s">
        <v>446</v>
      </c>
      <c r="H37" t="s">
        <v>154</v>
      </c>
      <c r="I37" s="77">
        <v>9.18</v>
      </c>
      <c r="J37" t="s">
        <v>105</v>
      </c>
      <c r="K37" s="77">
        <v>4.0999999999999996</v>
      </c>
      <c r="L37" s="77">
        <v>3.15</v>
      </c>
      <c r="M37" s="77">
        <v>41522.910000000003</v>
      </c>
      <c r="N37" s="77">
        <v>110.56</v>
      </c>
      <c r="O37" s="77">
        <v>45.907729295999999</v>
      </c>
      <c r="P37" s="77">
        <v>0.42</v>
      </c>
      <c r="Q37" s="77">
        <v>0.02</v>
      </c>
    </row>
    <row r="38" spans="2:17">
      <c r="B38" t="s">
        <v>1715</v>
      </c>
      <c r="C38" t="s">
        <v>1437</v>
      </c>
      <c r="D38" t="s">
        <v>1477</v>
      </c>
      <c r="E38" t="s">
        <v>651</v>
      </c>
      <c r="F38" t="s">
        <v>516</v>
      </c>
      <c r="G38" t="s">
        <v>1478</v>
      </c>
      <c r="H38" t="s">
        <v>154</v>
      </c>
      <c r="I38" s="77">
        <v>7.35</v>
      </c>
      <c r="J38" t="s">
        <v>105</v>
      </c>
      <c r="K38" s="77">
        <v>5</v>
      </c>
      <c r="L38" s="77">
        <v>2.19</v>
      </c>
      <c r="M38" s="77">
        <v>54841.46</v>
      </c>
      <c r="N38" s="77">
        <v>123</v>
      </c>
      <c r="O38" s="77">
        <v>67.454995800000006</v>
      </c>
      <c r="P38" s="77">
        <v>0.62</v>
      </c>
      <c r="Q38" s="77">
        <v>0.02</v>
      </c>
    </row>
    <row r="39" spans="2:17">
      <c r="B39" t="s">
        <v>1715</v>
      </c>
      <c r="C39" t="s">
        <v>1437</v>
      </c>
      <c r="D39" t="s">
        <v>1479</v>
      </c>
      <c r="E39" t="s">
        <v>651</v>
      </c>
      <c r="F39" t="s">
        <v>516</v>
      </c>
      <c r="G39" t="s">
        <v>1480</v>
      </c>
      <c r="H39" t="s">
        <v>154</v>
      </c>
      <c r="I39" s="77">
        <v>8.56</v>
      </c>
      <c r="J39" t="s">
        <v>105</v>
      </c>
      <c r="K39" s="77">
        <v>4.0999999999999996</v>
      </c>
      <c r="L39" s="77">
        <v>2.1</v>
      </c>
      <c r="M39" s="77">
        <v>139923.6</v>
      </c>
      <c r="N39" s="77">
        <v>119.71</v>
      </c>
      <c r="O39" s="77">
        <v>167.50254156</v>
      </c>
      <c r="P39" s="77">
        <v>1.55</v>
      </c>
      <c r="Q39" s="77">
        <v>0.06</v>
      </c>
    </row>
    <row r="40" spans="2:17">
      <c r="B40" t="s">
        <v>1719</v>
      </c>
      <c r="C40" t="s">
        <v>1437</v>
      </c>
      <c r="D40" t="s">
        <v>1490</v>
      </c>
      <c r="E40" t="s">
        <v>1491</v>
      </c>
      <c r="F40" t="s">
        <v>516</v>
      </c>
      <c r="G40" t="s">
        <v>1473</v>
      </c>
      <c r="H40" t="s">
        <v>152</v>
      </c>
      <c r="I40" s="77">
        <v>5.85</v>
      </c>
      <c r="J40" t="s">
        <v>105</v>
      </c>
      <c r="K40" s="77">
        <v>2.36</v>
      </c>
      <c r="L40" s="77">
        <v>1.23</v>
      </c>
      <c r="M40" s="77">
        <v>302268.05</v>
      </c>
      <c r="N40" s="77">
        <v>107.36</v>
      </c>
      <c r="O40" s="77">
        <v>324.51497848000002</v>
      </c>
      <c r="P40" s="77">
        <v>3</v>
      </c>
      <c r="Q40" s="77">
        <v>0.11</v>
      </c>
    </row>
    <row r="41" spans="2:17">
      <c r="B41" t="s">
        <v>1720</v>
      </c>
      <c r="C41" t="s">
        <v>1437</v>
      </c>
      <c r="D41" t="s">
        <v>1504</v>
      </c>
      <c r="E41" t="s">
        <v>1499</v>
      </c>
      <c r="F41" t="s">
        <v>209</v>
      </c>
      <c r="G41" t="s">
        <v>324</v>
      </c>
      <c r="H41" t="s">
        <v>153</v>
      </c>
      <c r="I41" s="77">
        <v>7.19</v>
      </c>
      <c r="J41" t="s">
        <v>105</v>
      </c>
      <c r="K41" s="77">
        <v>5.35</v>
      </c>
      <c r="L41" s="77">
        <v>2.02</v>
      </c>
      <c r="M41" s="77">
        <v>3694.13</v>
      </c>
      <c r="N41" s="77">
        <v>125.44</v>
      </c>
      <c r="O41" s="77">
        <v>4.6339166719999998</v>
      </c>
      <c r="P41" s="77">
        <v>0.04</v>
      </c>
      <c r="Q41" s="77">
        <v>0</v>
      </c>
    </row>
    <row r="42" spans="2:17">
      <c r="B42" t="s">
        <v>1720</v>
      </c>
      <c r="C42" t="s">
        <v>1437</v>
      </c>
      <c r="D42" t="s">
        <v>1506</v>
      </c>
      <c r="E42" t="s">
        <v>1499</v>
      </c>
      <c r="F42" t="s">
        <v>209</v>
      </c>
      <c r="G42" t="s">
        <v>324</v>
      </c>
      <c r="H42" t="s">
        <v>153</v>
      </c>
      <c r="I42" s="77">
        <v>7.19</v>
      </c>
      <c r="J42" t="s">
        <v>105</v>
      </c>
      <c r="K42" s="77">
        <v>5.35</v>
      </c>
      <c r="L42" s="77">
        <v>2.02</v>
      </c>
      <c r="M42" s="77">
        <v>4719.55</v>
      </c>
      <c r="N42" s="77">
        <v>125.44</v>
      </c>
      <c r="O42" s="77">
        <v>5.9202035200000003</v>
      </c>
      <c r="P42" s="77">
        <v>0.05</v>
      </c>
      <c r="Q42" s="77">
        <v>0</v>
      </c>
    </row>
    <row r="43" spans="2:17">
      <c r="B43" t="s">
        <v>1720</v>
      </c>
      <c r="C43" t="s">
        <v>1437</v>
      </c>
      <c r="D43" t="s">
        <v>1507</v>
      </c>
      <c r="E43" t="s">
        <v>1499</v>
      </c>
      <c r="F43" t="s">
        <v>209</v>
      </c>
      <c r="G43" t="s">
        <v>1500</v>
      </c>
      <c r="H43" t="s">
        <v>153</v>
      </c>
      <c r="I43" s="77">
        <v>7.32</v>
      </c>
      <c r="J43" t="s">
        <v>105</v>
      </c>
      <c r="K43" s="77">
        <v>5.35</v>
      </c>
      <c r="L43" s="77">
        <v>1.34</v>
      </c>
      <c r="M43" s="77">
        <v>31379.48</v>
      </c>
      <c r="N43" s="77">
        <v>132.75</v>
      </c>
      <c r="O43" s="77">
        <v>41.6562597</v>
      </c>
      <c r="P43" s="77">
        <v>0.39</v>
      </c>
      <c r="Q43" s="77">
        <v>0.01</v>
      </c>
    </row>
    <row r="44" spans="2:17">
      <c r="B44" t="s">
        <v>1720</v>
      </c>
      <c r="C44" t="s">
        <v>1437</v>
      </c>
      <c r="D44" t="s">
        <v>1508</v>
      </c>
      <c r="E44" t="s">
        <v>1499</v>
      </c>
      <c r="F44" t="s">
        <v>209</v>
      </c>
      <c r="G44" t="s">
        <v>324</v>
      </c>
      <c r="H44" t="s">
        <v>153</v>
      </c>
      <c r="I44" s="77">
        <v>7.19</v>
      </c>
      <c r="J44" t="s">
        <v>105</v>
      </c>
      <c r="K44" s="77">
        <v>5.35</v>
      </c>
      <c r="L44" s="77">
        <v>2.02</v>
      </c>
      <c r="M44" s="77">
        <v>5540.77</v>
      </c>
      <c r="N44" s="77">
        <v>125.44</v>
      </c>
      <c r="O44" s="77">
        <v>6.9503418879999996</v>
      </c>
      <c r="P44" s="77">
        <v>0.06</v>
      </c>
      <c r="Q44" s="77">
        <v>0</v>
      </c>
    </row>
    <row r="45" spans="2:17">
      <c r="B45" t="s">
        <v>1720</v>
      </c>
      <c r="C45" t="s">
        <v>1437</v>
      </c>
      <c r="D45" t="s">
        <v>1509</v>
      </c>
      <c r="E45" t="s">
        <v>1499</v>
      </c>
      <c r="F45" t="s">
        <v>209</v>
      </c>
      <c r="G45" t="s">
        <v>1500</v>
      </c>
      <c r="H45" t="s">
        <v>153</v>
      </c>
      <c r="I45" s="77">
        <v>7.32</v>
      </c>
      <c r="J45" t="s">
        <v>105</v>
      </c>
      <c r="K45" s="77">
        <v>5.35</v>
      </c>
      <c r="L45" s="77">
        <v>1.34</v>
      </c>
      <c r="M45" s="77">
        <v>22603.87</v>
      </c>
      <c r="N45" s="77">
        <v>132.75</v>
      </c>
      <c r="O45" s="77">
        <v>30.006637425000001</v>
      </c>
      <c r="P45" s="77">
        <v>0.28000000000000003</v>
      </c>
      <c r="Q45" s="77">
        <v>0.01</v>
      </c>
    </row>
    <row r="46" spans="2:17">
      <c r="B46" t="s">
        <v>1720</v>
      </c>
      <c r="C46" t="s">
        <v>1437</v>
      </c>
      <c r="D46" t="s">
        <v>1510</v>
      </c>
      <c r="E46" t="s">
        <v>1499</v>
      </c>
      <c r="F46" t="s">
        <v>209</v>
      </c>
      <c r="G46" t="s">
        <v>324</v>
      </c>
      <c r="H46" t="s">
        <v>153</v>
      </c>
      <c r="I46" s="77">
        <v>7.19</v>
      </c>
      <c r="J46" t="s">
        <v>105</v>
      </c>
      <c r="K46" s="77">
        <v>5.35</v>
      </c>
      <c r="L46" s="77">
        <v>2.02</v>
      </c>
      <c r="M46" s="77">
        <v>4514.4799999999996</v>
      </c>
      <c r="N46" s="77">
        <v>125.44</v>
      </c>
      <c r="O46" s="77">
        <v>5.6629637119999998</v>
      </c>
      <c r="P46" s="77">
        <v>0.05</v>
      </c>
      <c r="Q46" s="77">
        <v>0</v>
      </c>
    </row>
    <row r="47" spans="2:17">
      <c r="B47" t="s">
        <v>1720</v>
      </c>
      <c r="C47" t="s">
        <v>1437</v>
      </c>
      <c r="D47" t="s">
        <v>1498</v>
      </c>
      <c r="E47" t="s">
        <v>1499</v>
      </c>
      <c r="F47" t="s">
        <v>209</v>
      </c>
      <c r="G47" t="s">
        <v>1500</v>
      </c>
      <c r="H47" t="s">
        <v>153</v>
      </c>
      <c r="I47" s="77">
        <v>7.32</v>
      </c>
      <c r="J47" t="s">
        <v>105</v>
      </c>
      <c r="K47" s="77">
        <v>5.35</v>
      </c>
      <c r="L47" s="77">
        <v>1.34</v>
      </c>
      <c r="M47" s="77">
        <v>27146.81</v>
      </c>
      <c r="N47" s="77">
        <v>132.75</v>
      </c>
      <c r="O47" s="77">
        <v>36.037390275</v>
      </c>
      <c r="P47" s="77">
        <v>0.33</v>
      </c>
      <c r="Q47" s="77">
        <v>0.01</v>
      </c>
    </row>
    <row r="48" spans="2:17">
      <c r="B48" t="s">
        <v>1720</v>
      </c>
      <c r="C48" t="s">
        <v>1437</v>
      </c>
      <c r="D48" t="s">
        <v>1501</v>
      </c>
      <c r="E48" t="s">
        <v>1499</v>
      </c>
      <c r="F48" t="s">
        <v>209</v>
      </c>
      <c r="G48" t="s">
        <v>324</v>
      </c>
      <c r="H48" t="s">
        <v>153</v>
      </c>
      <c r="I48" s="77">
        <v>7.19</v>
      </c>
      <c r="J48" t="s">
        <v>105</v>
      </c>
      <c r="K48" s="77">
        <v>5.35</v>
      </c>
      <c r="L48" s="77">
        <v>2.02</v>
      </c>
      <c r="M48" s="77">
        <v>4719.55</v>
      </c>
      <c r="N48" s="77">
        <v>125.44</v>
      </c>
      <c r="O48" s="77">
        <v>5.9202035200000003</v>
      </c>
      <c r="P48" s="77">
        <v>0.05</v>
      </c>
      <c r="Q48" s="77">
        <v>0</v>
      </c>
    </row>
    <row r="49" spans="2:17">
      <c r="B49" t="s">
        <v>1720</v>
      </c>
      <c r="C49" t="s">
        <v>1437</v>
      </c>
      <c r="D49" t="s">
        <v>1505</v>
      </c>
      <c r="E49" t="s">
        <v>1499</v>
      </c>
      <c r="F49" t="s">
        <v>209</v>
      </c>
      <c r="G49" t="s">
        <v>1503</v>
      </c>
      <c r="H49" t="s">
        <v>153</v>
      </c>
      <c r="I49" s="77">
        <v>7.27</v>
      </c>
      <c r="J49" t="s">
        <v>105</v>
      </c>
      <c r="K49" s="77">
        <v>5.35</v>
      </c>
      <c r="L49" s="77">
        <v>1.57</v>
      </c>
      <c r="M49" s="77">
        <v>24907.19</v>
      </c>
      <c r="N49" s="77">
        <v>132.91</v>
      </c>
      <c r="O49" s="77">
        <v>33.104146229000001</v>
      </c>
      <c r="P49" s="77">
        <v>0.31</v>
      </c>
      <c r="Q49" s="77">
        <v>0.01</v>
      </c>
    </row>
    <row r="50" spans="2:17">
      <c r="B50" t="s">
        <v>1720</v>
      </c>
      <c r="C50" t="s">
        <v>1437</v>
      </c>
      <c r="D50" t="s">
        <v>1502</v>
      </c>
      <c r="E50" t="s">
        <v>1499</v>
      </c>
      <c r="F50" t="s">
        <v>209</v>
      </c>
      <c r="G50" t="s">
        <v>1503</v>
      </c>
      <c r="H50" t="s">
        <v>153</v>
      </c>
      <c r="I50" s="77">
        <v>7.27</v>
      </c>
      <c r="J50" t="s">
        <v>105</v>
      </c>
      <c r="K50" s="77">
        <v>5.35</v>
      </c>
      <c r="L50" s="77">
        <v>1.57</v>
      </c>
      <c r="M50" s="77">
        <v>23442.080000000002</v>
      </c>
      <c r="N50" s="77">
        <v>132.91</v>
      </c>
      <c r="O50" s="77">
        <v>31.156868528</v>
      </c>
      <c r="P50" s="77">
        <v>0.28999999999999998</v>
      </c>
      <c r="Q50" s="77">
        <v>0.01</v>
      </c>
    </row>
    <row r="51" spans="2:17">
      <c r="B51" t="s">
        <v>1721</v>
      </c>
      <c r="C51" t="s">
        <v>1437</v>
      </c>
      <c r="D51" t="s">
        <v>1468</v>
      </c>
      <c r="E51" t="s">
        <v>1469</v>
      </c>
      <c r="F51" t="s">
        <v>209</v>
      </c>
      <c r="G51" t="s">
        <v>1470</v>
      </c>
      <c r="H51" t="s">
        <v>153</v>
      </c>
      <c r="I51" s="77">
        <v>6.64</v>
      </c>
      <c r="J51" t="s">
        <v>105</v>
      </c>
      <c r="K51" s="77">
        <v>2.56</v>
      </c>
      <c r="L51" s="77">
        <v>1.6</v>
      </c>
      <c r="M51" s="77">
        <v>832230.72</v>
      </c>
      <c r="N51" s="77">
        <v>104.23</v>
      </c>
      <c r="O51" s="77">
        <v>867.43407945599995</v>
      </c>
      <c r="P51" s="77">
        <v>8.0299999999999994</v>
      </c>
      <c r="Q51" s="77">
        <v>0.3</v>
      </c>
    </row>
    <row r="52" spans="2:17">
      <c r="B52" t="s">
        <v>1722</v>
      </c>
      <c r="C52" t="s">
        <v>1437</v>
      </c>
      <c r="D52" t="s">
        <v>1481</v>
      </c>
      <c r="E52" t="s">
        <v>1482</v>
      </c>
      <c r="F52" t="s">
        <v>516</v>
      </c>
      <c r="G52" t="s">
        <v>1483</v>
      </c>
      <c r="H52" t="s">
        <v>154</v>
      </c>
      <c r="I52" s="77">
        <v>2.64</v>
      </c>
      <c r="J52" t="s">
        <v>105</v>
      </c>
      <c r="K52" s="77">
        <v>3.88</v>
      </c>
      <c r="L52" s="77">
        <v>2.98</v>
      </c>
      <c r="M52" s="77">
        <v>74101.45</v>
      </c>
      <c r="N52" s="77">
        <v>106.53</v>
      </c>
      <c r="O52" s="77">
        <v>78.940274685000006</v>
      </c>
      <c r="P52" s="77">
        <v>0.73</v>
      </c>
      <c r="Q52" s="77">
        <v>0.03</v>
      </c>
    </row>
    <row r="53" spans="2:17">
      <c r="B53" t="s">
        <v>1722</v>
      </c>
      <c r="C53" t="s">
        <v>1437</v>
      </c>
      <c r="D53" t="s">
        <v>1484</v>
      </c>
      <c r="E53" t="s">
        <v>1482</v>
      </c>
      <c r="F53" t="s">
        <v>516</v>
      </c>
      <c r="G53" t="s">
        <v>1483</v>
      </c>
      <c r="H53" t="s">
        <v>154</v>
      </c>
      <c r="I53" s="77">
        <v>0.75</v>
      </c>
      <c r="J53" t="s">
        <v>105</v>
      </c>
      <c r="K53" s="77">
        <v>2.2999999999999998</v>
      </c>
      <c r="L53" s="77">
        <v>0.97</v>
      </c>
      <c r="M53" s="77">
        <v>74101.45</v>
      </c>
      <c r="N53" s="77">
        <v>104.81</v>
      </c>
      <c r="O53" s="77">
        <v>77.665729744999993</v>
      </c>
      <c r="P53" s="77">
        <v>0.72</v>
      </c>
      <c r="Q53" s="77">
        <v>0.03</v>
      </c>
    </row>
    <row r="54" spans="2:17">
      <c r="B54" t="s">
        <v>1723</v>
      </c>
      <c r="C54" t="s">
        <v>1437</v>
      </c>
      <c r="D54" t="s">
        <v>1492</v>
      </c>
      <c r="E54" t="s">
        <v>1493</v>
      </c>
      <c r="F54" t="s">
        <v>516</v>
      </c>
      <c r="G54" t="s">
        <v>1473</v>
      </c>
      <c r="H54" t="s">
        <v>154</v>
      </c>
      <c r="J54" t="s">
        <v>105</v>
      </c>
      <c r="K54" s="77">
        <v>3.5</v>
      </c>
      <c r="L54" s="77">
        <v>1.85</v>
      </c>
      <c r="M54" s="77">
        <v>7452.8</v>
      </c>
      <c r="N54" s="77">
        <v>101.44</v>
      </c>
      <c r="O54" s="77">
        <v>7.5601203200000002</v>
      </c>
      <c r="P54" s="77">
        <v>7.0000000000000007E-2</v>
      </c>
      <c r="Q54" s="77">
        <v>0</v>
      </c>
    </row>
    <row r="55" spans="2:17">
      <c r="B55" t="s">
        <v>1723</v>
      </c>
      <c r="C55" t="s">
        <v>1437</v>
      </c>
      <c r="D55" t="s">
        <v>1471</v>
      </c>
      <c r="E55" t="s">
        <v>1472</v>
      </c>
      <c r="F55" t="s">
        <v>516</v>
      </c>
      <c r="G55" t="s">
        <v>1473</v>
      </c>
      <c r="H55" t="s">
        <v>154</v>
      </c>
      <c r="I55" s="77">
        <v>4.72</v>
      </c>
      <c r="J55" t="s">
        <v>105</v>
      </c>
      <c r="K55" s="77">
        <v>3.76</v>
      </c>
      <c r="L55" s="77">
        <v>3.56</v>
      </c>
      <c r="M55" s="77">
        <v>168665.59</v>
      </c>
      <c r="N55" s="77">
        <v>103.76</v>
      </c>
      <c r="O55" s="77">
        <v>175.00741618399999</v>
      </c>
      <c r="P55" s="77">
        <v>1.62</v>
      </c>
      <c r="Q55" s="77">
        <v>0.06</v>
      </c>
    </row>
    <row r="56" spans="2:17">
      <c r="B56" t="s">
        <v>1724</v>
      </c>
      <c r="C56" t="s">
        <v>1437</v>
      </c>
      <c r="D56" t="s">
        <v>1488</v>
      </c>
      <c r="E56" t="s">
        <v>1489</v>
      </c>
      <c r="F56" t="s">
        <v>516</v>
      </c>
      <c r="G56" t="s">
        <v>838</v>
      </c>
      <c r="H56" t="s">
        <v>154</v>
      </c>
      <c r="I56" s="77">
        <v>2.14</v>
      </c>
      <c r="J56" t="s">
        <v>105</v>
      </c>
      <c r="K56" s="77">
        <v>2.9</v>
      </c>
      <c r="L56" s="77">
        <v>1.65</v>
      </c>
      <c r="M56" s="77">
        <v>315697.13</v>
      </c>
      <c r="N56" s="77">
        <v>102.95</v>
      </c>
      <c r="O56" s="77">
        <v>325.01019533499999</v>
      </c>
      <c r="P56" s="77">
        <v>3.01</v>
      </c>
      <c r="Q56" s="77">
        <v>0.11</v>
      </c>
    </row>
    <row r="57" spans="2:17">
      <c r="B57" t="s">
        <v>1725</v>
      </c>
      <c r="C57" t="s">
        <v>1437</v>
      </c>
      <c r="D57" t="s">
        <v>1486</v>
      </c>
      <c r="E57" t="s">
        <v>458</v>
      </c>
      <c r="F57" t="s">
        <v>516</v>
      </c>
      <c r="G57" t="s">
        <v>1487</v>
      </c>
      <c r="H57" t="s">
        <v>154</v>
      </c>
      <c r="I57" s="77">
        <v>4.13</v>
      </c>
      <c r="J57" t="s">
        <v>105</v>
      </c>
      <c r="K57" s="77">
        <v>4.1500000000000004</v>
      </c>
      <c r="L57" s="77">
        <v>2.63</v>
      </c>
      <c r="M57" s="77">
        <v>763460</v>
      </c>
      <c r="N57" s="77">
        <v>110.61</v>
      </c>
      <c r="O57" s="77">
        <v>844.46310600000004</v>
      </c>
      <c r="P57" s="77">
        <v>7.82</v>
      </c>
      <c r="Q57" s="77">
        <v>0.28999999999999998</v>
      </c>
    </row>
    <row r="58" spans="2:17">
      <c r="B58" t="s">
        <v>1725</v>
      </c>
      <c r="C58" t="s">
        <v>1437</v>
      </c>
      <c r="D58" t="s">
        <v>1485</v>
      </c>
      <c r="E58" t="s">
        <v>458</v>
      </c>
      <c r="F58" t="s">
        <v>516</v>
      </c>
      <c r="G58" t="s">
        <v>1403</v>
      </c>
      <c r="H58" t="s">
        <v>154</v>
      </c>
      <c r="J58" t="s">
        <v>105</v>
      </c>
      <c r="K58" s="77">
        <v>4</v>
      </c>
      <c r="L58" s="77">
        <v>0</v>
      </c>
      <c r="M58" s="77">
        <v>312329</v>
      </c>
      <c r="N58" s="77">
        <v>108.53</v>
      </c>
      <c r="O58" s="77">
        <v>338.97066369999999</v>
      </c>
      <c r="P58" s="77">
        <v>3.14</v>
      </c>
      <c r="Q58" s="77">
        <v>0.12</v>
      </c>
    </row>
    <row r="59" spans="2:17">
      <c r="B59" t="s">
        <v>1726</v>
      </c>
      <c r="C59" t="s">
        <v>1494</v>
      </c>
      <c r="D59" t="s">
        <v>1495</v>
      </c>
      <c r="E59" t="s">
        <v>1496</v>
      </c>
      <c r="F59" t="s">
        <v>516</v>
      </c>
      <c r="G59" t="s">
        <v>1497</v>
      </c>
      <c r="H59" t="s">
        <v>152</v>
      </c>
      <c r="I59" s="77">
        <v>6.31</v>
      </c>
      <c r="J59" t="s">
        <v>105</v>
      </c>
      <c r="K59" s="77">
        <v>2.33</v>
      </c>
      <c r="L59" s="77">
        <v>1.6</v>
      </c>
      <c r="M59" s="77">
        <v>277345.59999999998</v>
      </c>
      <c r="N59" s="77">
        <v>105.3</v>
      </c>
      <c r="O59" s="77">
        <v>292.04491680000001</v>
      </c>
      <c r="P59" s="77">
        <v>2.7</v>
      </c>
      <c r="Q59" s="77">
        <v>0.1</v>
      </c>
    </row>
    <row r="60" spans="2:17">
      <c r="B60" t="s">
        <v>1727</v>
      </c>
      <c r="C60" t="s">
        <v>1437</v>
      </c>
      <c r="D60" t="s">
        <v>1531</v>
      </c>
      <c r="E60" t="s">
        <v>1528</v>
      </c>
      <c r="F60" t="s">
        <v>603</v>
      </c>
      <c r="G60" t="s">
        <v>1529</v>
      </c>
      <c r="H60" t="s">
        <v>152</v>
      </c>
      <c r="I60" s="77">
        <v>3.12</v>
      </c>
      <c r="J60" t="s">
        <v>105</v>
      </c>
      <c r="K60" s="77">
        <v>3.18</v>
      </c>
      <c r="L60" s="77">
        <v>2.0499999999999998</v>
      </c>
      <c r="M60" s="77">
        <v>63695.48</v>
      </c>
      <c r="N60" s="77">
        <v>102.16</v>
      </c>
      <c r="O60" s="77">
        <v>65.071302368000005</v>
      </c>
      <c r="P60" s="77">
        <v>0.6</v>
      </c>
      <c r="Q60" s="77">
        <v>0.02</v>
      </c>
    </row>
    <row r="61" spans="2:17">
      <c r="B61" t="s">
        <v>1727</v>
      </c>
      <c r="C61" t="s">
        <v>1437</v>
      </c>
      <c r="D61" t="s">
        <v>1533</v>
      </c>
      <c r="E61" t="s">
        <v>1528</v>
      </c>
      <c r="F61" t="s">
        <v>603</v>
      </c>
      <c r="G61" t="s">
        <v>1529</v>
      </c>
      <c r="H61" t="s">
        <v>152</v>
      </c>
      <c r="I61" s="77">
        <v>4.12</v>
      </c>
      <c r="J61" t="s">
        <v>105</v>
      </c>
      <c r="K61" s="77">
        <v>3.37</v>
      </c>
      <c r="L61" s="77">
        <v>2.37</v>
      </c>
      <c r="M61" s="77">
        <v>14193.84</v>
      </c>
      <c r="N61" s="77">
        <v>102.74</v>
      </c>
      <c r="O61" s="77">
        <v>14.582751216</v>
      </c>
      <c r="P61" s="77">
        <v>0.13</v>
      </c>
      <c r="Q61" s="77">
        <v>0.01</v>
      </c>
    </row>
    <row r="62" spans="2:17">
      <c r="B62" t="s">
        <v>1727</v>
      </c>
      <c r="C62" t="s">
        <v>1437</v>
      </c>
      <c r="D62" t="s">
        <v>1530</v>
      </c>
      <c r="E62" t="s">
        <v>1528</v>
      </c>
      <c r="F62" t="s">
        <v>603</v>
      </c>
      <c r="G62" t="s">
        <v>1529</v>
      </c>
      <c r="H62" t="s">
        <v>152</v>
      </c>
      <c r="I62" s="77">
        <v>4.91</v>
      </c>
      <c r="J62" t="s">
        <v>105</v>
      </c>
      <c r="K62" s="77">
        <v>3.67</v>
      </c>
      <c r="L62" s="77">
        <v>2.65</v>
      </c>
      <c r="M62" s="77">
        <v>45266.71</v>
      </c>
      <c r="N62" s="77">
        <v>102.93</v>
      </c>
      <c r="O62" s="77">
        <v>46.593024603000003</v>
      </c>
      <c r="P62" s="77">
        <v>0.43</v>
      </c>
      <c r="Q62" s="77">
        <v>0.02</v>
      </c>
    </row>
    <row r="63" spans="2:17">
      <c r="B63" t="s">
        <v>1727</v>
      </c>
      <c r="C63" t="s">
        <v>1437</v>
      </c>
      <c r="D63" t="s">
        <v>1532</v>
      </c>
      <c r="E63" t="s">
        <v>1528</v>
      </c>
      <c r="F63" t="s">
        <v>603</v>
      </c>
      <c r="G63" t="s">
        <v>1529</v>
      </c>
      <c r="H63" t="s">
        <v>152</v>
      </c>
      <c r="I63" s="77">
        <v>3.17</v>
      </c>
      <c r="J63" t="s">
        <v>105</v>
      </c>
      <c r="K63" s="77">
        <v>2.2000000000000002</v>
      </c>
      <c r="L63" s="77">
        <v>2.0699999999999998</v>
      </c>
      <c r="M63" s="77">
        <v>63193.77</v>
      </c>
      <c r="N63" s="77">
        <v>102.58</v>
      </c>
      <c r="O63" s="77">
        <v>64.824169265999998</v>
      </c>
      <c r="P63" s="77">
        <v>0.6</v>
      </c>
      <c r="Q63" s="77">
        <v>0.02</v>
      </c>
    </row>
    <row r="64" spans="2:17">
      <c r="B64" t="s">
        <v>1727</v>
      </c>
      <c r="C64" t="s">
        <v>1437</v>
      </c>
      <c r="D64" t="s">
        <v>1527</v>
      </c>
      <c r="E64" t="s">
        <v>1528</v>
      </c>
      <c r="F64" t="s">
        <v>603</v>
      </c>
      <c r="G64" t="s">
        <v>1529</v>
      </c>
      <c r="H64" t="s">
        <v>152</v>
      </c>
      <c r="I64" s="77">
        <v>4.22</v>
      </c>
      <c r="J64" t="s">
        <v>105</v>
      </c>
      <c r="K64" s="77">
        <v>2.2999999999999998</v>
      </c>
      <c r="L64" s="77">
        <v>1.7</v>
      </c>
      <c r="M64" s="77">
        <v>28156.78</v>
      </c>
      <c r="N64" s="77">
        <v>101.68</v>
      </c>
      <c r="O64" s="77">
        <v>28.629813903999999</v>
      </c>
      <c r="P64" s="77">
        <v>0.27</v>
      </c>
      <c r="Q64" s="77">
        <v>0.01</v>
      </c>
    </row>
    <row r="65" spans="2:17">
      <c r="B65" t="s">
        <v>1727</v>
      </c>
      <c r="C65" t="s">
        <v>1437</v>
      </c>
      <c r="D65" t="s">
        <v>1534</v>
      </c>
      <c r="E65" t="s">
        <v>1528</v>
      </c>
      <c r="F65" t="s">
        <v>603</v>
      </c>
      <c r="G65" t="s">
        <v>1535</v>
      </c>
      <c r="H65" t="s">
        <v>152</v>
      </c>
      <c r="I65" s="77">
        <v>4.22</v>
      </c>
      <c r="J65" t="s">
        <v>105</v>
      </c>
      <c r="K65" s="77">
        <v>3.84</v>
      </c>
      <c r="L65" s="77">
        <v>2.6</v>
      </c>
      <c r="M65" s="77">
        <v>11690.59</v>
      </c>
      <c r="N65" s="77">
        <v>101.07</v>
      </c>
      <c r="O65" s="77">
        <v>11.815679313</v>
      </c>
      <c r="P65" s="77">
        <v>0.11</v>
      </c>
      <c r="Q65" s="77">
        <v>0</v>
      </c>
    </row>
    <row r="66" spans="2:17">
      <c r="B66" t="s">
        <v>1727</v>
      </c>
      <c r="C66" t="s">
        <v>1437</v>
      </c>
      <c r="D66" t="s">
        <v>1536</v>
      </c>
      <c r="E66" t="s">
        <v>1528</v>
      </c>
      <c r="F66" t="s">
        <v>603</v>
      </c>
      <c r="G66" t="s">
        <v>1537</v>
      </c>
      <c r="H66" t="s">
        <v>152</v>
      </c>
      <c r="I66" s="77">
        <v>4.22</v>
      </c>
      <c r="J66" t="s">
        <v>105</v>
      </c>
      <c r="K66" s="77">
        <v>3.85</v>
      </c>
      <c r="L66" s="77">
        <v>2.6</v>
      </c>
      <c r="M66" s="77">
        <v>3910.23</v>
      </c>
      <c r="N66" s="77">
        <v>100.54</v>
      </c>
      <c r="O66" s="77">
        <v>3.9313452419999999</v>
      </c>
      <c r="P66" s="77">
        <v>0.04</v>
      </c>
      <c r="Q66" s="77">
        <v>0</v>
      </c>
    </row>
    <row r="67" spans="2:17">
      <c r="B67" t="s">
        <v>1722</v>
      </c>
      <c r="C67" t="s">
        <v>1437</v>
      </c>
      <c r="D67" t="s">
        <v>1524</v>
      </c>
      <c r="E67" t="s">
        <v>1482</v>
      </c>
      <c r="F67" t="s">
        <v>603</v>
      </c>
      <c r="G67" t="s">
        <v>1525</v>
      </c>
      <c r="H67" t="s">
        <v>154</v>
      </c>
      <c r="I67" s="77">
        <v>3.11</v>
      </c>
      <c r="J67" t="s">
        <v>105</v>
      </c>
      <c r="K67" s="77">
        <v>3.7</v>
      </c>
      <c r="L67" s="77">
        <v>1.08</v>
      </c>
      <c r="M67" s="77">
        <v>381672.29</v>
      </c>
      <c r="N67" s="77">
        <v>109.2</v>
      </c>
      <c r="O67" s="77">
        <v>416.78614068000002</v>
      </c>
      <c r="P67" s="77">
        <v>3.86</v>
      </c>
      <c r="Q67" s="77">
        <v>0.14000000000000001</v>
      </c>
    </row>
    <row r="68" spans="2:17">
      <c r="B68" t="s">
        <v>1722</v>
      </c>
      <c r="C68" t="s">
        <v>1437</v>
      </c>
      <c r="D68" t="s">
        <v>1526</v>
      </c>
      <c r="E68" t="s">
        <v>1482</v>
      </c>
      <c r="F68" t="s">
        <v>603</v>
      </c>
      <c r="G68" t="s">
        <v>1525</v>
      </c>
      <c r="H68" t="s">
        <v>154</v>
      </c>
      <c r="I68" s="77">
        <v>5.16</v>
      </c>
      <c r="J68" t="s">
        <v>105</v>
      </c>
      <c r="K68" s="77">
        <v>3.7</v>
      </c>
      <c r="L68" s="77">
        <v>1.17</v>
      </c>
      <c r="M68" s="77">
        <v>146797.03</v>
      </c>
      <c r="N68" s="77">
        <v>110.05</v>
      </c>
      <c r="O68" s="77">
        <v>161.550131515</v>
      </c>
      <c r="P68" s="77">
        <v>1.5</v>
      </c>
      <c r="Q68" s="77">
        <v>0.06</v>
      </c>
    </row>
    <row r="69" spans="2:17">
      <c r="B69" t="s">
        <v>1724</v>
      </c>
      <c r="C69" t="s">
        <v>1437</v>
      </c>
      <c r="D69" t="s">
        <v>1544</v>
      </c>
      <c r="E69" t="s">
        <v>1512</v>
      </c>
      <c r="F69" t="s">
        <v>603</v>
      </c>
      <c r="H69" t="s">
        <v>154</v>
      </c>
      <c r="I69" s="77">
        <v>0.01</v>
      </c>
      <c r="J69" t="s">
        <v>105</v>
      </c>
      <c r="K69" s="77">
        <v>3.4</v>
      </c>
      <c r="L69" s="77">
        <v>1.94</v>
      </c>
      <c r="M69" s="77">
        <v>-0.38</v>
      </c>
      <c r="N69" s="77">
        <v>102.58</v>
      </c>
      <c r="O69" s="77">
        <v>-3.89804E-4</v>
      </c>
      <c r="P69" s="77">
        <v>0</v>
      </c>
      <c r="Q69" s="77">
        <v>0</v>
      </c>
    </row>
    <row r="70" spans="2:17">
      <c r="B70" t="s">
        <v>1724</v>
      </c>
      <c r="C70" t="s">
        <v>1437</v>
      </c>
      <c r="D70" t="s">
        <v>1538</v>
      </c>
      <c r="E70" t="s">
        <v>1512</v>
      </c>
      <c r="F70" t="s">
        <v>603</v>
      </c>
      <c r="G70" t="s">
        <v>396</v>
      </c>
      <c r="H70" t="s">
        <v>154</v>
      </c>
      <c r="I70" s="77">
        <v>3.04</v>
      </c>
      <c r="J70" t="s">
        <v>105</v>
      </c>
      <c r="K70" s="77">
        <v>3.4</v>
      </c>
      <c r="L70" s="77">
        <v>1.17</v>
      </c>
      <c r="M70" s="77">
        <v>32117.32</v>
      </c>
      <c r="N70" s="77">
        <v>105.14</v>
      </c>
      <c r="O70" s="77">
        <v>33.768150247999998</v>
      </c>
      <c r="P70" s="77">
        <v>0.31</v>
      </c>
      <c r="Q70" s="77">
        <v>0.01</v>
      </c>
    </row>
    <row r="71" spans="2:17">
      <c r="B71" t="s">
        <v>1724</v>
      </c>
      <c r="C71" t="s">
        <v>1437</v>
      </c>
      <c r="D71" t="s">
        <v>1516</v>
      </c>
      <c r="E71" t="s">
        <v>1512</v>
      </c>
      <c r="F71" t="s">
        <v>603</v>
      </c>
      <c r="G71" t="s">
        <v>396</v>
      </c>
      <c r="H71" t="s">
        <v>154</v>
      </c>
      <c r="I71" s="77">
        <v>0.02</v>
      </c>
      <c r="J71" t="s">
        <v>105</v>
      </c>
      <c r="K71" s="77">
        <v>3.45</v>
      </c>
      <c r="L71" s="77">
        <v>0.8</v>
      </c>
      <c r="M71" s="77">
        <v>12926.5</v>
      </c>
      <c r="N71" s="77">
        <v>114.73</v>
      </c>
      <c r="O71" s="77">
        <v>14.830573449999999</v>
      </c>
      <c r="P71" s="77">
        <v>0.14000000000000001</v>
      </c>
      <c r="Q71" s="77">
        <v>0.01</v>
      </c>
    </row>
    <row r="72" spans="2:17">
      <c r="B72" t="s">
        <v>1724</v>
      </c>
      <c r="C72" t="s">
        <v>1437</v>
      </c>
      <c r="D72" t="s">
        <v>1540</v>
      </c>
      <c r="E72" t="s">
        <v>1512</v>
      </c>
      <c r="F72" t="s">
        <v>603</v>
      </c>
      <c r="G72" t="s">
        <v>1519</v>
      </c>
      <c r="H72" t="s">
        <v>154</v>
      </c>
      <c r="I72" s="77">
        <v>2.27</v>
      </c>
      <c r="J72" t="s">
        <v>105</v>
      </c>
      <c r="K72" s="77">
        <v>4.4000000000000004</v>
      </c>
      <c r="L72" s="77">
        <v>1.47</v>
      </c>
      <c r="M72" s="77">
        <v>14957.33</v>
      </c>
      <c r="N72" s="77">
        <v>103.4</v>
      </c>
      <c r="O72" s="77">
        <v>15.46587922</v>
      </c>
      <c r="P72" s="77">
        <v>0.14000000000000001</v>
      </c>
      <c r="Q72" s="77">
        <v>0.01</v>
      </c>
    </row>
    <row r="73" spans="2:17">
      <c r="B73" t="s">
        <v>1724</v>
      </c>
      <c r="C73" t="s">
        <v>1437</v>
      </c>
      <c r="D73" t="s">
        <v>1518</v>
      </c>
      <c r="E73" t="s">
        <v>1512</v>
      </c>
      <c r="F73" t="s">
        <v>603</v>
      </c>
      <c r="G73" t="s">
        <v>1519</v>
      </c>
      <c r="H73" t="s">
        <v>154</v>
      </c>
      <c r="I73" s="77">
        <v>2.27</v>
      </c>
      <c r="J73" t="s">
        <v>105</v>
      </c>
      <c r="K73" s="77">
        <v>4.4000000000000004</v>
      </c>
      <c r="L73" s="77">
        <v>1.47</v>
      </c>
      <c r="M73" s="77">
        <v>6647.78</v>
      </c>
      <c r="N73" s="77">
        <v>103.4</v>
      </c>
      <c r="O73" s="77">
        <v>6.8738045200000002</v>
      </c>
      <c r="P73" s="77">
        <v>0.06</v>
      </c>
      <c r="Q73" s="77">
        <v>0</v>
      </c>
    </row>
    <row r="74" spans="2:17">
      <c r="B74" t="s">
        <v>1724</v>
      </c>
      <c r="C74" t="s">
        <v>1437</v>
      </c>
      <c r="D74" t="s">
        <v>1511</v>
      </c>
      <c r="E74" t="s">
        <v>1512</v>
      </c>
      <c r="F74" t="s">
        <v>603</v>
      </c>
      <c r="G74" t="s">
        <v>1513</v>
      </c>
      <c r="H74" t="s">
        <v>154</v>
      </c>
      <c r="I74" s="77">
        <v>2.4</v>
      </c>
      <c r="J74" t="s">
        <v>105</v>
      </c>
      <c r="K74" s="77">
        <v>4.45</v>
      </c>
      <c r="L74" s="77">
        <v>1.51</v>
      </c>
      <c r="M74" s="77">
        <v>8309.82</v>
      </c>
      <c r="N74" s="77">
        <v>103.59</v>
      </c>
      <c r="O74" s="77">
        <v>8.6081425379999992</v>
      </c>
      <c r="P74" s="77">
        <v>0.08</v>
      </c>
      <c r="Q74" s="77">
        <v>0</v>
      </c>
    </row>
    <row r="75" spans="2:17">
      <c r="B75" t="s">
        <v>1724</v>
      </c>
      <c r="C75" t="s">
        <v>1437</v>
      </c>
      <c r="D75" t="s">
        <v>1545</v>
      </c>
      <c r="E75" t="s">
        <v>1512</v>
      </c>
      <c r="F75" t="s">
        <v>603</v>
      </c>
      <c r="G75" t="s">
        <v>396</v>
      </c>
      <c r="H75" t="s">
        <v>154</v>
      </c>
      <c r="I75" s="77">
        <v>0.02</v>
      </c>
      <c r="J75" t="s">
        <v>105</v>
      </c>
      <c r="K75" s="77">
        <v>3.45</v>
      </c>
      <c r="L75" s="77">
        <v>1.18</v>
      </c>
      <c r="M75" s="77">
        <v>0.229999999999563</v>
      </c>
      <c r="N75" s="77">
        <v>102.62</v>
      </c>
      <c r="O75" s="77">
        <v>2.3602599999961201E-4</v>
      </c>
      <c r="P75" s="77">
        <v>0</v>
      </c>
      <c r="Q75" s="77">
        <v>0</v>
      </c>
    </row>
    <row r="76" spans="2:17">
      <c r="B76" t="s">
        <v>1724</v>
      </c>
      <c r="C76" t="s">
        <v>1437</v>
      </c>
      <c r="D76" t="s">
        <v>1520</v>
      </c>
      <c r="E76" t="s">
        <v>1512</v>
      </c>
      <c r="F76" t="s">
        <v>603</v>
      </c>
      <c r="G76" t="s">
        <v>1515</v>
      </c>
      <c r="H76" t="s">
        <v>154</v>
      </c>
      <c r="I76" s="77">
        <v>2.2599999999999998</v>
      </c>
      <c r="J76" t="s">
        <v>105</v>
      </c>
      <c r="K76" s="77">
        <v>4.4000000000000004</v>
      </c>
      <c r="L76" s="77">
        <v>2.4900000000000002</v>
      </c>
      <c r="M76" s="77">
        <v>7942.05</v>
      </c>
      <c r="N76" s="77">
        <v>103.4</v>
      </c>
      <c r="O76" s="77">
        <v>8.2120797000000003</v>
      </c>
      <c r="P76" s="77">
        <v>0.08</v>
      </c>
      <c r="Q76" s="77">
        <v>0</v>
      </c>
    </row>
    <row r="77" spans="2:17">
      <c r="B77" t="s">
        <v>1724</v>
      </c>
      <c r="C77" t="s">
        <v>1437</v>
      </c>
      <c r="D77" t="s">
        <v>1514</v>
      </c>
      <c r="E77" t="s">
        <v>1512</v>
      </c>
      <c r="F77" t="s">
        <v>603</v>
      </c>
      <c r="G77" t="s">
        <v>1515</v>
      </c>
      <c r="H77" t="s">
        <v>154</v>
      </c>
      <c r="I77" s="77">
        <v>2.38</v>
      </c>
      <c r="J77" t="s">
        <v>105</v>
      </c>
      <c r="K77" s="77">
        <v>4.45</v>
      </c>
      <c r="L77" s="77">
        <v>2.5099999999999998</v>
      </c>
      <c r="M77" s="77">
        <v>9513.92</v>
      </c>
      <c r="N77" s="77">
        <v>103.59</v>
      </c>
      <c r="O77" s="77">
        <v>9.8554697279999992</v>
      </c>
      <c r="P77" s="77">
        <v>0.09</v>
      </c>
      <c r="Q77" s="77">
        <v>0</v>
      </c>
    </row>
    <row r="78" spans="2:17">
      <c r="B78" t="s">
        <v>1724</v>
      </c>
      <c r="C78" t="s">
        <v>1437</v>
      </c>
      <c r="D78" t="s">
        <v>1541</v>
      </c>
      <c r="E78" t="s">
        <v>1512</v>
      </c>
      <c r="F78" t="s">
        <v>603</v>
      </c>
      <c r="G78" t="s">
        <v>1515</v>
      </c>
      <c r="H78" t="s">
        <v>154</v>
      </c>
      <c r="I78" s="77">
        <v>2.2599999999999998</v>
      </c>
      <c r="J78" t="s">
        <v>105</v>
      </c>
      <c r="K78" s="77">
        <v>4.4000000000000004</v>
      </c>
      <c r="L78" s="77">
        <v>2.4900000000000002</v>
      </c>
      <c r="M78" s="77">
        <v>17869.599999999999</v>
      </c>
      <c r="N78" s="77">
        <v>103.4</v>
      </c>
      <c r="O78" s="77">
        <v>18.477166400000002</v>
      </c>
      <c r="P78" s="77">
        <v>0.17</v>
      </c>
      <c r="Q78" s="77">
        <v>0.01</v>
      </c>
    </row>
    <row r="79" spans="2:17">
      <c r="B79" t="s">
        <v>1724</v>
      </c>
      <c r="C79" t="s">
        <v>1437</v>
      </c>
      <c r="D79" t="s">
        <v>1539</v>
      </c>
      <c r="E79" t="s">
        <v>1512</v>
      </c>
      <c r="F79" t="s">
        <v>603</v>
      </c>
      <c r="G79" t="s">
        <v>1515</v>
      </c>
      <c r="H79" t="s">
        <v>154</v>
      </c>
      <c r="I79" s="77">
        <v>3.03</v>
      </c>
      <c r="J79" t="s">
        <v>105</v>
      </c>
      <c r="K79" s="77">
        <v>3.4</v>
      </c>
      <c r="L79" s="77">
        <v>1.79</v>
      </c>
      <c r="M79" s="77">
        <v>35321.78</v>
      </c>
      <c r="N79" s="77">
        <v>105.14</v>
      </c>
      <c r="O79" s="77">
        <v>37.137319492000003</v>
      </c>
      <c r="P79" s="77">
        <v>0.34</v>
      </c>
      <c r="Q79" s="77">
        <v>0.01</v>
      </c>
    </row>
    <row r="80" spans="2:17">
      <c r="B80" t="s">
        <v>1724</v>
      </c>
      <c r="C80" t="s">
        <v>1437</v>
      </c>
      <c r="D80" t="s">
        <v>1517</v>
      </c>
      <c r="E80" t="s">
        <v>1512</v>
      </c>
      <c r="F80" t="s">
        <v>603</v>
      </c>
      <c r="G80" t="s">
        <v>1515</v>
      </c>
      <c r="H80" t="s">
        <v>154</v>
      </c>
      <c r="I80" s="77">
        <v>0.02</v>
      </c>
      <c r="J80" t="s">
        <v>105</v>
      </c>
      <c r="K80" s="77">
        <v>3.45</v>
      </c>
      <c r="L80" s="77">
        <v>1.93</v>
      </c>
      <c r="M80" s="77">
        <v>12685.22</v>
      </c>
      <c r="N80" s="77">
        <v>114.73</v>
      </c>
      <c r="O80" s="77">
        <v>14.553752906</v>
      </c>
      <c r="P80" s="77">
        <v>0.13</v>
      </c>
      <c r="Q80" s="77">
        <v>0.01</v>
      </c>
    </row>
    <row r="81" spans="2:17">
      <c r="B81" t="s">
        <v>1724</v>
      </c>
      <c r="C81" t="s">
        <v>1437</v>
      </c>
      <c r="D81" t="s">
        <v>1542</v>
      </c>
      <c r="E81" t="s">
        <v>1512</v>
      </c>
      <c r="F81" t="s">
        <v>603</v>
      </c>
      <c r="G81" t="s">
        <v>1543</v>
      </c>
      <c r="H81" t="s">
        <v>154</v>
      </c>
      <c r="I81" s="77">
        <v>0.01</v>
      </c>
      <c r="J81" t="s">
        <v>105</v>
      </c>
      <c r="K81" s="77">
        <v>3.35</v>
      </c>
      <c r="L81" s="77">
        <v>3.03</v>
      </c>
      <c r="M81" s="77">
        <v>0.4</v>
      </c>
      <c r="N81" s="77">
        <v>102</v>
      </c>
      <c r="O81" s="77">
        <v>4.08E-4</v>
      </c>
      <c r="P81" s="77">
        <v>0</v>
      </c>
      <c r="Q81" s="77">
        <v>0</v>
      </c>
    </row>
    <row r="82" spans="2:17">
      <c r="B82" t="s">
        <v>1724</v>
      </c>
      <c r="C82" t="s">
        <v>1437</v>
      </c>
      <c r="D82" t="s">
        <v>1546</v>
      </c>
      <c r="E82" t="s">
        <v>1512</v>
      </c>
      <c r="F82" t="s">
        <v>603</v>
      </c>
      <c r="G82" t="s">
        <v>1547</v>
      </c>
      <c r="H82" t="s">
        <v>154</v>
      </c>
      <c r="I82" s="77">
        <v>0.49</v>
      </c>
      <c r="J82" t="s">
        <v>105</v>
      </c>
      <c r="K82" s="77">
        <v>1.5</v>
      </c>
      <c r="L82" s="77">
        <v>1.42</v>
      </c>
      <c r="M82" s="77">
        <v>64029.1</v>
      </c>
      <c r="N82" s="77">
        <v>100.63</v>
      </c>
      <c r="O82" s="77">
        <v>64.432483329999997</v>
      </c>
      <c r="P82" s="77">
        <v>0.6</v>
      </c>
      <c r="Q82" s="77">
        <v>0.02</v>
      </c>
    </row>
    <row r="83" spans="2:17">
      <c r="B83" t="s">
        <v>1724</v>
      </c>
      <c r="C83" t="s">
        <v>1437</v>
      </c>
      <c r="D83" t="s">
        <v>1548</v>
      </c>
      <c r="E83" t="s">
        <v>1512</v>
      </c>
      <c r="F83" t="s">
        <v>603</v>
      </c>
      <c r="G83" t="s">
        <v>1547</v>
      </c>
      <c r="H83" t="s">
        <v>154</v>
      </c>
      <c r="I83" s="77">
        <v>2.81</v>
      </c>
      <c r="J83" t="s">
        <v>105</v>
      </c>
      <c r="K83" s="77">
        <v>4.7</v>
      </c>
      <c r="L83" s="77">
        <v>4.38</v>
      </c>
      <c r="M83" s="77">
        <v>76842.31</v>
      </c>
      <c r="N83" s="77">
        <v>101.06</v>
      </c>
      <c r="O83" s="77">
        <v>77.656838485999998</v>
      </c>
      <c r="P83" s="77">
        <v>0.72</v>
      </c>
      <c r="Q83" s="77">
        <v>0.03</v>
      </c>
    </row>
    <row r="84" spans="2:17">
      <c r="B84" t="s">
        <v>1728</v>
      </c>
      <c r="C84" t="s">
        <v>1437</v>
      </c>
      <c r="D84" t="s">
        <v>1549</v>
      </c>
      <c r="E84" t="s">
        <v>1550</v>
      </c>
      <c r="F84" t="s">
        <v>603</v>
      </c>
      <c r="G84" t="s">
        <v>1523</v>
      </c>
      <c r="H84" t="s">
        <v>154</v>
      </c>
      <c r="I84" s="77">
        <v>6.16</v>
      </c>
      <c r="J84" t="s">
        <v>105</v>
      </c>
      <c r="K84" s="77">
        <v>2.98</v>
      </c>
      <c r="L84" s="77">
        <v>1.67</v>
      </c>
      <c r="M84" s="77">
        <v>100984.6</v>
      </c>
      <c r="N84" s="77">
        <v>111.34</v>
      </c>
      <c r="O84" s="77">
        <v>112.43625364</v>
      </c>
      <c r="P84" s="77">
        <v>1.04</v>
      </c>
      <c r="Q84" s="77">
        <v>0.04</v>
      </c>
    </row>
    <row r="85" spans="2:17">
      <c r="B85" t="s">
        <v>1728</v>
      </c>
      <c r="C85" t="s">
        <v>1437</v>
      </c>
      <c r="D85" t="s">
        <v>1551</v>
      </c>
      <c r="E85" t="s">
        <v>1550</v>
      </c>
      <c r="F85" t="s">
        <v>603</v>
      </c>
      <c r="G85" t="s">
        <v>1552</v>
      </c>
      <c r="H85" t="s">
        <v>154</v>
      </c>
      <c r="I85" s="77">
        <v>6.16</v>
      </c>
      <c r="J85" t="s">
        <v>105</v>
      </c>
      <c r="K85" s="77">
        <v>2.98</v>
      </c>
      <c r="L85" s="77">
        <v>1.67</v>
      </c>
      <c r="M85" s="77">
        <v>2855.91</v>
      </c>
      <c r="N85" s="77">
        <v>111.28</v>
      </c>
      <c r="O85" s="77">
        <v>3.1780566480000001</v>
      </c>
      <c r="P85" s="77">
        <v>0.03</v>
      </c>
      <c r="Q85" s="77">
        <v>0</v>
      </c>
    </row>
    <row r="86" spans="2:17">
      <c r="B86" t="s">
        <v>1729</v>
      </c>
      <c r="C86" t="s">
        <v>1437</v>
      </c>
      <c r="D86" t="s">
        <v>1521</v>
      </c>
      <c r="E86" t="s">
        <v>1522</v>
      </c>
      <c r="F86" t="s">
        <v>603</v>
      </c>
      <c r="G86" t="s">
        <v>1523</v>
      </c>
      <c r="H86" t="s">
        <v>154</v>
      </c>
      <c r="I86" s="77">
        <v>6.18</v>
      </c>
      <c r="J86" t="s">
        <v>105</v>
      </c>
      <c r="K86" s="77">
        <v>2.98</v>
      </c>
      <c r="L86" s="77">
        <v>1.67</v>
      </c>
      <c r="M86" s="77">
        <v>137903.75</v>
      </c>
      <c r="N86" s="77">
        <v>111.38</v>
      </c>
      <c r="O86" s="77">
        <v>153.59719674999999</v>
      </c>
      <c r="P86" s="77">
        <v>1.42</v>
      </c>
      <c r="Q86" s="77">
        <v>0.05</v>
      </c>
    </row>
    <row r="87" spans="2:17">
      <c r="B87" t="s">
        <v>1730</v>
      </c>
      <c r="C87" t="s">
        <v>1437</v>
      </c>
      <c r="D87" t="s">
        <v>1553</v>
      </c>
      <c r="E87" t="s">
        <v>1731</v>
      </c>
      <c r="F87" t="s">
        <v>603</v>
      </c>
      <c r="G87" t="s">
        <v>1523</v>
      </c>
      <c r="H87" t="s">
        <v>154</v>
      </c>
      <c r="I87" s="77">
        <v>6.15</v>
      </c>
      <c r="J87" t="s">
        <v>105</v>
      </c>
      <c r="K87" s="77">
        <v>2.98</v>
      </c>
      <c r="L87" s="77">
        <v>1.67</v>
      </c>
      <c r="M87" s="77">
        <v>115041.77</v>
      </c>
      <c r="N87" s="77">
        <v>111.33</v>
      </c>
      <c r="O87" s="77">
        <v>128.07600254100001</v>
      </c>
      <c r="P87" s="77">
        <v>1.19</v>
      </c>
      <c r="Q87" s="77">
        <v>0.04</v>
      </c>
    </row>
    <row r="88" spans="2:17">
      <c r="B88" t="s">
        <v>1732</v>
      </c>
      <c r="C88" t="s">
        <v>1437</v>
      </c>
      <c r="D88" t="s">
        <v>1554</v>
      </c>
      <c r="E88" t="s">
        <v>639</v>
      </c>
      <c r="F88" t="s">
        <v>603</v>
      </c>
      <c r="G88" t="s">
        <v>1555</v>
      </c>
      <c r="H88" t="s">
        <v>152</v>
      </c>
      <c r="I88" s="77">
        <v>1.63</v>
      </c>
      <c r="J88" t="s">
        <v>105</v>
      </c>
      <c r="K88" s="77">
        <v>2.75</v>
      </c>
      <c r="L88" s="77">
        <v>1.76</v>
      </c>
      <c r="M88" s="77">
        <v>0</v>
      </c>
      <c r="N88" s="77">
        <v>102.65</v>
      </c>
      <c r="O88" s="77">
        <v>0</v>
      </c>
      <c r="P88" s="77">
        <v>0</v>
      </c>
      <c r="Q88" s="77">
        <v>0</v>
      </c>
    </row>
    <row r="89" spans="2:17">
      <c r="B89" t="s">
        <v>1732</v>
      </c>
      <c r="C89" t="s">
        <v>1437</v>
      </c>
      <c r="D89" t="s">
        <v>1556</v>
      </c>
      <c r="E89" t="s">
        <v>639</v>
      </c>
      <c r="F89" t="s">
        <v>603</v>
      </c>
      <c r="G89" t="s">
        <v>1555</v>
      </c>
      <c r="H89" t="s">
        <v>152</v>
      </c>
      <c r="I89" s="77">
        <v>1.86</v>
      </c>
      <c r="J89" t="s">
        <v>105</v>
      </c>
      <c r="K89" s="77">
        <v>3.17</v>
      </c>
      <c r="L89" s="77">
        <v>1.59</v>
      </c>
      <c r="M89" s="77">
        <v>0</v>
      </c>
      <c r="N89" s="77">
        <v>103.81</v>
      </c>
      <c r="O89" s="77">
        <v>0</v>
      </c>
      <c r="P89" s="77">
        <v>0</v>
      </c>
      <c r="Q89" s="77">
        <v>0</v>
      </c>
    </row>
    <row r="90" spans="2:17">
      <c r="B90" t="s">
        <v>1733</v>
      </c>
      <c r="C90" t="s">
        <v>1437</v>
      </c>
      <c r="D90" t="s">
        <v>1619</v>
      </c>
      <c r="E90" t="s">
        <v>1597</v>
      </c>
      <c r="F90" t="s">
        <v>652</v>
      </c>
      <c r="G90" t="s">
        <v>1620</v>
      </c>
      <c r="H90" t="s">
        <v>154</v>
      </c>
      <c r="I90" s="77">
        <v>9.18</v>
      </c>
      <c r="J90" t="s">
        <v>105</v>
      </c>
      <c r="K90" s="77">
        <v>4.5</v>
      </c>
      <c r="L90" s="77">
        <v>2.0099999999999998</v>
      </c>
      <c r="M90" s="77">
        <v>38141.599999999999</v>
      </c>
      <c r="N90" s="77">
        <v>123.83</v>
      </c>
      <c r="O90" s="77">
        <v>47.230743279999999</v>
      </c>
      <c r="P90" s="77">
        <v>0.44</v>
      </c>
      <c r="Q90" s="77">
        <v>0.02</v>
      </c>
    </row>
    <row r="91" spans="2:17">
      <c r="B91" t="s">
        <v>1733</v>
      </c>
      <c r="C91" t="s">
        <v>1437</v>
      </c>
      <c r="D91" t="s">
        <v>1601</v>
      </c>
      <c r="E91" t="s">
        <v>1597</v>
      </c>
      <c r="F91" t="s">
        <v>652</v>
      </c>
      <c r="G91" t="s">
        <v>1602</v>
      </c>
      <c r="H91" t="s">
        <v>154</v>
      </c>
      <c r="I91" s="77">
        <v>8.91</v>
      </c>
      <c r="J91" t="s">
        <v>105</v>
      </c>
      <c r="K91" s="77">
        <v>4.5</v>
      </c>
      <c r="L91" s="77">
        <v>2</v>
      </c>
      <c r="M91" s="77">
        <v>25784.17</v>
      </c>
      <c r="N91" s="77">
        <v>123.62</v>
      </c>
      <c r="O91" s="77">
        <v>31.874390953999999</v>
      </c>
      <c r="P91" s="77">
        <v>0.3</v>
      </c>
      <c r="Q91" s="77">
        <v>0.01</v>
      </c>
    </row>
    <row r="92" spans="2:17">
      <c r="B92" t="s">
        <v>1733</v>
      </c>
      <c r="C92" t="s">
        <v>1437</v>
      </c>
      <c r="D92" t="s">
        <v>1605</v>
      </c>
      <c r="E92" t="s">
        <v>1597</v>
      </c>
      <c r="F92" t="s">
        <v>652</v>
      </c>
      <c r="G92" t="s">
        <v>1606</v>
      </c>
      <c r="H92" t="s">
        <v>154</v>
      </c>
      <c r="I92" s="77">
        <v>12.59</v>
      </c>
      <c r="J92" t="s">
        <v>105</v>
      </c>
      <c r="K92" s="77">
        <v>4.5</v>
      </c>
      <c r="L92" s="77">
        <v>2.4</v>
      </c>
      <c r="M92" s="77">
        <v>23727.279999999999</v>
      </c>
      <c r="N92" s="77">
        <v>122.47</v>
      </c>
      <c r="O92" s="77">
        <v>29.058799816000001</v>
      </c>
      <c r="P92" s="77">
        <v>0.27</v>
      </c>
      <c r="Q92" s="77">
        <v>0.01</v>
      </c>
    </row>
    <row r="93" spans="2:17">
      <c r="B93" t="s">
        <v>1733</v>
      </c>
      <c r="C93" t="s">
        <v>1437</v>
      </c>
      <c r="D93" t="s">
        <v>1607</v>
      </c>
      <c r="E93" t="s">
        <v>1597</v>
      </c>
      <c r="F93" t="s">
        <v>652</v>
      </c>
      <c r="G93" t="s">
        <v>829</v>
      </c>
      <c r="H93" t="s">
        <v>154</v>
      </c>
      <c r="I93" s="77">
        <v>12.54</v>
      </c>
      <c r="J93" t="s">
        <v>105</v>
      </c>
      <c r="K93" s="77">
        <v>4.5</v>
      </c>
      <c r="L93" s="77">
        <v>2.54</v>
      </c>
      <c r="M93" s="77">
        <v>28180.52</v>
      </c>
      <c r="N93" s="77">
        <v>122.12</v>
      </c>
      <c r="O93" s="77">
        <v>34.414051024000003</v>
      </c>
      <c r="P93" s="77">
        <v>0.32</v>
      </c>
      <c r="Q93" s="77">
        <v>0.01</v>
      </c>
    </row>
    <row r="94" spans="2:17">
      <c r="B94" t="s">
        <v>1733</v>
      </c>
      <c r="C94" t="s">
        <v>1437</v>
      </c>
      <c r="D94" t="s">
        <v>1598</v>
      </c>
      <c r="E94" t="s">
        <v>1597</v>
      </c>
      <c r="F94" t="s">
        <v>652</v>
      </c>
      <c r="G94" t="s">
        <v>1599</v>
      </c>
      <c r="H94" t="s">
        <v>154</v>
      </c>
      <c r="I94" s="77">
        <v>8.89</v>
      </c>
      <c r="J94" t="s">
        <v>105</v>
      </c>
      <c r="K94" s="77">
        <v>4.5</v>
      </c>
      <c r="L94" s="77">
        <v>2.1</v>
      </c>
      <c r="M94" s="77">
        <v>27404.01</v>
      </c>
      <c r="N94" s="77">
        <v>122.94</v>
      </c>
      <c r="O94" s="77">
        <v>33.690489894000002</v>
      </c>
      <c r="P94" s="77">
        <v>0.31</v>
      </c>
      <c r="Q94" s="77">
        <v>0.01</v>
      </c>
    </row>
    <row r="95" spans="2:17">
      <c r="B95" t="s">
        <v>1733</v>
      </c>
      <c r="C95" t="s">
        <v>1437</v>
      </c>
      <c r="D95" t="s">
        <v>1608</v>
      </c>
      <c r="E95" t="s">
        <v>1597</v>
      </c>
      <c r="F95" t="s">
        <v>652</v>
      </c>
      <c r="G95" t="s">
        <v>1609</v>
      </c>
      <c r="H95" t="s">
        <v>154</v>
      </c>
      <c r="I95" s="77">
        <v>12.57</v>
      </c>
      <c r="J95" t="s">
        <v>105</v>
      </c>
      <c r="K95" s="77">
        <v>4.5</v>
      </c>
      <c r="L95" s="77">
        <v>3</v>
      </c>
      <c r="M95" s="77">
        <v>19821.86</v>
      </c>
      <c r="N95" s="77">
        <v>114.16</v>
      </c>
      <c r="O95" s="77">
        <v>22.628635375999998</v>
      </c>
      <c r="P95" s="77">
        <v>0.21</v>
      </c>
      <c r="Q95" s="77">
        <v>0.01</v>
      </c>
    </row>
    <row r="96" spans="2:17">
      <c r="B96" t="s">
        <v>1733</v>
      </c>
      <c r="C96" t="s">
        <v>1437</v>
      </c>
      <c r="D96" t="s">
        <v>1617</v>
      </c>
      <c r="E96" t="s">
        <v>1597</v>
      </c>
      <c r="F96" t="s">
        <v>652</v>
      </c>
      <c r="G96" t="s">
        <v>1618</v>
      </c>
      <c r="H96" t="s">
        <v>154</v>
      </c>
      <c r="I96" s="77">
        <v>12.44</v>
      </c>
      <c r="J96" t="s">
        <v>105</v>
      </c>
      <c r="K96" s="77">
        <v>4.5</v>
      </c>
      <c r="L96" s="77">
        <v>3.5</v>
      </c>
      <c r="M96" s="77">
        <v>25949.62</v>
      </c>
      <c r="N96" s="77">
        <v>110.46</v>
      </c>
      <c r="O96" s="77">
        <v>28.663950251999999</v>
      </c>
      <c r="P96" s="77">
        <v>0.27</v>
      </c>
      <c r="Q96" s="77">
        <v>0.01</v>
      </c>
    </row>
    <row r="97" spans="2:17">
      <c r="B97" t="s">
        <v>1733</v>
      </c>
      <c r="C97" t="s">
        <v>1437</v>
      </c>
      <c r="D97" t="s">
        <v>1600</v>
      </c>
      <c r="E97" t="s">
        <v>1597</v>
      </c>
      <c r="F97" t="s">
        <v>652</v>
      </c>
      <c r="G97" t="s">
        <v>500</v>
      </c>
      <c r="H97" t="s">
        <v>154</v>
      </c>
      <c r="I97" s="77">
        <v>12.47</v>
      </c>
      <c r="J97" t="s">
        <v>105</v>
      </c>
      <c r="K97" s="77">
        <v>4.5</v>
      </c>
      <c r="L97" s="77">
        <v>3.49</v>
      </c>
      <c r="M97" s="77">
        <v>10620.85</v>
      </c>
      <c r="N97" s="77">
        <v>110.44</v>
      </c>
      <c r="O97" s="77">
        <v>11.729666740000001</v>
      </c>
      <c r="P97" s="77">
        <v>0.11</v>
      </c>
      <c r="Q97" s="77">
        <v>0</v>
      </c>
    </row>
    <row r="98" spans="2:17">
      <c r="B98" t="s">
        <v>1733</v>
      </c>
      <c r="C98" t="s">
        <v>1437</v>
      </c>
      <c r="D98" t="s">
        <v>1614</v>
      </c>
      <c r="E98" t="s">
        <v>1597</v>
      </c>
      <c r="F98" t="s">
        <v>652</v>
      </c>
      <c r="G98" t="s">
        <v>609</v>
      </c>
      <c r="H98" t="s">
        <v>154</v>
      </c>
      <c r="I98" s="77">
        <v>12.68</v>
      </c>
      <c r="J98" t="s">
        <v>105</v>
      </c>
      <c r="K98" s="77">
        <v>4.5</v>
      </c>
      <c r="L98" s="77">
        <v>3.21</v>
      </c>
      <c r="M98" s="77">
        <v>8035.3</v>
      </c>
      <c r="N98" s="77">
        <v>112.7</v>
      </c>
      <c r="O98" s="77">
        <v>9.0557830999999993</v>
      </c>
      <c r="P98" s="77">
        <v>0.08</v>
      </c>
      <c r="Q98" s="77">
        <v>0</v>
      </c>
    </row>
    <row r="99" spans="2:17">
      <c r="B99" t="s">
        <v>1733</v>
      </c>
      <c r="C99" t="s">
        <v>1437</v>
      </c>
      <c r="D99" t="s">
        <v>1612</v>
      </c>
      <c r="E99" t="s">
        <v>1597</v>
      </c>
      <c r="F99" t="s">
        <v>652</v>
      </c>
      <c r="G99" t="s">
        <v>1613</v>
      </c>
      <c r="H99" t="s">
        <v>154</v>
      </c>
      <c r="I99" s="77">
        <v>12.6</v>
      </c>
      <c r="J99" t="s">
        <v>105</v>
      </c>
      <c r="K99" s="77">
        <v>4.5</v>
      </c>
      <c r="L99" s="77">
        <v>3.71</v>
      </c>
      <c r="M99" s="77">
        <v>51496.19</v>
      </c>
      <c r="N99" s="77">
        <v>107.86</v>
      </c>
      <c r="O99" s="77">
        <v>55.543790534000003</v>
      </c>
      <c r="P99" s="77">
        <v>0.51</v>
      </c>
      <c r="Q99" s="77">
        <v>0.02</v>
      </c>
    </row>
    <row r="100" spans="2:17">
      <c r="B100" t="s">
        <v>1733</v>
      </c>
      <c r="C100" t="s">
        <v>1437</v>
      </c>
      <c r="D100" t="s">
        <v>1615</v>
      </c>
      <c r="E100" t="s">
        <v>1597</v>
      </c>
      <c r="F100" t="s">
        <v>652</v>
      </c>
      <c r="G100" t="s">
        <v>1616</v>
      </c>
      <c r="H100" t="s">
        <v>154</v>
      </c>
      <c r="I100" s="77">
        <v>12.5</v>
      </c>
      <c r="J100" t="s">
        <v>105</v>
      </c>
      <c r="K100" s="77">
        <v>4.5</v>
      </c>
      <c r="L100" s="77">
        <v>4.26</v>
      </c>
      <c r="M100" s="77">
        <v>9685.1299999999992</v>
      </c>
      <c r="N100" s="77">
        <v>102.09</v>
      </c>
      <c r="O100" s="77">
        <v>9.8875492170000001</v>
      </c>
      <c r="P100" s="77">
        <v>0.09</v>
      </c>
      <c r="Q100" s="77">
        <v>0</v>
      </c>
    </row>
    <row r="101" spans="2:17">
      <c r="B101" t="s">
        <v>1733</v>
      </c>
      <c r="C101" t="s">
        <v>1437</v>
      </c>
      <c r="D101" t="s">
        <v>1610</v>
      </c>
      <c r="E101" t="s">
        <v>1597</v>
      </c>
      <c r="F101" t="s">
        <v>652</v>
      </c>
      <c r="G101" t="s">
        <v>1611</v>
      </c>
      <c r="H101" t="s">
        <v>154</v>
      </c>
      <c r="I101" s="77">
        <v>12.52</v>
      </c>
      <c r="J101" t="s">
        <v>105</v>
      </c>
      <c r="K101" s="77">
        <v>4.5</v>
      </c>
      <c r="L101" s="77">
        <v>4.54</v>
      </c>
      <c r="M101" s="77">
        <v>12321</v>
      </c>
      <c r="N101" s="77">
        <v>100</v>
      </c>
      <c r="O101" s="77">
        <v>12.321</v>
      </c>
      <c r="P101" s="77">
        <v>0.11</v>
      </c>
      <c r="Q101" s="77">
        <v>0</v>
      </c>
    </row>
    <row r="102" spans="2:17">
      <c r="B102" t="s">
        <v>1733</v>
      </c>
      <c r="C102" t="s">
        <v>1437</v>
      </c>
      <c r="D102" t="s">
        <v>1596</v>
      </c>
      <c r="E102" t="s">
        <v>1597</v>
      </c>
      <c r="F102" t="s">
        <v>652</v>
      </c>
      <c r="G102" t="s">
        <v>353</v>
      </c>
      <c r="H102" t="s">
        <v>154</v>
      </c>
      <c r="I102" s="77">
        <v>9.07</v>
      </c>
      <c r="J102" t="s">
        <v>105</v>
      </c>
      <c r="K102" s="77">
        <v>4.5</v>
      </c>
      <c r="L102" s="77">
        <v>2.5499999999999998</v>
      </c>
      <c r="M102" s="77">
        <v>7482.97</v>
      </c>
      <c r="N102" s="77">
        <v>124.61</v>
      </c>
      <c r="O102" s="77">
        <v>9.3245289170000003</v>
      </c>
      <c r="P102" s="77">
        <v>0.09</v>
      </c>
      <c r="Q102" s="77">
        <v>0</v>
      </c>
    </row>
    <row r="103" spans="2:17">
      <c r="B103" t="s">
        <v>1733</v>
      </c>
      <c r="C103" t="s">
        <v>1437</v>
      </c>
      <c r="D103" t="s">
        <v>1603</v>
      </c>
      <c r="E103" t="s">
        <v>1597</v>
      </c>
      <c r="F103" t="s">
        <v>652</v>
      </c>
      <c r="G103" t="s">
        <v>1604</v>
      </c>
      <c r="H103" t="s">
        <v>154</v>
      </c>
      <c r="I103" s="77">
        <v>9.0500000000000007</v>
      </c>
      <c r="J103" t="s">
        <v>105</v>
      </c>
      <c r="K103" s="77">
        <v>4.5</v>
      </c>
      <c r="L103" s="77">
        <v>2.63</v>
      </c>
      <c r="M103" s="77">
        <v>13701.83</v>
      </c>
      <c r="N103" s="77">
        <v>123.44</v>
      </c>
      <c r="O103" s="77">
        <v>16.913538952</v>
      </c>
      <c r="P103" s="77">
        <v>0.16</v>
      </c>
      <c r="Q103" s="77">
        <v>0.01</v>
      </c>
    </row>
    <row r="104" spans="2:17">
      <c r="B104" t="s">
        <v>1723</v>
      </c>
      <c r="C104" t="s">
        <v>1437</v>
      </c>
      <c r="D104" t="s">
        <v>1560</v>
      </c>
      <c r="E104" t="s">
        <v>1493</v>
      </c>
      <c r="F104" t="s">
        <v>652</v>
      </c>
      <c r="G104" t="s">
        <v>1473</v>
      </c>
      <c r="H104" t="s">
        <v>154</v>
      </c>
      <c r="I104" s="77">
        <v>0.5</v>
      </c>
      <c r="J104" t="s">
        <v>105</v>
      </c>
      <c r="K104" s="77">
        <v>3.5</v>
      </c>
      <c r="L104" s="77">
        <v>2.96</v>
      </c>
      <c r="M104" s="77">
        <v>17343.57</v>
      </c>
      <c r="N104" s="77">
        <v>101.44</v>
      </c>
      <c r="O104" s="77">
        <v>17.593317408000001</v>
      </c>
      <c r="P104" s="77">
        <v>0.16</v>
      </c>
      <c r="Q104" s="77">
        <v>0.01</v>
      </c>
    </row>
    <row r="105" spans="2:17">
      <c r="B105" t="s">
        <v>1723</v>
      </c>
      <c r="C105" t="s">
        <v>1437</v>
      </c>
      <c r="D105" t="s">
        <v>1559</v>
      </c>
      <c r="E105" t="s">
        <v>1493</v>
      </c>
      <c r="F105" t="s">
        <v>652</v>
      </c>
      <c r="G105" t="s">
        <v>1473</v>
      </c>
      <c r="H105" t="s">
        <v>154</v>
      </c>
      <c r="I105" s="77">
        <v>0.5</v>
      </c>
      <c r="J105" t="s">
        <v>105</v>
      </c>
      <c r="K105" s="77">
        <v>3.5</v>
      </c>
      <c r="L105" s="77">
        <v>3.06</v>
      </c>
      <c r="M105" s="77">
        <v>32570.29</v>
      </c>
      <c r="N105" s="77">
        <v>101.44</v>
      </c>
      <c r="O105" s="77">
        <v>33.039302176</v>
      </c>
      <c r="P105" s="77">
        <v>0.31</v>
      </c>
      <c r="Q105" s="77">
        <v>0.01</v>
      </c>
    </row>
    <row r="106" spans="2:17">
      <c r="B106" t="s">
        <v>1723</v>
      </c>
      <c r="C106" t="s">
        <v>1437</v>
      </c>
      <c r="D106" t="s">
        <v>1567</v>
      </c>
      <c r="E106" t="s">
        <v>1493</v>
      </c>
      <c r="F106" t="s">
        <v>652</v>
      </c>
      <c r="G106" t="s">
        <v>1473</v>
      </c>
      <c r="H106" t="s">
        <v>154</v>
      </c>
      <c r="I106" s="77">
        <v>0.5</v>
      </c>
      <c r="J106" t="s">
        <v>105</v>
      </c>
      <c r="K106" s="77">
        <v>3.5</v>
      </c>
      <c r="L106" s="77">
        <v>3.12</v>
      </c>
      <c r="M106" s="77">
        <v>10532.73</v>
      </c>
      <c r="N106" s="77">
        <v>101.43</v>
      </c>
      <c r="O106" s="77">
        <v>10.683348039</v>
      </c>
      <c r="P106" s="77">
        <v>0.1</v>
      </c>
      <c r="Q106" s="77">
        <v>0</v>
      </c>
    </row>
    <row r="107" spans="2:17">
      <c r="B107" t="s">
        <v>1723</v>
      </c>
      <c r="C107" t="s">
        <v>1437</v>
      </c>
      <c r="D107" t="s">
        <v>1568</v>
      </c>
      <c r="E107" t="s">
        <v>1493</v>
      </c>
      <c r="F107" t="s">
        <v>652</v>
      </c>
      <c r="G107" t="s">
        <v>1473</v>
      </c>
      <c r="H107" t="s">
        <v>154</v>
      </c>
      <c r="I107" s="77">
        <v>0.75</v>
      </c>
      <c r="J107" t="s">
        <v>105</v>
      </c>
      <c r="K107" s="77">
        <v>3.5</v>
      </c>
      <c r="L107" s="77">
        <v>1.85</v>
      </c>
      <c r="M107" s="77">
        <v>16477.05</v>
      </c>
      <c r="N107" s="77">
        <v>101.44</v>
      </c>
      <c r="O107" s="77">
        <v>16.71431952</v>
      </c>
      <c r="P107" s="77">
        <v>0.15</v>
      </c>
      <c r="Q107" s="77">
        <v>0.01</v>
      </c>
    </row>
    <row r="108" spans="2:17">
      <c r="B108" t="s">
        <v>1723</v>
      </c>
      <c r="C108" t="s">
        <v>1437</v>
      </c>
      <c r="D108" t="s">
        <v>1569</v>
      </c>
      <c r="E108" t="s">
        <v>1493</v>
      </c>
      <c r="F108" t="s">
        <v>652</v>
      </c>
      <c r="G108" t="s">
        <v>1570</v>
      </c>
      <c r="H108" t="s">
        <v>154</v>
      </c>
      <c r="I108" s="77">
        <v>0.75</v>
      </c>
      <c r="J108" t="s">
        <v>105</v>
      </c>
      <c r="K108" s="77">
        <v>3.5</v>
      </c>
      <c r="L108" s="77">
        <v>2.2999999999999998</v>
      </c>
      <c r="M108" s="77">
        <v>3178.81</v>
      </c>
      <c r="N108" s="77">
        <v>101.29</v>
      </c>
      <c r="O108" s="77">
        <v>3.2198166490000002</v>
      </c>
      <c r="P108" s="77">
        <v>0.03</v>
      </c>
      <c r="Q108" s="77">
        <v>0</v>
      </c>
    </row>
    <row r="109" spans="2:17">
      <c r="B109" t="s">
        <v>1723</v>
      </c>
      <c r="C109" t="s">
        <v>1437</v>
      </c>
      <c r="D109" t="s">
        <v>1561</v>
      </c>
      <c r="E109" t="s">
        <v>1493</v>
      </c>
      <c r="F109" t="s">
        <v>652</v>
      </c>
      <c r="G109" t="s">
        <v>1473</v>
      </c>
      <c r="H109" t="s">
        <v>154</v>
      </c>
      <c r="I109" s="77">
        <v>0.5</v>
      </c>
      <c r="J109" t="s">
        <v>105</v>
      </c>
      <c r="K109" s="77">
        <v>3.5</v>
      </c>
      <c r="L109" s="77">
        <v>3.1</v>
      </c>
      <c r="M109" s="77">
        <v>33871.08</v>
      </c>
      <c r="N109" s="77">
        <v>101.44</v>
      </c>
      <c r="O109" s="77">
        <v>34.358823551999997</v>
      </c>
      <c r="P109" s="77">
        <v>0.32</v>
      </c>
      <c r="Q109" s="77">
        <v>0.01</v>
      </c>
    </row>
    <row r="110" spans="2:17">
      <c r="B110" t="s">
        <v>1723</v>
      </c>
      <c r="C110" t="s">
        <v>1437</v>
      </c>
      <c r="D110" t="s">
        <v>1562</v>
      </c>
      <c r="E110" t="s">
        <v>1493</v>
      </c>
      <c r="F110" t="s">
        <v>652</v>
      </c>
      <c r="G110" t="s">
        <v>1473</v>
      </c>
      <c r="H110" t="s">
        <v>154</v>
      </c>
      <c r="I110" s="77">
        <v>0.5</v>
      </c>
      <c r="J110" t="s">
        <v>105</v>
      </c>
      <c r="K110" s="77">
        <v>3.5</v>
      </c>
      <c r="L110" s="77">
        <v>3.03</v>
      </c>
      <c r="M110" s="77">
        <v>26616.52</v>
      </c>
      <c r="N110" s="77">
        <v>101.44</v>
      </c>
      <c r="O110" s="77">
        <v>26.999797888</v>
      </c>
      <c r="P110" s="77">
        <v>0.25</v>
      </c>
      <c r="Q110" s="77">
        <v>0.01</v>
      </c>
    </row>
    <row r="111" spans="2:17">
      <c r="B111" t="s">
        <v>1723</v>
      </c>
      <c r="C111" t="s">
        <v>1437</v>
      </c>
      <c r="D111" t="s">
        <v>1563</v>
      </c>
      <c r="E111" t="s">
        <v>1493</v>
      </c>
      <c r="F111" t="s">
        <v>652</v>
      </c>
      <c r="G111" t="s">
        <v>1564</v>
      </c>
      <c r="H111" t="s">
        <v>154</v>
      </c>
      <c r="I111" s="77">
        <v>0.75</v>
      </c>
      <c r="J111" t="s">
        <v>105</v>
      </c>
      <c r="K111" s="77">
        <v>3.5</v>
      </c>
      <c r="L111" s="77">
        <v>3.92</v>
      </c>
      <c r="M111" s="77">
        <v>24374.36</v>
      </c>
      <c r="N111" s="77">
        <v>100.75</v>
      </c>
      <c r="O111" s="77">
        <v>24.557167700000001</v>
      </c>
      <c r="P111" s="77">
        <v>0.23</v>
      </c>
      <c r="Q111" s="77">
        <v>0.01</v>
      </c>
    </row>
    <row r="112" spans="2:17">
      <c r="B112" t="s">
        <v>1723</v>
      </c>
      <c r="C112" t="s">
        <v>1437</v>
      </c>
      <c r="D112" t="s">
        <v>1565</v>
      </c>
      <c r="E112" t="s">
        <v>1493</v>
      </c>
      <c r="F112" t="s">
        <v>652</v>
      </c>
      <c r="G112" t="s">
        <v>1566</v>
      </c>
      <c r="H112" t="s">
        <v>154</v>
      </c>
      <c r="I112" s="77">
        <v>0.75</v>
      </c>
      <c r="J112" t="s">
        <v>105</v>
      </c>
      <c r="K112" s="77">
        <v>3.5</v>
      </c>
      <c r="L112" s="77">
        <v>3.7</v>
      </c>
      <c r="M112" s="77">
        <v>14656.48</v>
      </c>
      <c r="N112" s="77">
        <v>100.78</v>
      </c>
      <c r="O112" s="77">
        <v>14.770800544</v>
      </c>
      <c r="P112" s="77">
        <v>0.14000000000000001</v>
      </c>
      <c r="Q112" s="77">
        <v>0.01</v>
      </c>
    </row>
    <row r="113" spans="2:17">
      <c r="B113" t="s">
        <v>1723</v>
      </c>
      <c r="C113" t="s">
        <v>1437</v>
      </c>
      <c r="D113" t="s">
        <v>1595</v>
      </c>
      <c r="E113" t="s">
        <v>1493</v>
      </c>
      <c r="F113" t="s">
        <v>652</v>
      </c>
      <c r="G113" t="s">
        <v>1594</v>
      </c>
      <c r="H113" t="s">
        <v>154</v>
      </c>
      <c r="I113" s="77">
        <v>3.47</v>
      </c>
      <c r="J113" t="s">
        <v>105</v>
      </c>
      <c r="K113" s="77">
        <v>2.76</v>
      </c>
      <c r="L113" s="77">
        <v>2.59</v>
      </c>
      <c r="M113" s="77">
        <v>66958</v>
      </c>
      <c r="N113" s="77">
        <v>100.84</v>
      </c>
      <c r="O113" s="77">
        <v>67.520447200000007</v>
      </c>
      <c r="P113" s="77">
        <v>0.62</v>
      </c>
      <c r="Q113" s="77">
        <v>0.02</v>
      </c>
    </row>
    <row r="114" spans="2:17">
      <c r="B114" t="s">
        <v>1723</v>
      </c>
      <c r="C114" t="s">
        <v>1437</v>
      </c>
      <c r="D114" t="s">
        <v>1593</v>
      </c>
      <c r="E114" t="s">
        <v>1493</v>
      </c>
      <c r="F114" t="s">
        <v>652</v>
      </c>
      <c r="G114" t="s">
        <v>1594</v>
      </c>
      <c r="H114" t="s">
        <v>154</v>
      </c>
      <c r="I114" s="77">
        <v>3.5</v>
      </c>
      <c r="J114" t="s">
        <v>105</v>
      </c>
      <c r="K114" s="77">
        <v>2.2999999999999998</v>
      </c>
      <c r="L114" s="77">
        <v>2.13</v>
      </c>
      <c r="M114" s="77">
        <v>28696.28</v>
      </c>
      <c r="N114" s="77">
        <v>100.79</v>
      </c>
      <c r="O114" s="77">
        <v>28.922980612</v>
      </c>
      <c r="P114" s="77">
        <v>0.27</v>
      </c>
      <c r="Q114" s="77">
        <v>0.01</v>
      </c>
    </row>
    <row r="115" spans="2:17">
      <c r="B115" t="s">
        <v>1723</v>
      </c>
      <c r="C115" t="s">
        <v>1437</v>
      </c>
      <c r="D115" t="s">
        <v>1571</v>
      </c>
      <c r="E115" t="s">
        <v>1493</v>
      </c>
      <c r="F115" t="s">
        <v>652</v>
      </c>
      <c r="G115" t="s">
        <v>1572</v>
      </c>
      <c r="H115" t="s">
        <v>154</v>
      </c>
      <c r="I115" s="77">
        <v>0.75</v>
      </c>
      <c r="J115" t="s">
        <v>105</v>
      </c>
      <c r="K115" s="77">
        <v>3.5</v>
      </c>
      <c r="L115" s="77">
        <v>1.23</v>
      </c>
      <c r="M115" s="77">
        <v>33384.44</v>
      </c>
      <c r="N115" s="77">
        <v>101.44</v>
      </c>
      <c r="O115" s="77">
        <v>33.865175936</v>
      </c>
      <c r="P115" s="77">
        <v>0.31</v>
      </c>
      <c r="Q115" s="77">
        <v>0.01</v>
      </c>
    </row>
    <row r="116" spans="2:17">
      <c r="B116" t="s">
        <v>1734</v>
      </c>
      <c r="C116" t="s">
        <v>1437</v>
      </c>
      <c r="D116" t="s">
        <v>1586</v>
      </c>
      <c r="E116" t="s">
        <v>1587</v>
      </c>
      <c r="F116" t="s">
        <v>652</v>
      </c>
      <c r="G116" t="s">
        <v>1588</v>
      </c>
      <c r="H116" t="s">
        <v>154</v>
      </c>
      <c r="I116" s="77">
        <v>1.45</v>
      </c>
      <c r="J116" t="s">
        <v>113</v>
      </c>
      <c r="K116" s="77">
        <v>3.59</v>
      </c>
      <c r="L116" s="77">
        <v>1.03</v>
      </c>
      <c r="M116" s="77">
        <v>14826.63</v>
      </c>
      <c r="N116" s="77">
        <v>101.59</v>
      </c>
      <c r="O116" s="77">
        <v>62.612780057127303</v>
      </c>
      <c r="P116" s="77">
        <v>0.57999999999999996</v>
      </c>
      <c r="Q116" s="77">
        <v>0.02</v>
      </c>
    </row>
    <row r="117" spans="2:17">
      <c r="B117" t="s">
        <v>1734</v>
      </c>
      <c r="C117" t="s">
        <v>1437</v>
      </c>
      <c r="D117" t="s">
        <v>1589</v>
      </c>
      <c r="E117" t="s">
        <v>1587</v>
      </c>
      <c r="F117" t="s">
        <v>652</v>
      </c>
      <c r="G117" t="s">
        <v>1590</v>
      </c>
      <c r="H117" t="s">
        <v>154</v>
      </c>
      <c r="I117" s="77">
        <v>1.42</v>
      </c>
      <c r="J117" t="s">
        <v>109</v>
      </c>
      <c r="K117" s="77">
        <v>5.4</v>
      </c>
      <c r="L117" s="77">
        <v>2.95</v>
      </c>
      <c r="M117" s="77">
        <v>15654.14</v>
      </c>
      <c r="N117" s="77">
        <v>101.63</v>
      </c>
      <c r="O117" s="77">
        <v>56.143928458978003</v>
      </c>
      <c r="P117" s="77">
        <v>0.52</v>
      </c>
      <c r="Q117" s="77">
        <v>0.02</v>
      </c>
    </row>
    <row r="118" spans="2:17">
      <c r="B118" t="s">
        <v>1735</v>
      </c>
      <c r="C118" t="s">
        <v>1437</v>
      </c>
      <c r="D118" t="s">
        <v>1557</v>
      </c>
      <c r="E118" t="s">
        <v>701</v>
      </c>
      <c r="F118" t="s">
        <v>652</v>
      </c>
      <c r="G118" t="s">
        <v>1558</v>
      </c>
      <c r="H118" t="s">
        <v>154</v>
      </c>
      <c r="I118" s="77">
        <v>1.34</v>
      </c>
      <c r="J118" t="s">
        <v>105</v>
      </c>
      <c r="K118" s="77">
        <v>3.61</v>
      </c>
      <c r="L118" s="77">
        <v>1.38</v>
      </c>
      <c r="M118" s="77">
        <v>107387.4</v>
      </c>
      <c r="N118" s="77">
        <v>103.03</v>
      </c>
      <c r="O118" s="77">
        <v>110.64123822000001</v>
      </c>
      <c r="P118" s="77">
        <v>1.02</v>
      </c>
      <c r="Q118" s="77">
        <v>0.04</v>
      </c>
    </row>
    <row r="119" spans="2:17">
      <c r="B119" t="s">
        <v>1736</v>
      </c>
      <c r="C119" t="s">
        <v>1437</v>
      </c>
      <c r="D119" t="s">
        <v>1591</v>
      </c>
      <c r="E119" t="s">
        <v>1737</v>
      </c>
      <c r="F119" t="s">
        <v>652</v>
      </c>
      <c r="G119" t="s">
        <v>1592</v>
      </c>
      <c r="H119" t="s">
        <v>154</v>
      </c>
      <c r="I119" s="77">
        <v>6.99</v>
      </c>
      <c r="J119" t="s">
        <v>105</v>
      </c>
      <c r="K119" s="77">
        <v>2.54</v>
      </c>
      <c r="L119" s="77">
        <v>1.54</v>
      </c>
      <c r="M119" s="77">
        <v>157455.20000000001</v>
      </c>
      <c r="N119" s="77">
        <v>108.75</v>
      </c>
      <c r="O119" s="77">
        <v>171.23253</v>
      </c>
      <c r="P119" s="77">
        <v>1.58</v>
      </c>
      <c r="Q119" s="77">
        <v>0.06</v>
      </c>
    </row>
    <row r="120" spans="2:17">
      <c r="B120" t="s">
        <v>1738</v>
      </c>
      <c r="C120" t="s">
        <v>1437</v>
      </c>
      <c r="D120" t="s">
        <v>1581</v>
      </c>
      <c r="E120" t="s">
        <v>1574</v>
      </c>
      <c r="F120" t="s">
        <v>667</v>
      </c>
      <c r="G120" t="s">
        <v>509</v>
      </c>
      <c r="H120" t="s">
        <v>153</v>
      </c>
      <c r="I120" s="77">
        <v>9.26</v>
      </c>
      <c r="J120" t="s">
        <v>105</v>
      </c>
      <c r="K120" s="77">
        <v>3.4</v>
      </c>
      <c r="L120" s="77">
        <v>4.3</v>
      </c>
      <c r="M120" s="77">
        <v>38817.29</v>
      </c>
      <c r="N120" s="77">
        <v>112.48</v>
      </c>
      <c r="O120" s="77">
        <v>43.661687792000002</v>
      </c>
      <c r="P120" s="77">
        <v>0.4</v>
      </c>
      <c r="Q120" s="77">
        <v>0.02</v>
      </c>
    </row>
    <row r="121" spans="2:17">
      <c r="B121" t="s">
        <v>1738</v>
      </c>
      <c r="C121" t="s">
        <v>1437</v>
      </c>
      <c r="D121" t="s">
        <v>1577</v>
      </c>
      <c r="E121" t="s">
        <v>1574</v>
      </c>
      <c r="F121" t="s">
        <v>667</v>
      </c>
      <c r="G121" t="s">
        <v>509</v>
      </c>
      <c r="H121" t="s">
        <v>153</v>
      </c>
      <c r="I121" s="77">
        <v>1.25</v>
      </c>
      <c r="J121" t="s">
        <v>105</v>
      </c>
      <c r="K121" s="77">
        <v>3.3</v>
      </c>
      <c r="L121" s="77">
        <v>0.69</v>
      </c>
      <c r="M121" s="77">
        <v>17439.650000000001</v>
      </c>
      <c r="N121" s="77">
        <v>113.54</v>
      </c>
      <c r="O121" s="77">
        <v>19.800978610000001</v>
      </c>
      <c r="P121" s="77">
        <v>0.18</v>
      </c>
      <c r="Q121" s="77">
        <v>0.01</v>
      </c>
    </row>
    <row r="122" spans="2:17">
      <c r="B122" t="s">
        <v>1738</v>
      </c>
      <c r="C122" t="s">
        <v>1437</v>
      </c>
      <c r="D122" t="s">
        <v>1582</v>
      </c>
      <c r="E122" t="s">
        <v>1574</v>
      </c>
      <c r="F122" t="s">
        <v>667</v>
      </c>
      <c r="G122" t="s">
        <v>278</v>
      </c>
      <c r="H122" t="s">
        <v>153</v>
      </c>
      <c r="I122" s="77">
        <v>9.3699999999999992</v>
      </c>
      <c r="J122" t="s">
        <v>105</v>
      </c>
      <c r="K122" s="77">
        <v>3.4</v>
      </c>
      <c r="L122" s="77">
        <v>4.0599999999999996</v>
      </c>
      <c r="M122" s="77">
        <v>35607.32</v>
      </c>
      <c r="N122" s="77">
        <v>113.1</v>
      </c>
      <c r="O122" s="77">
        <v>40.271878919999999</v>
      </c>
      <c r="P122" s="77">
        <v>0.37</v>
      </c>
      <c r="Q122" s="77">
        <v>0.01</v>
      </c>
    </row>
    <row r="123" spans="2:17">
      <c r="B123" t="s">
        <v>1738</v>
      </c>
      <c r="C123" t="s">
        <v>1437</v>
      </c>
      <c r="D123" t="s">
        <v>1583</v>
      </c>
      <c r="E123" t="s">
        <v>1574</v>
      </c>
      <c r="F123" t="s">
        <v>667</v>
      </c>
      <c r="G123" t="s">
        <v>278</v>
      </c>
      <c r="H123" t="s">
        <v>153</v>
      </c>
      <c r="I123" s="77">
        <v>9.3699999999999992</v>
      </c>
      <c r="J123" t="s">
        <v>105</v>
      </c>
      <c r="K123" s="77">
        <v>3.4</v>
      </c>
      <c r="L123" s="77">
        <v>4.0599999999999996</v>
      </c>
      <c r="M123" s="77">
        <v>15997.49</v>
      </c>
      <c r="N123" s="77">
        <v>114.71</v>
      </c>
      <c r="O123" s="77">
        <v>18.350720779</v>
      </c>
      <c r="P123" s="77">
        <v>0.17</v>
      </c>
      <c r="Q123" s="77">
        <v>0.01</v>
      </c>
    </row>
    <row r="124" spans="2:17">
      <c r="B124" t="s">
        <v>1738</v>
      </c>
      <c r="C124" t="s">
        <v>1437</v>
      </c>
      <c r="D124" t="s">
        <v>1584</v>
      </c>
      <c r="E124" t="s">
        <v>1574</v>
      </c>
      <c r="F124" t="s">
        <v>667</v>
      </c>
      <c r="G124" t="s">
        <v>290</v>
      </c>
      <c r="H124" t="s">
        <v>153</v>
      </c>
      <c r="I124" s="77">
        <v>9.2799999999999994</v>
      </c>
      <c r="J124" t="s">
        <v>105</v>
      </c>
      <c r="K124" s="77">
        <v>3.4</v>
      </c>
      <c r="L124" s="77">
        <v>4.3499999999999996</v>
      </c>
      <c r="M124" s="77">
        <v>24878</v>
      </c>
      <c r="N124" s="77">
        <v>111.77</v>
      </c>
      <c r="O124" s="77">
        <v>27.806140599999999</v>
      </c>
      <c r="P124" s="77">
        <v>0.26</v>
      </c>
      <c r="Q124" s="77">
        <v>0.01</v>
      </c>
    </row>
    <row r="125" spans="2:17">
      <c r="B125" t="s">
        <v>1738</v>
      </c>
      <c r="C125" t="s">
        <v>1437</v>
      </c>
      <c r="D125" t="s">
        <v>1578</v>
      </c>
      <c r="E125" t="s">
        <v>1574</v>
      </c>
      <c r="F125" t="s">
        <v>667</v>
      </c>
      <c r="G125" t="s">
        <v>290</v>
      </c>
      <c r="H125" t="s">
        <v>153</v>
      </c>
      <c r="I125" s="77">
        <v>1.25</v>
      </c>
      <c r="J125" t="s">
        <v>105</v>
      </c>
      <c r="K125" s="77">
        <v>3.4</v>
      </c>
      <c r="L125" s="77">
        <v>2.41</v>
      </c>
      <c r="M125" s="77">
        <v>11177</v>
      </c>
      <c r="N125" s="77">
        <v>111.93</v>
      </c>
      <c r="O125" s="77">
        <v>12.5104161</v>
      </c>
      <c r="P125" s="77">
        <v>0.12</v>
      </c>
      <c r="Q125" s="77">
        <v>0</v>
      </c>
    </row>
    <row r="126" spans="2:17">
      <c r="B126" t="s">
        <v>1738</v>
      </c>
      <c r="C126" t="s">
        <v>1437</v>
      </c>
      <c r="D126" t="s">
        <v>1573</v>
      </c>
      <c r="E126" t="s">
        <v>1574</v>
      </c>
      <c r="F126" t="s">
        <v>667</v>
      </c>
      <c r="G126" t="s">
        <v>1575</v>
      </c>
      <c r="H126" t="s">
        <v>153</v>
      </c>
      <c r="I126" s="77">
        <v>9.4499999999999993</v>
      </c>
      <c r="J126" t="s">
        <v>105</v>
      </c>
      <c r="K126" s="77">
        <v>3.4</v>
      </c>
      <c r="L126" s="77">
        <v>3.69</v>
      </c>
      <c r="M126" s="77">
        <v>9228.42</v>
      </c>
      <c r="N126" s="77">
        <v>117.83</v>
      </c>
      <c r="O126" s="77">
        <v>10.873847286</v>
      </c>
      <c r="P126" s="77">
        <v>0.1</v>
      </c>
      <c r="Q126" s="77">
        <v>0</v>
      </c>
    </row>
    <row r="127" spans="2:17">
      <c r="B127" t="s">
        <v>1738</v>
      </c>
      <c r="C127" t="s">
        <v>1437</v>
      </c>
      <c r="D127" t="s">
        <v>1576</v>
      </c>
      <c r="E127" t="s">
        <v>1574</v>
      </c>
      <c r="F127" t="s">
        <v>667</v>
      </c>
      <c r="G127" t="s">
        <v>1575</v>
      </c>
      <c r="H127" t="s">
        <v>153</v>
      </c>
      <c r="I127" s="77">
        <v>1.25</v>
      </c>
      <c r="J127" t="s">
        <v>105</v>
      </c>
      <c r="K127" s="77">
        <v>3.3</v>
      </c>
      <c r="L127" s="77">
        <v>1.34</v>
      </c>
      <c r="M127" s="77">
        <v>4146.1000000000004</v>
      </c>
      <c r="N127" s="77">
        <v>117</v>
      </c>
      <c r="O127" s="77">
        <v>4.8509370000000001</v>
      </c>
      <c r="P127" s="77">
        <v>0.04</v>
      </c>
      <c r="Q127" s="77">
        <v>0</v>
      </c>
    </row>
    <row r="128" spans="2:17">
      <c r="B128" t="s">
        <v>1738</v>
      </c>
      <c r="C128" t="s">
        <v>1437</v>
      </c>
      <c r="D128" t="s">
        <v>1585</v>
      </c>
      <c r="E128" t="s">
        <v>1574</v>
      </c>
      <c r="F128" t="s">
        <v>667</v>
      </c>
      <c r="G128" t="s">
        <v>1580</v>
      </c>
      <c r="H128" t="s">
        <v>153</v>
      </c>
      <c r="I128" s="77">
        <v>9.41</v>
      </c>
      <c r="J128" t="s">
        <v>105</v>
      </c>
      <c r="K128" s="77">
        <v>3.4</v>
      </c>
      <c r="L128" s="77">
        <v>3.38</v>
      </c>
      <c r="M128" s="77">
        <v>29468.86</v>
      </c>
      <c r="N128" s="77">
        <v>101.37</v>
      </c>
      <c r="O128" s="77">
        <v>29.872583381999998</v>
      </c>
      <c r="P128" s="77">
        <v>0.28000000000000003</v>
      </c>
      <c r="Q128" s="77">
        <v>0.01</v>
      </c>
    </row>
    <row r="129" spans="2:17">
      <c r="B129" t="s">
        <v>1738</v>
      </c>
      <c r="C129" t="s">
        <v>1437</v>
      </c>
      <c r="D129" t="s">
        <v>1579</v>
      </c>
      <c r="E129" t="s">
        <v>1574</v>
      </c>
      <c r="F129" t="s">
        <v>667</v>
      </c>
      <c r="G129" t="s">
        <v>1580</v>
      </c>
      <c r="H129" t="s">
        <v>153</v>
      </c>
      <c r="I129" s="77">
        <v>1.24</v>
      </c>
      <c r="J129" t="s">
        <v>105</v>
      </c>
      <c r="K129" s="77">
        <v>3.4</v>
      </c>
      <c r="L129" s="77">
        <v>3.13</v>
      </c>
      <c r="M129" s="77">
        <v>13239.63</v>
      </c>
      <c r="N129" s="77">
        <v>101.22</v>
      </c>
      <c r="O129" s="77">
        <v>13.401153486</v>
      </c>
      <c r="P129" s="77">
        <v>0.12</v>
      </c>
      <c r="Q129" s="77">
        <v>0</v>
      </c>
    </row>
    <row r="130" spans="2:17">
      <c r="B130" t="s">
        <v>1739</v>
      </c>
      <c r="C130" t="s">
        <v>1437</v>
      </c>
      <c r="D130" t="s">
        <v>1621</v>
      </c>
      <c r="E130" t="s">
        <v>889</v>
      </c>
      <c r="F130" t="s">
        <v>940</v>
      </c>
      <c r="G130" t="s">
        <v>1622</v>
      </c>
      <c r="H130" t="s">
        <v>154</v>
      </c>
      <c r="I130" s="77">
        <v>12.95</v>
      </c>
      <c r="J130" t="s">
        <v>105</v>
      </c>
      <c r="K130" s="77">
        <v>6.7</v>
      </c>
      <c r="L130" s="77">
        <v>3.48</v>
      </c>
      <c r="M130" s="77">
        <v>134403.47</v>
      </c>
      <c r="N130" s="77">
        <v>138.06</v>
      </c>
      <c r="O130" s="77">
        <v>185.55743068199999</v>
      </c>
      <c r="P130" s="77">
        <v>1.72</v>
      </c>
      <c r="Q130" s="77">
        <v>0.06</v>
      </c>
    </row>
    <row r="131" spans="2:17">
      <c r="B131" t="s">
        <v>1740</v>
      </c>
      <c r="C131" t="s">
        <v>1437</v>
      </c>
      <c r="D131" t="s">
        <v>1623</v>
      </c>
      <c r="E131" t="s">
        <v>1624</v>
      </c>
      <c r="F131" t="s">
        <v>1625</v>
      </c>
      <c r="G131" t="s">
        <v>1626</v>
      </c>
      <c r="H131" t="s">
        <v>154</v>
      </c>
      <c r="I131" s="77">
        <v>1.91</v>
      </c>
      <c r="J131" t="s">
        <v>105</v>
      </c>
      <c r="K131" s="77">
        <v>6.2</v>
      </c>
      <c r="L131" s="77">
        <v>1.87</v>
      </c>
      <c r="M131" s="77">
        <v>256855.63</v>
      </c>
      <c r="N131" s="77">
        <v>9.9999999999999995E-7</v>
      </c>
      <c r="O131" s="77">
        <v>2.5685563000000001E-6</v>
      </c>
      <c r="P131" s="77">
        <v>0</v>
      </c>
      <c r="Q131" s="77">
        <v>0</v>
      </c>
    </row>
    <row r="132" spans="2:17">
      <c r="B132" t="s">
        <v>1741</v>
      </c>
      <c r="C132" t="s">
        <v>1437</v>
      </c>
      <c r="D132" t="s">
        <v>1635</v>
      </c>
      <c r="E132" t="s">
        <v>1636</v>
      </c>
      <c r="F132" t="s">
        <v>233</v>
      </c>
      <c r="G132" t="s">
        <v>300</v>
      </c>
      <c r="H132" t="s">
        <v>751</v>
      </c>
      <c r="I132" s="77">
        <v>1.72</v>
      </c>
      <c r="J132" t="s">
        <v>105</v>
      </c>
      <c r="K132" s="77">
        <v>2.27</v>
      </c>
      <c r="L132" s="77">
        <v>1.69</v>
      </c>
      <c r="M132" s="77">
        <v>63445.08</v>
      </c>
      <c r="N132" s="77">
        <v>101.39</v>
      </c>
      <c r="O132" s="77">
        <v>64.326966612000007</v>
      </c>
      <c r="P132" s="77">
        <v>0.6</v>
      </c>
      <c r="Q132" s="77">
        <v>0.02</v>
      </c>
    </row>
    <row r="133" spans="2:17">
      <c r="B133" t="s">
        <v>1741</v>
      </c>
      <c r="C133" t="s">
        <v>1437</v>
      </c>
      <c r="D133" t="s">
        <v>1637</v>
      </c>
      <c r="E133" t="s">
        <v>1636</v>
      </c>
      <c r="F133" t="s">
        <v>233</v>
      </c>
      <c r="G133" t="s">
        <v>1638</v>
      </c>
      <c r="H133" t="s">
        <v>751</v>
      </c>
      <c r="I133" s="77">
        <v>1.83</v>
      </c>
      <c r="J133" t="s">
        <v>105</v>
      </c>
      <c r="K133" s="77">
        <v>2.27</v>
      </c>
      <c r="L133" s="77">
        <v>0</v>
      </c>
      <c r="M133" s="77">
        <v>63445.08</v>
      </c>
      <c r="N133" s="77">
        <v>101.21</v>
      </c>
      <c r="O133" s="77">
        <v>64.212765468000001</v>
      </c>
      <c r="P133" s="77">
        <v>0.59</v>
      </c>
      <c r="Q133" s="77">
        <v>0.02</v>
      </c>
    </row>
    <row r="134" spans="2:17">
      <c r="B134" t="s">
        <v>1741</v>
      </c>
      <c r="C134" t="s">
        <v>1437</v>
      </c>
      <c r="D134" t="s">
        <v>1640</v>
      </c>
      <c r="E134" t="s">
        <v>1636</v>
      </c>
      <c r="F134" t="s">
        <v>233</v>
      </c>
      <c r="G134" t="s">
        <v>763</v>
      </c>
      <c r="H134" t="s">
        <v>751</v>
      </c>
      <c r="I134" s="77">
        <v>1.72</v>
      </c>
      <c r="J134" t="s">
        <v>105</v>
      </c>
      <c r="K134" s="77">
        <v>2.27</v>
      </c>
      <c r="L134" s="77">
        <v>1.92</v>
      </c>
      <c r="M134" s="77">
        <v>63445.08</v>
      </c>
      <c r="N134" s="77">
        <v>101.16</v>
      </c>
      <c r="O134" s="77">
        <v>64.181042927999997</v>
      </c>
      <c r="P134" s="77">
        <v>0.59</v>
      </c>
      <c r="Q134" s="77">
        <v>0.02</v>
      </c>
    </row>
    <row r="135" spans="2:17">
      <c r="B135" t="s">
        <v>1741</v>
      </c>
      <c r="C135" t="s">
        <v>1437</v>
      </c>
      <c r="D135" t="s">
        <v>1639</v>
      </c>
      <c r="E135" t="s">
        <v>1636</v>
      </c>
      <c r="F135" t="s">
        <v>233</v>
      </c>
      <c r="G135" t="s">
        <v>360</v>
      </c>
      <c r="H135" t="s">
        <v>751</v>
      </c>
      <c r="I135" s="77">
        <v>2.0699999999999998</v>
      </c>
      <c r="J135" t="s">
        <v>105</v>
      </c>
      <c r="K135" s="77">
        <v>2.08</v>
      </c>
      <c r="L135" s="77">
        <v>2.1</v>
      </c>
      <c r="M135" s="77">
        <v>67674.75</v>
      </c>
      <c r="N135" s="77">
        <v>100</v>
      </c>
      <c r="O135" s="77">
        <v>67.674750000000003</v>
      </c>
      <c r="P135" s="77">
        <v>0.63</v>
      </c>
      <c r="Q135" s="77">
        <v>0.02</v>
      </c>
    </row>
    <row r="136" spans="2:17">
      <c r="B136" t="s">
        <v>1742</v>
      </c>
      <c r="C136" t="s">
        <v>1437</v>
      </c>
      <c r="D136" t="s">
        <v>1627</v>
      </c>
      <c r="E136" t="s">
        <v>983</v>
      </c>
      <c r="F136" t="s">
        <v>233</v>
      </c>
      <c r="G136" t="s">
        <v>1628</v>
      </c>
      <c r="H136" t="s">
        <v>751</v>
      </c>
      <c r="I136" s="77">
        <v>3.41</v>
      </c>
      <c r="J136" t="s">
        <v>109</v>
      </c>
      <c r="K136" s="77">
        <v>4.25</v>
      </c>
      <c r="L136" s="77">
        <v>3.46</v>
      </c>
      <c r="M136" s="77">
        <v>6234.98</v>
      </c>
      <c r="N136" s="77">
        <v>100.88</v>
      </c>
      <c r="O136" s="77">
        <v>22.196872970895999</v>
      </c>
      <c r="P136" s="77">
        <v>0.21</v>
      </c>
      <c r="Q136" s="77">
        <v>0.01</v>
      </c>
    </row>
    <row r="137" spans="2:17">
      <c r="B137" t="s">
        <v>1742</v>
      </c>
      <c r="C137" t="s">
        <v>1437</v>
      </c>
      <c r="D137" t="s">
        <v>1629</v>
      </c>
      <c r="E137" t="s">
        <v>983</v>
      </c>
      <c r="F137" t="s">
        <v>233</v>
      </c>
      <c r="G137" t="s">
        <v>1630</v>
      </c>
      <c r="H137" t="s">
        <v>751</v>
      </c>
      <c r="I137" s="77">
        <v>3.43</v>
      </c>
      <c r="J137" t="s">
        <v>109</v>
      </c>
      <c r="K137" s="77">
        <v>4.25</v>
      </c>
      <c r="L137" s="77">
        <v>3.37</v>
      </c>
      <c r="M137" s="77">
        <v>3170.5</v>
      </c>
      <c r="N137" s="77">
        <v>100.35</v>
      </c>
      <c r="O137" s="77">
        <v>11.22785493075</v>
      </c>
      <c r="P137" s="77">
        <v>0.1</v>
      </c>
      <c r="Q137" s="77">
        <v>0</v>
      </c>
    </row>
    <row r="138" spans="2:17">
      <c r="B138" t="s">
        <v>1742</v>
      </c>
      <c r="C138" t="s">
        <v>1437</v>
      </c>
      <c r="D138" t="s">
        <v>1631</v>
      </c>
      <c r="E138" t="s">
        <v>983</v>
      </c>
      <c r="F138" t="s">
        <v>233</v>
      </c>
      <c r="G138" t="s">
        <v>1400</v>
      </c>
      <c r="H138" t="s">
        <v>751</v>
      </c>
      <c r="I138" s="77">
        <v>3.15</v>
      </c>
      <c r="J138" t="s">
        <v>109</v>
      </c>
      <c r="K138" s="77">
        <v>4.59</v>
      </c>
      <c r="L138" s="77">
        <v>5.04</v>
      </c>
      <c r="M138" s="77">
        <v>319.54000000000002</v>
      </c>
      <c r="N138" s="77">
        <v>100.24</v>
      </c>
      <c r="O138" s="77">
        <v>1.130363035984</v>
      </c>
      <c r="P138" s="77">
        <v>0.01</v>
      </c>
      <c r="Q138" s="77">
        <v>0</v>
      </c>
    </row>
    <row r="139" spans="2:17">
      <c r="B139" t="s">
        <v>1743</v>
      </c>
      <c r="C139" t="s">
        <v>1437</v>
      </c>
      <c r="D139" t="s">
        <v>1632</v>
      </c>
      <c r="E139" t="s">
        <v>1633</v>
      </c>
      <c r="F139" t="s">
        <v>233</v>
      </c>
      <c r="G139" t="s">
        <v>1349</v>
      </c>
      <c r="H139" t="s">
        <v>751</v>
      </c>
      <c r="I139" s="77">
        <v>10.34</v>
      </c>
      <c r="J139" t="s">
        <v>105</v>
      </c>
      <c r="K139" s="77">
        <v>4.8</v>
      </c>
      <c r="L139" s="77">
        <v>4.78</v>
      </c>
      <c r="M139" s="77">
        <v>56377.58</v>
      </c>
      <c r="N139" s="77">
        <v>101.98</v>
      </c>
      <c r="O139" s="77">
        <v>57.493856084000001</v>
      </c>
      <c r="P139" s="77">
        <v>0.53</v>
      </c>
      <c r="Q139" s="77">
        <v>0.02</v>
      </c>
    </row>
    <row r="140" spans="2:17">
      <c r="B140" t="s">
        <v>1743</v>
      </c>
      <c r="C140" t="s">
        <v>1437</v>
      </c>
      <c r="D140" t="s">
        <v>1634</v>
      </c>
      <c r="E140" t="s">
        <v>1633</v>
      </c>
      <c r="F140" t="s">
        <v>233</v>
      </c>
      <c r="G140" t="s">
        <v>1349</v>
      </c>
      <c r="H140" t="s">
        <v>751</v>
      </c>
      <c r="I140" s="77">
        <v>0.02</v>
      </c>
      <c r="J140" t="s">
        <v>105</v>
      </c>
      <c r="K140" s="77">
        <v>3.1</v>
      </c>
      <c r="L140" s="77">
        <v>2.66</v>
      </c>
      <c r="M140" s="77">
        <v>13934.29</v>
      </c>
      <c r="N140" s="77">
        <v>100.61</v>
      </c>
      <c r="O140" s="77">
        <v>14.019289169</v>
      </c>
      <c r="P140" s="77">
        <v>0.13</v>
      </c>
      <c r="Q140" s="77">
        <v>0</v>
      </c>
    </row>
    <row r="141" spans="2:17">
      <c r="B141" s="84" t="s">
        <v>1641</v>
      </c>
      <c r="I141" s="85">
        <v>0.7</v>
      </c>
      <c r="L141" s="85">
        <v>2.09</v>
      </c>
      <c r="M141" s="85">
        <v>77479.86</v>
      </c>
      <c r="O141" s="85">
        <v>79.009647372000003</v>
      </c>
      <c r="P141" s="85">
        <v>0.73</v>
      </c>
      <c r="Q141" s="85">
        <v>0.03</v>
      </c>
    </row>
    <row r="142" spans="2:17">
      <c r="B142" t="s">
        <v>1744</v>
      </c>
      <c r="C142" t="s">
        <v>1437</v>
      </c>
      <c r="D142" t="s">
        <v>1642</v>
      </c>
      <c r="E142" t="s">
        <v>932</v>
      </c>
      <c r="F142" t="s">
        <v>652</v>
      </c>
      <c r="G142" t="s">
        <v>1643</v>
      </c>
      <c r="H142" t="s">
        <v>154</v>
      </c>
      <c r="I142" s="77">
        <v>0.36</v>
      </c>
      <c r="J142" t="s">
        <v>105</v>
      </c>
      <c r="K142" s="77">
        <v>4.25</v>
      </c>
      <c r="L142" s="77">
        <v>3.33</v>
      </c>
      <c r="M142" s="77">
        <v>22735.68</v>
      </c>
      <c r="N142" s="77">
        <v>100.42</v>
      </c>
      <c r="O142" s="77">
        <v>22.831169855999999</v>
      </c>
      <c r="P142" s="77">
        <v>0.21</v>
      </c>
      <c r="Q142" s="77">
        <v>0.01</v>
      </c>
    </row>
    <row r="143" spans="2:17">
      <c r="B143" t="s">
        <v>1744</v>
      </c>
      <c r="C143" t="s">
        <v>1437</v>
      </c>
      <c r="D143" t="s">
        <v>1644</v>
      </c>
      <c r="E143" t="s">
        <v>932</v>
      </c>
      <c r="F143" t="s">
        <v>710</v>
      </c>
      <c r="G143" t="s">
        <v>1645</v>
      </c>
      <c r="H143" t="s">
        <v>154</v>
      </c>
      <c r="I143" s="77">
        <v>0.84</v>
      </c>
      <c r="J143" t="s">
        <v>105</v>
      </c>
      <c r="K143" s="77">
        <v>4.5</v>
      </c>
      <c r="L143" s="77">
        <v>1.59</v>
      </c>
      <c r="M143" s="77">
        <v>54744.18</v>
      </c>
      <c r="N143" s="77">
        <v>102.62</v>
      </c>
      <c r="O143" s="77">
        <v>56.178477516000001</v>
      </c>
      <c r="P143" s="77">
        <v>0.52</v>
      </c>
      <c r="Q143" s="77">
        <v>0.02</v>
      </c>
    </row>
    <row r="144" spans="2:17">
      <c r="B144" s="84" t="s">
        <v>1646</v>
      </c>
      <c r="I144" s="85">
        <v>0</v>
      </c>
      <c r="L144" s="85">
        <v>0</v>
      </c>
      <c r="M144" s="85">
        <v>0</v>
      </c>
      <c r="O144" s="85">
        <v>0</v>
      </c>
      <c r="P144" s="85">
        <v>0</v>
      </c>
      <c r="Q144" s="85">
        <v>0</v>
      </c>
    </row>
    <row r="145" spans="2:17">
      <c r="B145" s="84" t="s">
        <v>1647</v>
      </c>
      <c r="I145" s="85">
        <v>0</v>
      </c>
      <c r="L145" s="85">
        <v>0</v>
      </c>
      <c r="M145" s="85">
        <v>0</v>
      </c>
      <c r="O145" s="85">
        <v>0</v>
      </c>
      <c r="P145" s="85">
        <v>0</v>
      </c>
      <c r="Q145" s="85">
        <v>0</v>
      </c>
    </row>
    <row r="146" spans="2:17">
      <c r="B146" t="s">
        <v>233</v>
      </c>
      <c r="D146" t="s">
        <v>233</v>
      </c>
      <c r="F146" t="s">
        <v>233</v>
      </c>
      <c r="I146" s="77">
        <v>0</v>
      </c>
      <c r="J146" t="s">
        <v>233</v>
      </c>
      <c r="K146" s="77">
        <v>0</v>
      </c>
      <c r="L146" s="77">
        <v>0</v>
      </c>
      <c r="M146" s="77">
        <v>0</v>
      </c>
      <c r="N146" s="77">
        <v>0</v>
      </c>
      <c r="O146" s="77">
        <v>0</v>
      </c>
      <c r="P146" s="77">
        <v>0</v>
      </c>
      <c r="Q146" s="77">
        <v>0</v>
      </c>
    </row>
    <row r="147" spans="2:17">
      <c r="B147" s="84" t="s">
        <v>1648</v>
      </c>
      <c r="I147" s="85">
        <v>0</v>
      </c>
      <c r="L147" s="85">
        <v>0</v>
      </c>
      <c r="M147" s="85">
        <v>0</v>
      </c>
      <c r="O147" s="85">
        <v>0</v>
      </c>
      <c r="P147" s="85">
        <v>0</v>
      </c>
      <c r="Q147" s="85">
        <v>0</v>
      </c>
    </row>
    <row r="148" spans="2:17">
      <c r="B148" t="s">
        <v>233</v>
      </c>
      <c r="D148" t="s">
        <v>233</v>
      </c>
      <c r="F148" t="s">
        <v>233</v>
      </c>
      <c r="I148" s="77">
        <v>0</v>
      </c>
      <c r="J148" t="s">
        <v>233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</row>
    <row r="149" spans="2:17">
      <c r="B149" s="84" t="s">
        <v>1649</v>
      </c>
      <c r="I149" s="85">
        <v>0</v>
      </c>
      <c r="L149" s="85">
        <v>0</v>
      </c>
      <c r="M149" s="85">
        <v>0</v>
      </c>
      <c r="O149" s="85">
        <v>0</v>
      </c>
      <c r="P149" s="85">
        <v>0</v>
      </c>
      <c r="Q149" s="85">
        <v>0</v>
      </c>
    </row>
    <row r="150" spans="2:17">
      <c r="B150" t="s">
        <v>233</v>
      </c>
      <c r="D150" t="s">
        <v>233</v>
      </c>
      <c r="F150" t="s">
        <v>233</v>
      </c>
      <c r="I150" s="77">
        <v>0</v>
      </c>
      <c r="J150" t="s">
        <v>233</v>
      </c>
      <c r="K150" s="77">
        <v>0</v>
      </c>
      <c r="L150" s="77">
        <v>0</v>
      </c>
      <c r="M150" s="77">
        <v>0</v>
      </c>
      <c r="N150" s="77">
        <v>0</v>
      </c>
      <c r="O150" s="77">
        <v>0</v>
      </c>
      <c r="P150" s="77">
        <v>0</v>
      </c>
      <c r="Q150" s="77">
        <v>0</v>
      </c>
    </row>
    <row r="151" spans="2:17">
      <c r="B151" s="84" t="s">
        <v>1650</v>
      </c>
      <c r="I151" s="85">
        <v>0</v>
      </c>
      <c r="L151" s="85">
        <v>0</v>
      </c>
      <c r="M151" s="85">
        <v>0</v>
      </c>
      <c r="O151" s="85">
        <v>0</v>
      </c>
      <c r="P151" s="85">
        <v>0</v>
      </c>
      <c r="Q151" s="85">
        <v>0</v>
      </c>
    </row>
    <row r="152" spans="2:17">
      <c r="B152" t="s">
        <v>233</v>
      </c>
      <c r="D152" t="s">
        <v>233</v>
      </c>
      <c r="F152" t="s">
        <v>233</v>
      </c>
      <c r="I152" s="77">
        <v>0</v>
      </c>
      <c r="J152" t="s">
        <v>233</v>
      </c>
      <c r="K152" s="77">
        <v>0</v>
      </c>
      <c r="L152" s="77">
        <v>0</v>
      </c>
      <c r="M152" s="77">
        <v>0</v>
      </c>
      <c r="N152" s="77">
        <v>0</v>
      </c>
      <c r="O152" s="77">
        <v>0</v>
      </c>
      <c r="P152" s="77">
        <v>0</v>
      </c>
      <c r="Q152" s="77">
        <v>0</v>
      </c>
    </row>
    <row r="153" spans="2:17">
      <c r="B153" s="84" t="s">
        <v>238</v>
      </c>
      <c r="I153" s="85">
        <v>3.87</v>
      </c>
      <c r="L153" s="85">
        <v>4.75</v>
      </c>
      <c r="M153" s="85">
        <v>176522.61</v>
      </c>
      <c r="O153" s="85">
        <v>635.76754727438401</v>
      </c>
      <c r="P153" s="85">
        <v>5.88</v>
      </c>
      <c r="Q153" s="85">
        <v>0.22</v>
      </c>
    </row>
    <row r="154" spans="2:17">
      <c r="B154" s="84" t="s">
        <v>1651</v>
      </c>
      <c r="I154" s="85">
        <v>0</v>
      </c>
      <c r="L154" s="85">
        <v>0</v>
      </c>
      <c r="M154" s="85">
        <v>0</v>
      </c>
      <c r="O154" s="85">
        <v>0</v>
      </c>
      <c r="P154" s="85">
        <v>0</v>
      </c>
      <c r="Q154" s="85">
        <v>0</v>
      </c>
    </row>
    <row r="155" spans="2:17">
      <c r="B155" t="s">
        <v>233</v>
      </c>
      <c r="D155" t="s">
        <v>233</v>
      </c>
      <c r="F155" t="s">
        <v>233</v>
      </c>
      <c r="I155" s="77">
        <v>0</v>
      </c>
      <c r="J155" t="s">
        <v>233</v>
      </c>
      <c r="K155" s="77">
        <v>0</v>
      </c>
      <c r="L155" s="77">
        <v>0</v>
      </c>
      <c r="M155" s="77">
        <v>0</v>
      </c>
      <c r="N155" s="77">
        <v>0</v>
      </c>
      <c r="O155" s="77">
        <v>0</v>
      </c>
      <c r="P155" s="77">
        <v>0</v>
      </c>
      <c r="Q155" s="77">
        <v>0</v>
      </c>
    </row>
    <row r="156" spans="2:17">
      <c r="B156" s="84" t="s">
        <v>1447</v>
      </c>
      <c r="I156" s="85">
        <v>0</v>
      </c>
      <c r="L156" s="85">
        <v>0</v>
      </c>
      <c r="M156" s="85">
        <v>0</v>
      </c>
      <c r="O156" s="85">
        <v>0</v>
      </c>
      <c r="P156" s="85">
        <v>0</v>
      </c>
      <c r="Q156" s="85">
        <v>0</v>
      </c>
    </row>
    <row r="157" spans="2:17">
      <c r="B157" t="s">
        <v>233</v>
      </c>
      <c r="D157" t="s">
        <v>233</v>
      </c>
      <c r="F157" t="s">
        <v>233</v>
      </c>
      <c r="I157" s="77">
        <v>0</v>
      </c>
      <c r="J157" t="s">
        <v>233</v>
      </c>
      <c r="K157" s="77">
        <v>0</v>
      </c>
      <c r="L157" s="77">
        <v>0</v>
      </c>
      <c r="M157" s="77">
        <v>0</v>
      </c>
      <c r="N157" s="77">
        <v>0</v>
      </c>
      <c r="O157" s="77">
        <v>0</v>
      </c>
      <c r="P157" s="77">
        <v>0</v>
      </c>
      <c r="Q157" s="77">
        <v>0</v>
      </c>
    </row>
    <row r="158" spans="2:17">
      <c r="B158" s="84" t="s">
        <v>1448</v>
      </c>
      <c r="I158" s="85">
        <v>3.87</v>
      </c>
      <c r="L158" s="85">
        <v>4.75</v>
      </c>
      <c r="M158" s="85">
        <v>176522.61</v>
      </c>
      <c r="O158" s="85">
        <v>635.76754727438401</v>
      </c>
      <c r="P158" s="85">
        <v>5.88</v>
      </c>
      <c r="Q158" s="85">
        <v>0.22</v>
      </c>
    </row>
    <row r="159" spans="2:17">
      <c r="B159" t="s">
        <v>1745</v>
      </c>
      <c r="C159" t="s">
        <v>1437</v>
      </c>
      <c r="D159" t="s">
        <v>1654</v>
      </c>
      <c r="E159" t="s">
        <v>1746</v>
      </c>
      <c r="F159" t="s">
        <v>603</v>
      </c>
      <c r="G159" t="s">
        <v>1653</v>
      </c>
      <c r="H159" t="s">
        <v>154</v>
      </c>
      <c r="I159" s="77">
        <v>3.67</v>
      </c>
      <c r="J159" t="s">
        <v>109</v>
      </c>
      <c r="K159" s="77">
        <v>3.67</v>
      </c>
      <c r="L159" s="77">
        <v>5.65</v>
      </c>
      <c r="M159" s="77">
        <v>20510.400000000001</v>
      </c>
      <c r="N159" s="77">
        <v>100.36</v>
      </c>
      <c r="O159" s="77">
        <v>72.641773925760006</v>
      </c>
      <c r="P159" s="77">
        <v>0.67</v>
      </c>
      <c r="Q159" s="77">
        <v>0.03</v>
      </c>
    </row>
    <row r="160" spans="2:17">
      <c r="B160" t="s">
        <v>1745</v>
      </c>
      <c r="C160" t="s">
        <v>1437</v>
      </c>
      <c r="D160" t="s">
        <v>1652</v>
      </c>
      <c r="E160" t="s">
        <v>1746</v>
      </c>
      <c r="F160" t="s">
        <v>603</v>
      </c>
      <c r="G160" t="s">
        <v>1653</v>
      </c>
      <c r="H160" t="s">
        <v>154</v>
      </c>
      <c r="I160" s="77">
        <v>3.67</v>
      </c>
      <c r="J160" t="s">
        <v>109</v>
      </c>
      <c r="K160" s="77">
        <v>3.67</v>
      </c>
      <c r="L160" s="77">
        <v>5.65</v>
      </c>
      <c r="M160" s="77">
        <v>56068.56</v>
      </c>
      <c r="N160" s="77">
        <v>100.36</v>
      </c>
      <c r="O160" s="77">
        <v>198.578265653664</v>
      </c>
      <c r="P160" s="77">
        <v>1.84</v>
      </c>
      <c r="Q160" s="77">
        <v>7.0000000000000007E-2</v>
      </c>
    </row>
    <row r="161" spans="2:17">
      <c r="B161" t="s">
        <v>1747</v>
      </c>
      <c r="C161" t="s">
        <v>1437</v>
      </c>
      <c r="D161" t="s">
        <v>1655</v>
      </c>
      <c r="E161" t="s">
        <v>1748</v>
      </c>
      <c r="F161" t="s">
        <v>652</v>
      </c>
      <c r="G161" t="s">
        <v>1656</v>
      </c>
      <c r="H161" t="s">
        <v>1386</v>
      </c>
      <c r="I161" s="77">
        <v>2.81</v>
      </c>
      <c r="J161" t="s">
        <v>109</v>
      </c>
      <c r="K161" s="77">
        <v>6</v>
      </c>
      <c r="L161" s="77">
        <v>3.42</v>
      </c>
      <c r="M161" s="77">
        <v>11712.13</v>
      </c>
      <c r="N161" s="77">
        <v>101.96</v>
      </c>
      <c r="O161" s="77">
        <v>42.142216062692</v>
      </c>
      <c r="P161" s="77">
        <v>0.39</v>
      </c>
      <c r="Q161" s="77">
        <v>0.01</v>
      </c>
    </row>
    <row r="162" spans="2:17">
      <c r="B162" t="s">
        <v>1747</v>
      </c>
      <c r="C162" t="s">
        <v>1437</v>
      </c>
      <c r="D162" t="s">
        <v>1657</v>
      </c>
      <c r="E162" t="s">
        <v>1748</v>
      </c>
      <c r="F162" t="s">
        <v>652</v>
      </c>
      <c r="G162" t="s">
        <v>1658</v>
      </c>
      <c r="H162" t="s">
        <v>1386</v>
      </c>
      <c r="I162" s="77">
        <v>2.63</v>
      </c>
      <c r="J162" t="s">
        <v>109</v>
      </c>
      <c r="K162" s="77">
        <v>7</v>
      </c>
      <c r="L162" s="77">
        <v>5.12</v>
      </c>
      <c r="M162" s="77">
        <v>3904</v>
      </c>
      <c r="N162" s="77">
        <v>101.96</v>
      </c>
      <c r="O162" s="77">
        <v>14.047249433599999</v>
      </c>
      <c r="P162" s="77">
        <v>0.13</v>
      </c>
      <c r="Q162" s="77">
        <v>0</v>
      </c>
    </row>
    <row r="163" spans="2:17">
      <c r="B163" t="s">
        <v>1747</v>
      </c>
      <c r="C163" t="s">
        <v>1437</v>
      </c>
      <c r="D163" t="s">
        <v>1659</v>
      </c>
      <c r="E163" t="s">
        <v>1748</v>
      </c>
      <c r="F163" t="s">
        <v>652</v>
      </c>
      <c r="G163" t="s">
        <v>300</v>
      </c>
      <c r="H163" t="s">
        <v>1386</v>
      </c>
      <c r="I163" s="77">
        <v>2.63</v>
      </c>
      <c r="J163" t="s">
        <v>109</v>
      </c>
      <c r="K163" s="77">
        <v>5.54</v>
      </c>
      <c r="L163" s="77">
        <v>5.12</v>
      </c>
      <c r="M163" s="77">
        <v>1873.94</v>
      </c>
      <c r="N163" s="77">
        <v>101.96</v>
      </c>
      <c r="O163" s="77">
        <v>6.7427516914960002</v>
      </c>
      <c r="P163" s="77">
        <v>0.06</v>
      </c>
      <c r="Q163" s="77">
        <v>0</v>
      </c>
    </row>
    <row r="164" spans="2:17">
      <c r="B164" t="s">
        <v>1747</v>
      </c>
      <c r="C164" t="s">
        <v>1437</v>
      </c>
      <c r="D164" t="s">
        <v>1660</v>
      </c>
      <c r="E164" t="s">
        <v>1748</v>
      </c>
      <c r="F164" t="s">
        <v>652</v>
      </c>
      <c r="G164" t="s">
        <v>1661</v>
      </c>
      <c r="H164" t="s">
        <v>1386</v>
      </c>
      <c r="I164" s="77">
        <v>2.63</v>
      </c>
      <c r="J164" t="s">
        <v>109</v>
      </c>
      <c r="K164" s="77">
        <v>5.54</v>
      </c>
      <c r="L164" s="77">
        <v>5.12</v>
      </c>
      <c r="M164" s="77">
        <v>2436.12</v>
      </c>
      <c r="N164" s="77">
        <v>101.96</v>
      </c>
      <c r="O164" s="77">
        <v>8.7655700026079995</v>
      </c>
      <c r="P164" s="77">
        <v>0.08</v>
      </c>
      <c r="Q164" s="77">
        <v>0</v>
      </c>
    </row>
    <row r="165" spans="2:17">
      <c r="B165" t="s">
        <v>1747</v>
      </c>
      <c r="C165" t="s">
        <v>1437</v>
      </c>
      <c r="D165" t="s">
        <v>1662</v>
      </c>
      <c r="E165" t="s">
        <v>1748</v>
      </c>
      <c r="F165" t="s">
        <v>652</v>
      </c>
      <c r="G165" t="s">
        <v>1663</v>
      </c>
      <c r="H165" t="s">
        <v>1386</v>
      </c>
      <c r="I165" s="77">
        <v>2.63</v>
      </c>
      <c r="J165" t="s">
        <v>109</v>
      </c>
      <c r="K165" s="77">
        <v>5.54</v>
      </c>
      <c r="L165" s="77">
        <v>5.12</v>
      </c>
      <c r="M165" s="77">
        <v>3560.49</v>
      </c>
      <c r="N165" s="77">
        <v>101.96</v>
      </c>
      <c r="O165" s="77">
        <v>12.811242606516</v>
      </c>
      <c r="P165" s="77">
        <v>0.12</v>
      </c>
      <c r="Q165" s="77">
        <v>0</v>
      </c>
    </row>
    <row r="166" spans="2:17">
      <c r="B166" t="s">
        <v>1747</v>
      </c>
      <c r="C166" t="s">
        <v>1437</v>
      </c>
      <c r="D166" t="s">
        <v>1664</v>
      </c>
      <c r="E166" t="s">
        <v>1748</v>
      </c>
      <c r="F166" t="s">
        <v>652</v>
      </c>
      <c r="G166" t="s">
        <v>1653</v>
      </c>
      <c r="H166" t="s">
        <v>1386</v>
      </c>
      <c r="I166" s="77">
        <v>2.63</v>
      </c>
      <c r="J166" t="s">
        <v>109</v>
      </c>
      <c r="K166" s="77">
        <v>5.54</v>
      </c>
      <c r="L166" s="77">
        <v>5.12</v>
      </c>
      <c r="M166" s="77">
        <v>2810.91</v>
      </c>
      <c r="N166" s="77">
        <v>101.96</v>
      </c>
      <c r="O166" s="77">
        <v>10.114127537244</v>
      </c>
      <c r="P166" s="77">
        <v>0.09</v>
      </c>
      <c r="Q166" s="77">
        <v>0</v>
      </c>
    </row>
    <row r="167" spans="2:17">
      <c r="B167" t="s">
        <v>1747</v>
      </c>
      <c r="C167" t="s">
        <v>1437</v>
      </c>
      <c r="D167" t="s">
        <v>1665</v>
      </c>
      <c r="E167" t="s">
        <v>1748</v>
      </c>
      <c r="F167" t="s">
        <v>652</v>
      </c>
      <c r="G167" t="s">
        <v>1666</v>
      </c>
      <c r="H167" t="s">
        <v>1386</v>
      </c>
      <c r="I167" s="77">
        <v>2.63</v>
      </c>
      <c r="J167" t="s">
        <v>109</v>
      </c>
      <c r="K167" s="77">
        <v>5.54</v>
      </c>
      <c r="L167" s="77">
        <v>5.12</v>
      </c>
      <c r="M167" s="77">
        <v>5059.6400000000003</v>
      </c>
      <c r="N167" s="77">
        <v>101.96</v>
      </c>
      <c r="O167" s="77">
        <v>18.205436763375999</v>
      </c>
      <c r="P167" s="77">
        <v>0.17</v>
      </c>
      <c r="Q167" s="77">
        <v>0.01</v>
      </c>
    </row>
    <row r="168" spans="2:17">
      <c r="B168" t="s">
        <v>1747</v>
      </c>
      <c r="C168" t="s">
        <v>1437</v>
      </c>
      <c r="D168" t="s">
        <v>1667</v>
      </c>
      <c r="E168" t="s">
        <v>1748</v>
      </c>
      <c r="F168" t="s">
        <v>652</v>
      </c>
      <c r="G168" t="s">
        <v>1594</v>
      </c>
      <c r="H168" t="s">
        <v>1386</v>
      </c>
      <c r="I168" s="77">
        <v>2.71</v>
      </c>
      <c r="J168" t="s">
        <v>109</v>
      </c>
      <c r="K168" s="77">
        <v>5.54</v>
      </c>
      <c r="L168" s="77">
        <v>3.7</v>
      </c>
      <c r="M168" s="77">
        <v>31107.42</v>
      </c>
      <c r="N168" s="77">
        <v>101.96</v>
      </c>
      <c r="O168" s="77">
        <v>111.929735649528</v>
      </c>
      <c r="P168" s="77">
        <v>1.04</v>
      </c>
      <c r="Q168" s="77">
        <v>0.04</v>
      </c>
    </row>
    <row r="169" spans="2:17">
      <c r="B169" t="s">
        <v>1749</v>
      </c>
      <c r="C169" t="s">
        <v>1437</v>
      </c>
      <c r="D169" t="s">
        <v>1668</v>
      </c>
      <c r="E169" t="s">
        <v>1669</v>
      </c>
      <c r="F169" t="s">
        <v>1385</v>
      </c>
      <c r="G169" t="s">
        <v>1670</v>
      </c>
      <c r="H169" t="s">
        <v>1386</v>
      </c>
      <c r="I169" s="77">
        <v>6.12</v>
      </c>
      <c r="J169" t="s">
        <v>109</v>
      </c>
      <c r="K169" s="77">
        <v>5.0199999999999996</v>
      </c>
      <c r="L169" s="77">
        <v>4.05</v>
      </c>
      <c r="M169" s="77">
        <v>37479</v>
      </c>
      <c r="N169" s="77">
        <v>105.69</v>
      </c>
      <c r="O169" s="77">
        <v>139.78917794789999</v>
      </c>
      <c r="P169" s="77">
        <v>1.29</v>
      </c>
      <c r="Q169" s="77">
        <v>0.05</v>
      </c>
    </row>
    <row r="170" spans="2:17">
      <c r="B170" s="84" t="s">
        <v>1650</v>
      </c>
      <c r="I170" s="85">
        <v>0</v>
      </c>
      <c r="L170" s="85">
        <v>0</v>
      </c>
      <c r="M170" s="85">
        <v>0</v>
      </c>
      <c r="O170" s="85">
        <v>0</v>
      </c>
      <c r="P170" s="85">
        <v>0</v>
      </c>
      <c r="Q170" s="85">
        <v>0</v>
      </c>
    </row>
    <row r="171" spans="2:17">
      <c r="B171" t="s">
        <v>233</v>
      </c>
      <c r="D171" t="s">
        <v>233</v>
      </c>
      <c r="F171" t="s">
        <v>233</v>
      </c>
      <c r="I171" s="77">
        <v>0</v>
      </c>
      <c r="J171" t="s">
        <v>233</v>
      </c>
      <c r="K171" s="77">
        <v>0</v>
      </c>
      <c r="L171" s="77">
        <v>0</v>
      </c>
      <c r="M171" s="77">
        <v>0</v>
      </c>
      <c r="N171" s="77">
        <v>0</v>
      </c>
      <c r="O171" s="77">
        <v>0</v>
      </c>
      <c r="P171" s="77">
        <v>0</v>
      </c>
      <c r="Q171" s="77">
        <v>0</v>
      </c>
    </row>
    <row r="172" spans="2:17">
      <c r="B172" t="s">
        <v>240</v>
      </c>
    </row>
    <row r="173" spans="2:17">
      <c r="B173" t="s">
        <v>335</v>
      </c>
    </row>
    <row r="174" spans="2:17">
      <c r="B174" t="s">
        <v>336</v>
      </c>
    </row>
    <row r="175" spans="2:17">
      <c r="B175" t="s">
        <v>337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1691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1328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233</v>
      </c>
      <c r="C14" t="s">
        <v>233</v>
      </c>
      <c r="E14" t="s">
        <v>233</v>
      </c>
      <c r="G14" s="77">
        <v>0</v>
      </c>
      <c r="H14" t="s">
        <v>233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1329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233</v>
      </c>
      <c r="C16" t="s">
        <v>233</v>
      </c>
      <c r="E16" t="s">
        <v>233</v>
      </c>
      <c r="G16" s="77">
        <v>0</v>
      </c>
      <c r="H16" t="s">
        <v>233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1671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233</v>
      </c>
      <c r="C18" t="s">
        <v>233</v>
      </c>
      <c r="E18" t="s">
        <v>233</v>
      </c>
      <c r="G18" s="77">
        <v>0</v>
      </c>
      <c r="H18" t="s">
        <v>233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1672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233</v>
      </c>
      <c r="C20" t="s">
        <v>233</v>
      </c>
      <c r="E20" t="s">
        <v>233</v>
      </c>
      <c r="G20" s="77">
        <v>0</v>
      </c>
      <c r="H20" t="s">
        <v>233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949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233</v>
      </c>
      <c r="C22" t="s">
        <v>233</v>
      </c>
      <c r="E22" t="s">
        <v>233</v>
      </c>
      <c r="G22" s="77">
        <v>0</v>
      </c>
      <c r="H22" t="s">
        <v>233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233</v>
      </c>
      <c r="C24" t="s">
        <v>233</v>
      </c>
      <c r="E24" t="s">
        <v>233</v>
      </c>
      <c r="G24" s="77">
        <v>0</v>
      </c>
      <c r="H24" t="s">
        <v>233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240</v>
      </c>
    </row>
    <row r="26" spans="2:15">
      <c r="B26" t="s">
        <v>335</v>
      </c>
    </row>
    <row r="27" spans="2:15">
      <c r="B27" t="s">
        <v>336</v>
      </c>
    </row>
    <row r="28" spans="2:15">
      <c r="B28" t="s">
        <v>337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1691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1673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233</v>
      </c>
      <c r="E14" s="77">
        <v>0</v>
      </c>
      <c r="F14" t="s">
        <v>233</v>
      </c>
      <c r="G14" s="77">
        <v>0</v>
      </c>
      <c r="H14" s="77">
        <v>0</v>
      </c>
      <c r="I14" s="77">
        <v>0</v>
      </c>
    </row>
    <row r="15" spans="2:55">
      <c r="B15" s="78" t="s">
        <v>1674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233</v>
      </c>
      <c r="E16" s="77">
        <v>0</v>
      </c>
      <c r="F16" t="s">
        <v>233</v>
      </c>
      <c r="G16" s="77">
        <v>0</v>
      </c>
      <c r="H16" s="77">
        <v>0</v>
      </c>
      <c r="I16" s="77">
        <v>0</v>
      </c>
    </row>
    <row r="17" spans="2:9">
      <c r="B17" s="78" t="s">
        <v>238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1673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233</v>
      </c>
      <c r="E19" s="77">
        <v>0</v>
      </c>
      <c r="F19" t="s">
        <v>233</v>
      </c>
      <c r="G19" s="77">
        <v>0</v>
      </c>
      <c r="H19" s="77">
        <v>0</v>
      </c>
      <c r="I19" s="77">
        <v>0</v>
      </c>
    </row>
    <row r="20" spans="2:9">
      <c r="B20" s="78" t="s">
        <v>1674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233</v>
      </c>
      <c r="E21" s="77">
        <v>0</v>
      </c>
      <c r="F21" t="s">
        <v>233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1691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233</v>
      </c>
      <c r="D13" t="s">
        <v>233</v>
      </c>
      <c r="E13" s="19"/>
      <c r="F13" s="77">
        <v>0</v>
      </c>
      <c r="G13" t="s">
        <v>233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233</v>
      </c>
      <c r="D15" t="s">
        <v>233</v>
      </c>
      <c r="E15" s="19"/>
      <c r="F15" s="77">
        <v>0</v>
      </c>
      <c r="G15" t="s">
        <v>233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1691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1009.29855</v>
      </c>
      <c r="J11" s="76">
        <v>100</v>
      </c>
      <c r="K11" s="76">
        <v>0.35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1009.29855</v>
      </c>
      <c r="J12" s="79">
        <v>100</v>
      </c>
      <c r="K12" s="79">
        <v>0.35</v>
      </c>
    </row>
    <row r="13" spans="2:60">
      <c r="B13" t="s">
        <v>1675</v>
      </c>
      <c r="C13" t="s">
        <v>1676</v>
      </c>
      <c r="D13" t="s">
        <v>233</v>
      </c>
      <c r="E13" t="s">
        <v>751</v>
      </c>
      <c r="F13" s="77">
        <v>0</v>
      </c>
      <c r="G13" t="s">
        <v>105</v>
      </c>
      <c r="H13" s="77">
        <v>0</v>
      </c>
      <c r="I13" s="77">
        <v>-123.85263</v>
      </c>
      <c r="J13" s="77">
        <v>-12.27</v>
      </c>
      <c r="K13" s="77">
        <v>-0.04</v>
      </c>
    </row>
    <row r="14" spans="2:60">
      <c r="B14" t="s">
        <v>1677</v>
      </c>
      <c r="C14" t="s">
        <v>1678</v>
      </c>
      <c r="D14" t="s">
        <v>233</v>
      </c>
      <c r="E14" t="s">
        <v>751</v>
      </c>
      <c r="F14" s="77">
        <v>0</v>
      </c>
      <c r="G14" t="s">
        <v>105</v>
      </c>
      <c r="H14" s="77">
        <v>0</v>
      </c>
      <c r="I14" s="77">
        <v>-9.2105999999999995</v>
      </c>
      <c r="J14" s="77">
        <v>-0.91</v>
      </c>
      <c r="K14" s="77">
        <v>0</v>
      </c>
    </row>
    <row r="15" spans="2:60">
      <c r="B15" t="s">
        <v>1679</v>
      </c>
      <c r="C15" t="s">
        <v>1680</v>
      </c>
      <c r="D15" t="s">
        <v>233</v>
      </c>
      <c r="E15" t="s">
        <v>751</v>
      </c>
      <c r="F15" s="77">
        <v>0</v>
      </c>
      <c r="G15" t="s">
        <v>105</v>
      </c>
      <c r="H15" s="77">
        <v>0</v>
      </c>
      <c r="I15" s="77">
        <v>110.38185</v>
      </c>
      <c r="J15" s="77">
        <v>10.94</v>
      </c>
      <c r="K15" s="77">
        <v>0.04</v>
      </c>
    </row>
    <row r="16" spans="2:60">
      <c r="B16" t="s">
        <v>1681</v>
      </c>
      <c r="C16" t="s">
        <v>1682</v>
      </c>
      <c r="D16" t="s">
        <v>233</v>
      </c>
      <c r="E16" t="s">
        <v>152</v>
      </c>
      <c r="F16" s="77">
        <v>0</v>
      </c>
      <c r="G16" t="s">
        <v>105</v>
      </c>
      <c r="H16" s="77">
        <v>0</v>
      </c>
      <c r="I16" s="77">
        <v>1045.8559600000001</v>
      </c>
      <c r="J16" s="77">
        <v>103.62</v>
      </c>
      <c r="K16" s="77">
        <v>0.36</v>
      </c>
    </row>
    <row r="17" spans="2:11">
      <c r="B17" t="s">
        <v>1683</v>
      </c>
      <c r="C17" t="s">
        <v>1682</v>
      </c>
      <c r="D17" t="s">
        <v>233</v>
      </c>
      <c r="E17" t="s">
        <v>152</v>
      </c>
      <c r="F17" s="77">
        <v>0</v>
      </c>
      <c r="G17" t="s">
        <v>105</v>
      </c>
      <c r="H17" s="77">
        <v>0</v>
      </c>
      <c r="I17" s="77">
        <v>-15.50911</v>
      </c>
      <c r="J17" s="77">
        <v>-1.54</v>
      </c>
      <c r="K17" s="77">
        <v>-0.01</v>
      </c>
    </row>
    <row r="18" spans="2:11">
      <c r="B18" t="s">
        <v>1684</v>
      </c>
      <c r="C18" t="s">
        <v>960</v>
      </c>
      <c r="D18" t="s">
        <v>233</v>
      </c>
      <c r="E18" t="s">
        <v>751</v>
      </c>
      <c r="F18" s="77">
        <v>0</v>
      </c>
      <c r="G18" t="s">
        <v>105</v>
      </c>
      <c r="H18" s="77">
        <v>0</v>
      </c>
      <c r="I18" s="77">
        <v>3.9699999999999996E-3</v>
      </c>
      <c r="J18" s="77">
        <v>0</v>
      </c>
      <c r="K18" s="77">
        <v>0</v>
      </c>
    </row>
    <row r="19" spans="2:11">
      <c r="B19" t="s">
        <v>1685</v>
      </c>
      <c r="C19" t="s">
        <v>1686</v>
      </c>
      <c r="D19" t="s">
        <v>233</v>
      </c>
      <c r="E19" t="s">
        <v>152</v>
      </c>
      <c r="F19" s="77">
        <v>0</v>
      </c>
      <c r="G19" t="s">
        <v>105</v>
      </c>
      <c r="H19" s="77">
        <v>0</v>
      </c>
      <c r="I19" s="77">
        <v>1.8000000000000001E-4</v>
      </c>
      <c r="J19" s="77">
        <v>0</v>
      </c>
      <c r="K19" s="77">
        <v>0</v>
      </c>
    </row>
    <row r="20" spans="2:11">
      <c r="B20" t="s">
        <v>1687</v>
      </c>
      <c r="C20" t="s">
        <v>1686</v>
      </c>
      <c r="D20" t="s">
        <v>233</v>
      </c>
      <c r="E20" t="s">
        <v>152</v>
      </c>
      <c r="F20" s="77">
        <v>0</v>
      </c>
      <c r="G20" t="s">
        <v>105</v>
      </c>
      <c r="H20" s="77">
        <v>0</v>
      </c>
      <c r="I20" s="77">
        <v>2.0000000000000002E-5</v>
      </c>
      <c r="J20" s="77">
        <v>0</v>
      </c>
      <c r="K20" s="77">
        <v>0</v>
      </c>
    </row>
    <row r="21" spans="2:11">
      <c r="B21" t="s">
        <v>1688</v>
      </c>
      <c r="C21" t="s">
        <v>1689</v>
      </c>
      <c r="D21" t="s">
        <v>233</v>
      </c>
      <c r="E21" t="s">
        <v>751</v>
      </c>
      <c r="F21" s="77">
        <v>0</v>
      </c>
      <c r="G21" t="s">
        <v>105</v>
      </c>
      <c r="H21" s="77">
        <v>0</v>
      </c>
      <c r="I21" s="77">
        <v>0.104</v>
      </c>
      <c r="J21" s="77">
        <v>0.01</v>
      </c>
      <c r="K21" s="77">
        <v>0</v>
      </c>
    </row>
    <row r="22" spans="2:11">
      <c r="B22" t="s">
        <v>1690</v>
      </c>
      <c r="C22" t="s">
        <v>1011</v>
      </c>
      <c r="D22" t="s">
        <v>233</v>
      </c>
      <c r="E22" t="s">
        <v>152</v>
      </c>
      <c r="F22" s="77">
        <v>0</v>
      </c>
      <c r="G22" t="s">
        <v>105</v>
      </c>
      <c r="H22" s="77">
        <v>0</v>
      </c>
      <c r="I22" s="77">
        <v>1.52491</v>
      </c>
      <c r="J22" s="77">
        <v>0.15</v>
      </c>
      <c r="K22" s="77">
        <v>0</v>
      </c>
    </row>
    <row r="23" spans="2:11">
      <c r="B23" s="78" t="s">
        <v>238</v>
      </c>
      <c r="D23" s="19"/>
      <c r="E23" s="19"/>
      <c r="F23" s="19"/>
      <c r="G23" s="19"/>
      <c r="H23" s="79">
        <v>0</v>
      </c>
      <c r="I23" s="79">
        <v>0</v>
      </c>
      <c r="J23" s="79">
        <v>0</v>
      </c>
      <c r="K23" s="79">
        <v>0</v>
      </c>
    </row>
    <row r="24" spans="2:11">
      <c r="B24" t="s">
        <v>233</v>
      </c>
      <c r="C24" t="s">
        <v>233</v>
      </c>
      <c r="D24" t="s">
        <v>233</v>
      </c>
      <c r="E24" s="19"/>
      <c r="F24" s="77">
        <v>0</v>
      </c>
      <c r="G24" t="s">
        <v>233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9"/>
  <sheetViews>
    <sheetView rightToLeft="1" workbookViewId="0">
      <selection activeCell="I24" sqref="I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1691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C12+C27</f>
        <v>2424.8750135452333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SUM(C13:C26)</f>
        <v>1781.1578560745834</v>
      </c>
    </row>
    <row r="13" spans="2:17">
      <c r="B13" t="s">
        <v>1701</v>
      </c>
      <c r="C13" s="77">
        <v>194.43329</v>
      </c>
      <c r="D13" s="82">
        <v>43100</v>
      </c>
    </row>
    <row r="14" spans="2:17">
      <c r="B14" t="s">
        <v>1699</v>
      </c>
      <c r="C14" s="77">
        <v>70.35217999999999</v>
      </c>
      <c r="D14" s="82">
        <v>43297</v>
      </c>
    </row>
    <row r="15" spans="2:17">
      <c r="B15" t="s">
        <v>1700</v>
      </c>
      <c r="C15" s="77">
        <v>31.607490000000002</v>
      </c>
      <c r="D15" s="82">
        <v>43297</v>
      </c>
    </row>
    <row r="16" spans="2:17">
      <c r="B16" t="s">
        <v>1712</v>
      </c>
      <c r="C16" s="77">
        <v>97.223280000000017</v>
      </c>
      <c r="D16" s="82">
        <v>43378</v>
      </c>
    </row>
    <row r="17" spans="2:4">
      <c r="B17" t="s">
        <v>1710</v>
      </c>
      <c r="C17" s="77">
        <v>191.70928000000001</v>
      </c>
      <c r="D17" s="82">
        <v>43738</v>
      </c>
    </row>
    <row r="18" spans="2:4">
      <c r="B18" t="s">
        <v>1707</v>
      </c>
      <c r="C18" s="77">
        <v>435.71508</v>
      </c>
      <c r="D18" s="82">
        <v>43826</v>
      </c>
    </row>
    <row r="19" spans="2:4">
      <c r="B19" t="s">
        <v>1708</v>
      </c>
      <c r="C19" s="77">
        <v>16.161540000000002</v>
      </c>
      <c r="D19" s="82">
        <v>43826</v>
      </c>
    </row>
    <row r="20" spans="2:4">
      <c r="B20" t="s">
        <v>1713</v>
      </c>
      <c r="C20" s="77">
        <v>12.628</v>
      </c>
      <c r="D20" s="82">
        <v>43948</v>
      </c>
    </row>
    <row r="21" spans="2:4">
      <c r="B21" t="s">
        <v>1709</v>
      </c>
      <c r="C21" s="77">
        <v>47.676540000000003</v>
      </c>
      <c r="D21" s="82">
        <v>44739</v>
      </c>
    </row>
    <row r="22" spans="2:4">
      <c r="B22" t="s">
        <v>1704</v>
      </c>
      <c r="C22" s="77">
        <v>23.106290998155657</v>
      </c>
      <c r="D22" s="82">
        <v>44761</v>
      </c>
    </row>
    <row r="23" spans="2:4">
      <c r="B23" t="s">
        <v>1702</v>
      </c>
      <c r="C23" s="77">
        <v>526.79227529683487</v>
      </c>
      <c r="D23" s="82">
        <v>44914</v>
      </c>
    </row>
    <row r="24" spans="2:4">
      <c r="B24" t="s">
        <v>1703</v>
      </c>
      <c r="C24" s="77">
        <v>23.90302927824856</v>
      </c>
      <c r="D24" s="82">
        <v>44914</v>
      </c>
    </row>
    <row r="25" spans="2:4">
      <c r="B25" t="s">
        <v>1705</v>
      </c>
      <c r="C25" s="77">
        <v>75.758332056393783</v>
      </c>
      <c r="D25" s="82">
        <v>44914</v>
      </c>
    </row>
    <row r="26" spans="2:4">
      <c r="B26" t="s">
        <v>1706</v>
      </c>
      <c r="C26" s="77">
        <v>34.091248444950764</v>
      </c>
      <c r="D26" s="82">
        <v>46100</v>
      </c>
    </row>
    <row r="27" spans="2:4">
      <c r="B27" s="78" t="s">
        <v>238</v>
      </c>
      <c r="C27" s="79">
        <f>SUM(C28:C29)</f>
        <v>643.71715747065002</v>
      </c>
    </row>
    <row r="28" spans="2:4">
      <c r="B28" t="s">
        <v>1711</v>
      </c>
      <c r="C28" s="77">
        <v>184.71491747064997</v>
      </c>
      <c r="D28" s="82">
        <v>43908</v>
      </c>
    </row>
    <row r="29" spans="2:4">
      <c r="B29" t="s">
        <v>1698</v>
      </c>
      <c r="C29" s="77">
        <v>459.00224000000003</v>
      </c>
      <c r="D29" s="82">
        <v>44246</v>
      </c>
    </row>
  </sheetData>
  <sheetProtection sheet="1" objects="1" scenarios="1"/>
  <sortState ref="A18:AF33">
    <sortCondition ref="D18:D33"/>
  </sortState>
  <mergeCells count="1">
    <mergeCell ref="B7:D7"/>
  </mergeCells>
  <dataValidations count="1">
    <dataValidation allowBlank="1" showInputMessage="1" showErrorMessage="1" sqref="B1:B12 D1:D12 A30:XFD1048576 A1:A29 E1:XFD29 C1:C29 D27 B2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1691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77">
        <v>0</v>
      </c>
      <c r="I18" t="s">
        <v>233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77">
        <v>0</v>
      </c>
      <c r="I20" t="s">
        <v>233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240</v>
      </c>
      <c r="D26" s="16"/>
    </row>
    <row r="27" spans="2:16">
      <c r="B27" t="s">
        <v>335</v>
      </c>
      <c r="D27" s="16"/>
    </row>
    <row r="28" spans="2:16">
      <c r="B28" t="s">
        <v>337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1691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1328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1329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77">
        <v>0</v>
      </c>
      <c r="I18" t="s">
        <v>233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77">
        <v>0</v>
      </c>
      <c r="I20" t="s">
        <v>233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240</v>
      </c>
      <c r="D26" s="16"/>
    </row>
    <row r="27" spans="2:16">
      <c r="B27" t="s">
        <v>335</v>
      </c>
      <c r="D27" s="16"/>
    </row>
    <row r="28" spans="2:16">
      <c r="B28" t="s">
        <v>337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1691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4.74</v>
      </c>
      <c r="I11" s="7"/>
      <c r="J11" s="7"/>
      <c r="K11" s="76">
        <v>0.62</v>
      </c>
      <c r="L11" s="76">
        <v>92697833</v>
      </c>
      <c r="M11" s="7"/>
      <c r="N11" s="76">
        <v>108854.9676532</v>
      </c>
      <c r="O11" s="7"/>
      <c r="P11" s="76">
        <v>100</v>
      </c>
      <c r="Q11" s="76">
        <v>37.520000000000003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4.74</v>
      </c>
      <c r="K12" s="79">
        <v>0.62</v>
      </c>
      <c r="L12" s="79">
        <v>92697833</v>
      </c>
      <c r="N12" s="79">
        <v>108854.9676532</v>
      </c>
      <c r="P12" s="79">
        <v>100</v>
      </c>
      <c r="Q12" s="79">
        <v>37.520000000000003</v>
      </c>
    </row>
    <row r="13" spans="2:52">
      <c r="B13" s="78" t="s">
        <v>241</v>
      </c>
      <c r="C13" s="16"/>
      <c r="D13" s="16"/>
      <c r="H13" s="79">
        <v>4.9800000000000004</v>
      </c>
      <c r="K13" s="79">
        <v>0.43</v>
      </c>
      <c r="L13" s="79">
        <v>37886477</v>
      </c>
      <c r="N13" s="79">
        <v>49107.061649499999</v>
      </c>
      <c r="P13" s="79">
        <v>45.11</v>
      </c>
      <c r="Q13" s="79">
        <v>16.93</v>
      </c>
    </row>
    <row r="14" spans="2:52">
      <c r="B14" s="78" t="s">
        <v>242</v>
      </c>
      <c r="C14" s="16"/>
      <c r="D14" s="16"/>
      <c r="H14" s="79">
        <v>4.9800000000000004</v>
      </c>
      <c r="K14" s="79">
        <v>0.43</v>
      </c>
      <c r="L14" s="79">
        <v>37886477</v>
      </c>
      <c r="N14" s="79">
        <v>49107.061649499999</v>
      </c>
      <c r="P14" s="79">
        <v>45.11</v>
      </c>
      <c r="Q14" s="79">
        <v>16.93</v>
      </c>
    </row>
    <row r="15" spans="2:52">
      <c r="B15" t="s">
        <v>243</v>
      </c>
      <c r="C15" t="s">
        <v>244</v>
      </c>
      <c r="D15" t="s">
        <v>103</v>
      </c>
      <c r="E15" t="s">
        <v>245</v>
      </c>
      <c r="F15" t="s">
        <v>154</v>
      </c>
      <c r="G15" t="s">
        <v>246</v>
      </c>
      <c r="H15" s="77">
        <v>3.62</v>
      </c>
      <c r="I15" t="s">
        <v>105</v>
      </c>
      <c r="J15" s="77">
        <v>4</v>
      </c>
      <c r="K15" s="77">
        <v>-0.06</v>
      </c>
      <c r="L15" s="77">
        <v>5802399</v>
      </c>
      <c r="M15" s="77">
        <v>150.27000000000001</v>
      </c>
      <c r="N15" s="77">
        <v>8719.2649772999994</v>
      </c>
      <c r="O15" s="77">
        <v>0.04</v>
      </c>
      <c r="P15" s="77">
        <v>8.01</v>
      </c>
      <c r="Q15" s="77">
        <v>3.01</v>
      </c>
    </row>
    <row r="16" spans="2:52">
      <c r="B16" t="s">
        <v>247</v>
      </c>
      <c r="C16" t="s">
        <v>248</v>
      </c>
      <c r="D16" t="s">
        <v>103</v>
      </c>
      <c r="E16" t="s">
        <v>245</v>
      </c>
      <c r="F16" t="s">
        <v>154</v>
      </c>
      <c r="G16" t="s">
        <v>249</v>
      </c>
      <c r="H16" s="77">
        <v>6.17</v>
      </c>
      <c r="I16" t="s">
        <v>105</v>
      </c>
      <c r="J16" s="77">
        <v>4</v>
      </c>
      <c r="K16" s="77">
        <v>0.18</v>
      </c>
      <c r="L16" s="77">
        <v>101886</v>
      </c>
      <c r="M16" s="77">
        <v>154.94</v>
      </c>
      <c r="N16" s="77">
        <v>157.8621684</v>
      </c>
      <c r="O16" s="77">
        <v>0</v>
      </c>
      <c r="P16" s="77">
        <v>0.15</v>
      </c>
      <c r="Q16" s="77">
        <v>0.05</v>
      </c>
    </row>
    <row r="17" spans="2:17">
      <c r="B17" t="s">
        <v>250</v>
      </c>
      <c r="C17" t="s">
        <v>251</v>
      </c>
      <c r="D17" t="s">
        <v>103</v>
      </c>
      <c r="E17" t="s">
        <v>245</v>
      </c>
      <c r="F17" t="s">
        <v>154</v>
      </c>
      <c r="G17" t="s">
        <v>252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7594335</v>
      </c>
      <c r="M17" s="77">
        <v>119.38</v>
      </c>
      <c r="N17" s="77">
        <v>9066.117123</v>
      </c>
      <c r="O17" s="77">
        <v>0.04</v>
      </c>
      <c r="P17" s="77">
        <v>8.33</v>
      </c>
      <c r="Q17" s="77">
        <v>3.13</v>
      </c>
    </row>
    <row r="18" spans="2:17">
      <c r="B18" t="s">
        <v>253</v>
      </c>
      <c r="C18" t="s">
        <v>254</v>
      </c>
      <c r="D18" t="s">
        <v>103</v>
      </c>
      <c r="E18" t="s">
        <v>245</v>
      </c>
      <c r="F18" t="s">
        <v>154</v>
      </c>
      <c r="G18" t="s">
        <v>255</v>
      </c>
      <c r="H18" s="77">
        <v>5.76</v>
      </c>
      <c r="I18" t="s">
        <v>105</v>
      </c>
      <c r="J18" s="77">
        <v>1.75</v>
      </c>
      <c r="K18" s="77">
        <v>0.05</v>
      </c>
      <c r="L18" s="77">
        <v>2545</v>
      </c>
      <c r="M18" s="77">
        <v>111.02</v>
      </c>
      <c r="N18" s="77">
        <v>2.8254589999999999</v>
      </c>
      <c r="O18" s="77">
        <v>0</v>
      </c>
      <c r="P18" s="77">
        <v>0</v>
      </c>
      <c r="Q18" s="77">
        <v>0</v>
      </c>
    </row>
    <row r="19" spans="2:17">
      <c r="B19" t="s">
        <v>256</v>
      </c>
      <c r="C19" t="s">
        <v>257</v>
      </c>
      <c r="D19" t="s">
        <v>103</v>
      </c>
      <c r="E19" t="s">
        <v>245</v>
      </c>
      <c r="F19" t="s">
        <v>154</v>
      </c>
      <c r="G19" t="s">
        <v>258</v>
      </c>
      <c r="H19" s="77">
        <v>2</v>
      </c>
      <c r="I19" t="s">
        <v>105</v>
      </c>
      <c r="J19" s="77">
        <v>3</v>
      </c>
      <c r="K19" s="77">
        <v>0.01</v>
      </c>
      <c r="L19" s="77">
        <v>7902809</v>
      </c>
      <c r="M19" s="77">
        <v>118.91</v>
      </c>
      <c r="N19" s="77">
        <v>9397.2301819000004</v>
      </c>
      <c r="O19" s="77">
        <v>0.05</v>
      </c>
      <c r="P19" s="77">
        <v>8.6300000000000008</v>
      </c>
      <c r="Q19" s="77">
        <v>3.24</v>
      </c>
    </row>
    <row r="20" spans="2:17">
      <c r="B20" t="s">
        <v>259</v>
      </c>
      <c r="C20" t="s">
        <v>260</v>
      </c>
      <c r="D20" t="s">
        <v>103</v>
      </c>
      <c r="E20" t="s">
        <v>245</v>
      </c>
      <c r="F20" t="s">
        <v>154</v>
      </c>
      <c r="G20" t="s">
        <v>261</v>
      </c>
      <c r="H20" s="77">
        <v>7.83</v>
      </c>
      <c r="I20" t="s">
        <v>105</v>
      </c>
      <c r="J20" s="77">
        <v>0.75</v>
      </c>
      <c r="K20" s="77">
        <v>0.28000000000000003</v>
      </c>
      <c r="L20" s="77">
        <v>511</v>
      </c>
      <c r="M20" s="77">
        <v>103.95</v>
      </c>
      <c r="N20" s="77">
        <v>0.53118449999999995</v>
      </c>
      <c r="O20" s="77">
        <v>0</v>
      </c>
      <c r="P20" s="77">
        <v>0</v>
      </c>
      <c r="Q20" s="77">
        <v>0</v>
      </c>
    </row>
    <row r="21" spans="2:17">
      <c r="B21" t="s">
        <v>262</v>
      </c>
      <c r="C21" t="s">
        <v>263</v>
      </c>
      <c r="D21" t="s">
        <v>103</v>
      </c>
      <c r="E21" t="s">
        <v>245</v>
      </c>
      <c r="F21" t="s">
        <v>154</v>
      </c>
      <c r="G21" t="s">
        <v>264</v>
      </c>
      <c r="H21" s="77">
        <v>3.07</v>
      </c>
      <c r="I21" t="s">
        <v>105</v>
      </c>
      <c r="J21" s="77">
        <v>0.1</v>
      </c>
      <c r="K21" s="77">
        <v>-0.12</v>
      </c>
      <c r="L21" s="77">
        <v>3769237</v>
      </c>
      <c r="M21" s="77">
        <v>100.68</v>
      </c>
      <c r="N21" s="77">
        <v>3794.8678116000001</v>
      </c>
      <c r="O21" s="77">
        <v>0.03</v>
      </c>
      <c r="P21" s="77">
        <v>3.49</v>
      </c>
      <c r="Q21" s="77">
        <v>1.31</v>
      </c>
    </row>
    <row r="22" spans="2:17">
      <c r="B22" t="s">
        <v>265</v>
      </c>
      <c r="C22" t="s">
        <v>266</v>
      </c>
      <c r="D22" t="s">
        <v>103</v>
      </c>
      <c r="E22" t="s">
        <v>245</v>
      </c>
      <c r="F22" t="s">
        <v>154</v>
      </c>
      <c r="G22" t="s">
        <v>267</v>
      </c>
      <c r="H22" s="77">
        <v>18.7</v>
      </c>
      <c r="I22" t="s">
        <v>105</v>
      </c>
      <c r="J22" s="77">
        <v>2.75</v>
      </c>
      <c r="K22" s="77">
        <v>1.22</v>
      </c>
      <c r="L22" s="77">
        <v>435752</v>
      </c>
      <c r="M22" s="77">
        <v>139.9</v>
      </c>
      <c r="N22" s="77">
        <v>609.61704799999995</v>
      </c>
      <c r="O22" s="77">
        <v>0</v>
      </c>
      <c r="P22" s="77">
        <v>0.56000000000000005</v>
      </c>
      <c r="Q22" s="77">
        <v>0.21</v>
      </c>
    </row>
    <row r="23" spans="2:17">
      <c r="B23" t="s">
        <v>268</v>
      </c>
      <c r="C23" t="s">
        <v>269</v>
      </c>
      <c r="D23" t="s">
        <v>103</v>
      </c>
      <c r="E23" t="s">
        <v>245</v>
      </c>
      <c r="F23" t="s">
        <v>154</v>
      </c>
      <c r="G23" t="s">
        <v>270</v>
      </c>
      <c r="H23" s="77">
        <v>14.46</v>
      </c>
      <c r="I23" t="s">
        <v>105</v>
      </c>
      <c r="J23" s="77">
        <v>4</v>
      </c>
      <c r="K23" s="77">
        <v>0.96</v>
      </c>
      <c r="L23" s="77">
        <v>4692607</v>
      </c>
      <c r="M23" s="77">
        <v>180.38</v>
      </c>
      <c r="N23" s="77">
        <v>8464.5245066000007</v>
      </c>
      <c r="O23" s="77">
        <v>0.03</v>
      </c>
      <c r="P23" s="77">
        <v>7.78</v>
      </c>
      <c r="Q23" s="77">
        <v>2.92</v>
      </c>
    </row>
    <row r="24" spans="2:17">
      <c r="B24" t="s">
        <v>271</v>
      </c>
      <c r="C24" t="s">
        <v>272</v>
      </c>
      <c r="D24" t="s">
        <v>103</v>
      </c>
      <c r="E24" t="s">
        <v>245</v>
      </c>
      <c r="F24" t="s">
        <v>154</v>
      </c>
      <c r="G24" t="s">
        <v>273</v>
      </c>
      <c r="H24" s="77">
        <v>4.76</v>
      </c>
      <c r="I24" t="s">
        <v>105</v>
      </c>
      <c r="J24" s="77">
        <v>2.75</v>
      </c>
      <c r="K24" s="77">
        <v>-0.09</v>
      </c>
      <c r="L24" s="77">
        <v>7584396</v>
      </c>
      <c r="M24" s="77">
        <v>117.27</v>
      </c>
      <c r="N24" s="77">
        <v>8894.2211891999996</v>
      </c>
      <c r="O24" s="77">
        <v>0.05</v>
      </c>
      <c r="P24" s="77">
        <v>8.17</v>
      </c>
      <c r="Q24" s="77">
        <v>3.07</v>
      </c>
    </row>
    <row r="25" spans="2:17">
      <c r="B25" s="78" t="s">
        <v>274</v>
      </c>
      <c r="C25" s="16"/>
      <c r="D25" s="16"/>
      <c r="H25" s="79">
        <v>4.55</v>
      </c>
      <c r="K25" s="79">
        <v>0.77</v>
      </c>
      <c r="L25" s="79">
        <v>54811356</v>
      </c>
      <c r="N25" s="79">
        <v>59747.906003700002</v>
      </c>
      <c r="P25" s="79">
        <v>54.89</v>
      </c>
      <c r="Q25" s="79">
        <v>20.6</v>
      </c>
    </row>
    <row r="26" spans="2:17">
      <c r="B26" s="78" t="s">
        <v>275</v>
      </c>
      <c r="C26" s="16"/>
      <c r="D26" s="16"/>
      <c r="H26" s="79">
        <v>0.17</v>
      </c>
      <c r="K26" s="79">
        <v>0.59</v>
      </c>
      <c r="L26" s="79">
        <v>5357186</v>
      </c>
      <c r="N26" s="79">
        <v>5355.9387856000003</v>
      </c>
      <c r="P26" s="79">
        <v>4.92</v>
      </c>
      <c r="Q26" s="79">
        <v>1.85</v>
      </c>
    </row>
    <row r="27" spans="2:17">
      <c r="B27" t="s">
        <v>276</v>
      </c>
      <c r="C27" t="s">
        <v>277</v>
      </c>
      <c r="D27" t="s">
        <v>103</v>
      </c>
      <c r="E27" t="s">
        <v>245</v>
      </c>
      <c r="F27" t="s">
        <v>154</v>
      </c>
      <c r="G27" t="s">
        <v>278</v>
      </c>
      <c r="H27" s="77">
        <v>0.01</v>
      </c>
      <c r="I27" t="s">
        <v>105</v>
      </c>
      <c r="J27" s="77">
        <v>0</v>
      </c>
      <c r="K27" s="77">
        <v>1.84</v>
      </c>
      <c r="L27" s="77">
        <v>1458400</v>
      </c>
      <c r="M27" s="77">
        <v>99.99</v>
      </c>
      <c r="N27" s="77">
        <v>1458.25416</v>
      </c>
      <c r="O27" s="77">
        <v>0.01</v>
      </c>
      <c r="P27" s="77">
        <v>1.34</v>
      </c>
      <c r="Q27" s="77">
        <v>0.5</v>
      </c>
    </row>
    <row r="28" spans="2:17">
      <c r="B28" t="s">
        <v>279</v>
      </c>
      <c r="C28" t="s">
        <v>280</v>
      </c>
      <c r="D28" t="s">
        <v>103</v>
      </c>
      <c r="E28" t="s">
        <v>245</v>
      </c>
      <c r="F28" t="s">
        <v>154</v>
      </c>
      <c r="G28" t="s">
        <v>281</v>
      </c>
      <c r="H28" s="77">
        <v>0.1</v>
      </c>
      <c r="I28" t="s">
        <v>105</v>
      </c>
      <c r="J28" s="77">
        <v>0</v>
      </c>
      <c r="K28" s="77">
        <v>0.2</v>
      </c>
      <c r="L28" s="77">
        <v>192000</v>
      </c>
      <c r="M28" s="77">
        <v>99.98</v>
      </c>
      <c r="N28" s="77">
        <v>191.9616</v>
      </c>
      <c r="O28" s="77">
        <v>0</v>
      </c>
      <c r="P28" s="77">
        <v>0.18</v>
      </c>
      <c r="Q28" s="77">
        <v>7.0000000000000007E-2</v>
      </c>
    </row>
    <row r="29" spans="2:17">
      <c r="B29" t="s">
        <v>282</v>
      </c>
      <c r="C29" t="s">
        <v>283</v>
      </c>
      <c r="D29" t="s">
        <v>103</v>
      </c>
      <c r="E29" t="s">
        <v>245</v>
      </c>
      <c r="F29" t="s">
        <v>154</v>
      </c>
      <c r="G29" t="s">
        <v>284</v>
      </c>
      <c r="H29" s="77">
        <v>0.25</v>
      </c>
      <c r="I29" t="s">
        <v>105</v>
      </c>
      <c r="J29" s="77">
        <v>0</v>
      </c>
      <c r="K29" s="77">
        <v>0.12</v>
      </c>
      <c r="L29" s="77">
        <v>3123400</v>
      </c>
      <c r="M29" s="77">
        <v>99.97</v>
      </c>
      <c r="N29" s="77">
        <v>3122.4629799999998</v>
      </c>
      <c r="O29" s="77">
        <v>0.04</v>
      </c>
      <c r="P29" s="77">
        <v>2.87</v>
      </c>
      <c r="Q29" s="77">
        <v>1.08</v>
      </c>
    </row>
    <row r="30" spans="2:17">
      <c r="B30" t="s">
        <v>285</v>
      </c>
      <c r="C30" t="s">
        <v>286</v>
      </c>
      <c r="D30" t="s">
        <v>103</v>
      </c>
      <c r="E30" t="s">
        <v>245</v>
      </c>
      <c r="F30" t="s">
        <v>154</v>
      </c>
      <c r="G30" t="s">
        <v>287</v>
      </c>
      <c r="H30" s="77">
        <v>0.43</v>
      </c>
      <c r="I30" t="s">
        <v>105</v>
      </c>
      <c r="J30" s="77">
        <v>0</v>
      </c>
      <c r="K30" s="77">
        <v>0.09</v>
      </c>
      <c r="L30" s="77">
        <v>46386</v>
      </c>
      <c r="M30" s="77">
        <v>99.96</v>
      </c>
      <c r="N30" s="77">
        <v>46.367445600000003</v>
      </c>
      <c r="O30" s="77">
        <v>0</v>
      </c>
      <c r="P30" s="77">
        <v>0.04</v>
      </c>
      <c r="Q30" s="77">
        <v>0.02</v>
      </c>
    </row>
    <row r="31" spans="2:17">
      <c r="B31" t="s">
        <v>288</v>
      </c>
      <c r="C31" t="s">
        <v>289</v>
      </c>
      <c r="D31" t="s">
        <v>103</v>
      </c>
      <c r="E31" t="s">
        <v>245</v>
      </c>
      <c r="F31" t="s">
        <v>154</v>
      </c>
      <c r="G31" t="s">
        <v>290</v>
      </c>
      <c r="H31" s="77">
        <v>0.18</v>
      </c>
      <c r="I31" t="s">
        <v>105</v>
      </c>
      <c r="J31" s="77">
        <v>0</v>
      </c>
      <c r="K31" s="77">
        <v>0.11</v>
      </c>
      <c r="L31" s="77">
        <v>537000</v>
      </c>
      <c r="M31" s="77">
        <v>99.98</v>
      </c>
      <c r="N31" s="77">
        <v>536.89260000000002</v>
      </c>
      <c r="O31" s="77">
        <v>0.01</v>
      </c>
      <c r="P31" s="77">
        <v>0.49</v>
      </c>
      <c r="Q31" s="77">
        <v>0.19</v>
      </c>
    </row>
    <row r="32" spans="2:17">
      <c r="B32" s="78" t="s">
        <v>291</v>
      </c>
      <c r="C32" s="16"/>
      <c r="D32" s="16"/>
      <c r="H32" s="79">
        <v>5.07</v>
      </c>
      <c r="K32" s="79">
        <v>0.85</v>
      </c>
      <c r="L32" s="79">
        <v>44554396</v>
      </c>
      <c r="N32" s="79">
        <v>49504.4789313</v>
      </c>
      <c r="P32" s="79">
        <v>45.48</v>
      </c>
      <c r="Q32" s="79">
        <v>17.059999999999999</v>
      </c>
    </row>
    <row r="33" spans="2:17">
      <c r="B33" t="s">
        <v>292</v>
      </c>
      <c r="C33" t="s">
        <v>293</v>
      </c>
      <c r="D33" t="s">
        <v>103</v>
      </c>
      <c r="E33" t="s">
        <v>245</v>
      </c>
      <c r="F33" t="s">
        <v>152</v>
      </c>
      <c r="G33" t="s">
        <v>294</v>
      </c>
      <c r="H33" s="77">
        <v>0.33</v>
      </c>
      <c r="I33" t="s">
        <v>105</v>
      </c>
      <c r="J33" s="77">
        <v>4</v>
      </c>
      <c r="K33" s="77">
        <v>0.12</v>
      </c>
      <c r="L33" s="77">
        <v>3686998</v>
      </c>
      <c r="M33" s="77">
        <v>103.96</v>
      </c>
      <c r="N33" s="77">
        <v>3833.0031208</v>
      </c>
      <c r="O33" s="77">
        <v>0.02</v>
      </c>
      <c r="P33" s="77">
        <v>3.52</v>
      </c>
      <c r="Q33" s="77">
        <v>1.32</v>
      </c>
    </row>
    <row r="34" spans="2:17">
      <c r="B34" t="s">
        <v>295</v>
      </c>
      <c r="C34" t="s">
        <v>296</v>
      </c>
      <c r="D34" t="s">
        <v>103</v>
      </c>
      <c r="E34" t="s">
        <v>245</v>
      </c>
      <c r="F34" t="s">
        <v>154</v>
      </c>
      <c r="G34" t="s">
        <v>297</v>
      </c>
      <c r="H34" s="77">
        <v>1.35</v>
      </c>
      <c r="I34" t="s">
        <v>105</v>
      </c>
      <c r="J34" s="77">
        <v>6</v>
      </c>
      <c r="K34" s="77">
        <v>0.09</v>
      </c>
      <c r="L34" s="77">
        <v>40259</v>
      </c>
      <c r="M34" s="77">
        <v>111.86</v>
      </c>
      <c r="N34" s="77">
        <v>45.0337174</v>
      </c>
      <c r="O34" s="77">
        <v>0</v>
      </c>
      <c r="P34" s="77">
        <v>0.04</v>
      </c>
      <c r="Q34" s="77">
        <v>0.02</v>
      </c>
    </row>
    <row r="35" spans="2:17">
      <c r="B35" t="s">
        <v>298</v>
      </c>
      <c r="C35" t="s">
        <v>299</v>
      </c>
      <c r="D35" t="s">
        <v>103</v>
      </c>
      <c r="E35" t="s">
        <v>245</v>
      </c>
      <c r="F35" t="s">
        <v>154</v>
      </c>
      <c r="G35" t="s">
        <v>300</v>
      </c>
      <c r="H35" s="77">
        <v>18.73</v>
      </c>
      <c r="I35" t="s">
        <v>105</v>
      </c>
      <c r="J35" s="77">
        <v>3.75</v>
      </c>
      <c r="K35" s="77">
        <v>3.07</v>
      </c>
      <c r="L35" s="77">
        <v>500000</v>
      </c>
      <c r="M35" s="77">
        <v>114.88</v>
      </c>
      <c r="N35" s="77">
        <v>574.4</v>
      </c>
      <c r="O35" s="77">
        <v>0.02</v>
      </c>
      <c r="P35" s="77">
        <v>0.53</v>
      </c>
      <c r="Q35" s="77">
        <v>0.2</v>
      </c>
    </row>
    <row r="36" spans="2:17">
      <c r="B36" t="s">
        <v>301</v>
      </c>
      <c r="C36" t="s">
        <v>302</v>
      </c>
      <c r="D36" t="s">
        <v>103</v>
      </c>
      <c r="E36" t="s">
        <v>245</v>
      </c>
      <c r="F36" t="s">
        <v>154</v>
      </c>
      <c r="G36" t="s">
        <v>303</v>
      </c>
      <c r="H36" s="77">
        <v>7.46</v>
      </c>
      <c r="I36" t="s">
        <v>105</v>
      </c>
      <c r="J36" s="77">
        <v>1.75</v>
      </c>
      <c r="K36" s="77">
        <v>1.49</v>
      </c>
      <c r="L36" s="77">
        <v>235</v>
      </c>
      <c r="M36" s="77">
        <v>102.09</v>
      </c>
      <c r="N36" s="77">
        <v>0.2399115</v>
      </c>
      <c r="O36" s="77">
        <v>0</v>
      </c>
      <c r="P36" s="77">
        <v>0</v>
      </c>
      <c r="Q36" s="77">
        <v>0</v>
      </c>
    </row>
    <row r="37" spans="2:17">
      <c r="B37" t="s">
        <v>304</v>
      </c>
      <c r="C37" t="s">
        <v>305</v>
      </c>
      <c r="D37" t="s">
        <v>103</v>
      </c>
      <c r="E37" t="s">
        <v>245</v>
      </c>
      <c r="F37" t="s">
        <v>154</v>
      </c>
      <c r="G37" t="s">
        <v>306</v>
      </c>
      <c r="H37" s="77">
        <v>1.07</v>
      </c>
      <c r="I37" t="s">
        <v>105</v>
      </c>
      <c r="J37" s="77">
        <v>0.5</v>
      </c>
      <c r="K37" s="77">
        <v>0.1</v>
      </c>
      <c r="L37" s="77">
        <v>18484280</v>
      </c>
      <c r="M37" s="77">
        <v>100.89</v>
      </c>
      <c r="N37" s="77">
        <v>18648.790091999999</v>
      </c>
      <c r="O37" s="77">
        <v>0.12</v>
      </c>
      <c r="P37" s="77">
        <v>17.13</v>
      </c>
      <c r="Q37" s="77">
        <v>6.43</v>
      </c>
    </row>
    <row r="38" spans="2:17">
      <c r="B38" t="s">
        <v>307</v>
      </c>
      <c r="C38" t="s">
        <v>308</v>
      </c>
      <c r="D38" t="s">
        <v>103</v>
      </c>
      <c r="E38" t="s">
        <v>245</v>
      </c>
      <c r="F38" t="s">
        <v>154</v>
      </c>
      <c r="G38" t="s">
        <v>309</v>
      </c>
      <c r="H38" s="77">
        <v>2.2000000000000002</v>
      </c>
      <c r="I38" t="s">
        <v>105</v>
      </c>
      <c r="J38" s="77">
        <v>5</v>
      </c>
      <c r="K38" s="77">
        <v>0.22</v>
      </c>
      <c r="L38" s="77">
        <v>573073</v>
      </c>
      <c r="M38" s="77">
        <v>114.45</v>
      </c>
      <c r="N38" s="77">
        <v>655.8820485</v>
      </c>
      <c r="O38" s="77">
        <v>0</v>
      </c>
      <c r="P38" s="77">
        <v>0.6</v>
      </c>
      <c r="Q38" s="77">
        <v>0.23</v>
      </c>
    </row>
    <row r="39" spans="2:17">
      <c r="B39" t="s">
        <v>310</v>
      </c>
      <c r="C39" t="s">
        <v>311</v>
      </c>
      <c r="D39" t="s">
        <v>103</v>
      </c>
      <c r="E39" t="s">
        <v>245</v>
      </c>
      <c r="F39" t="s">
        <v>154</v>
      </c>
      <c r="G39" t="s">
        <v>312</v>
      </c>
      <c r="H39" s="77">
        <v>4.97</v>
      </c>
      <c r="I39" t="s">
        <v>105</v>
      </c>
      <c r="J39" s="77">
        <v>4.25</v>
      </c>
      <c r="K39" s="77">
        <v>0.89</v>
      </c>
      <c r="L39" s="77">
        <v>4344656</v>
      </c>
      <c r="M39" s="77">
        <v>120.1</v>
      </c>
      <c r="N39" s="77">
        <v>5217.9318560000002</v>
      </c>
      <c r="O39" s="77">
        <v>0.02</v>
      </c>
      <c r="P39" s="77">
        <v>4.79</v>
      </c>
      <c r="Q39" s="77">
        <v>1.8</v>
      </c>
    </row>
    <row r="40" spans="2:17">
      <c r="B40" t="s">
        <v>313</v>
      </c>
      <c r="C40" t="s">
        <v>314</v>
      </c>
      <c r="D40" t="s">
        <v>103</v>
      </c>
      <c r="E40" t="s">
        <v>245</v>
      </c>
      <c r="F40" t="s">
        <v>154</v>
      </c>
      <c r="G40" t="s">
        <v>315</v>
      </c>
      <c r="H40" s="77">
        <v>3.52</v>
      </c>
      <c r="I40" t="s">
        <v>105</v>
      </c>
      <c r="J40" s="77">
        <v>1</v>
      </c>
      <c r="K40" s="77">
        <v>0.43</v>
      </c>
      <c r="L40" s="77">
        <v>9587956</v>
      </c>
      <c r="M40" s="77">
        <v>102.43</v>
      </c>
      <c r="N40" s="77">
        <v>9820.9433308000007</v>
      </c>
      <c r="O40" s="77">
        <v>7.0000000000000007E-2</v>
      </c>
      <c r="P40" s="77">
        <v>9.02</v>
      </c>
      <c r="Q40" s="77">
        <v>3.39</v>
      </c>
    </row>
    <row r="41" spans="2:17">
      <c r="B41" t="s">
        <v>316</v>
      </c>
      <c r="C41" t="s">
        <v>317</v>
      </c>
      <c r="D41" t="s">
        <v>103</v>
      </c>
      <c r="E41" t="s">
        <v>245</v>
      </c>
      <c r="F41" t="s">
        <v>154</v>
      </c>
      <c r="G41" t="s">
        <v>318</v>
      </c>
      <c r="H41" s="77">
        <v>1.64</v>
      </c>
      <c r="I41" t="s">
        <v>105</v>
      </c>
      <c r="J41" s="77">
        <v>2.25</v>
      </c>
      <c r="K41" s="77">
        <v>0.13</v>
      </c>
      <c r="L41" s="77">
        <v>562924</v>
      </c>
      <c r="M41" s="77">
        <v>104.29</v>
      </c>
      <c r="N41" s="77">
        <v>587.07343960000003</v>
      </c>
      <c r="O41" s="77">
        <v>0</v>
      </c>
      <c r="P41" s="77">
        <v>0.54</v>
      </c>
      <c r="Q41" s="77">
        <v>0.2</v>
      </c>
    </row>
    <row r="42" spans="2:17">
      <c r="B42" t="s">
        <v>319</v>
      </c>
      <c r="C42" t="s">
        <v>320</v>
      </c>
      <c r="D42" t="s">
        <v>103</v>
      </c>
      <c r="E42" t="s">
        <v>245</v>
      </c>
      <c r="F42" t="s">
        <v>154</v>
      </c>
      <c r="G42" t="s">
        <v>321</v>
      </c>
      <c r="H42" s="77">
        <v>5.85</v>
      </c>
      <c r="I42" t="s">
        <v>105</v>
      </c>
      <c r="J42" s="77">
        <v>3.75</v>
      </c>
      <c r="K42" s="77">
        <v>1.1599999999999999</v>
      </c>
      <c r="L42" s="77">
        <v>1759</v>
      </c>
      <c r="M42" s="77">
        <v>118.05</v>
      </c>
      <c r="N42" s="77">
        <v>2.0764995000000002</v>
      </c>
      <c r="O42" s="77">
        <v>0</v>
      </c>
      <c r="P42" s="77">
        <v>0</v>
      </c>
      <c r="Q42" s="77">
        <v>0</v>
      </c>
    </row>
    <row r="43" spans="2:17">
      <c r="B43" t="s">
        <v>322</v>
      </c>
      <c r="C43" t="s">
        <v>323</v>
      </c>
      <c r="D43" t="s">
        <v>103</v>
      </c>
      <c r="E43" t="s">
        <v>245</v>
      </c>
      <c r="F43" t="s">
        <v>154</v>
      </c>
      <c r="G43" t="s">
        <v>324</v>
      </c>
      <c r="H43" s="77">
        <v>15.41</v>
      </c>
      <c r="I43" t="s">
        <v>105</v>
      </c>
      <c r="J43" s="77">
        <v>5.5</v>
      </c>
      <c r="K43" s="77">
        <v>2.86</v>
      </c>
      <c r="L43" s="77">
        <v>6772256</v>
      </c>
      <c r="M43" s="77">
        <v>149.41999999999999</v>
      </c>
      <c r="N43" s="77">
        <v>10119.1049152</v>
      </c>
      <c r="O43" s="77">
        <v>0.04</v>
      </c>
      <c r="P43" s="77">
        <v>9.3000000000000007</v>
      </c>
      <c r="Q43" s="77">
        <v>3.49</v>
      </c>
    </row>
    <row r="44" spans="2:17">
      <c r="B44" s="78" t="s">
        <v>325</v>
      </c>
      <c r="C44" s="16"/>
      <c r="D44" s="16"/>
      <c r="H44" s="79">
        <v>4.07</v>
      </c>
      <c r="K44" s="79">
        <v>0.16</v>
      </c>
      <c r="L44" s="79">
        <v>4899774</v>
      </c>
      <c r="N44" s="79">
        <v>4887.4882868000004</v>
      </c>
      <c r="P44" s="79">
        <v>4.49</v>
      </c>
      <c r="Q44" s="79">
        <v>1.68</v>
      </c>
    </row>
    <row r="45" spans="2:17">
      <c r="B45" t="s">
        <v>326</v>
      </c>
      <c r="C45" t="s">
        <v>327</v>
      </c>
      <c r="D45" t="s">
        <v>103</v>
      </c>
      <c r="E45" t="s">
        <v>245</v>
      </c>
      <c r="F45" t="s">
        <v>154</v>
      </c>
      <c r="G45" t="s">
        <v>328</v>
      </c>
      <c r="H45" s="77">
        <v>2.66</v>
      </c>
      <c r="I45" t="s">
        <v>105</v>
      </c>
      <c r="J45" s="77">
        <v>7.0000000000000007E-2</v>
      </c>
      <c r="K45" s="77">
        <v>0.13</v>
      </c>
      <c r="L45" s="77">
        <v>283562</v>
      </c>
      <c r="M45" s="77">
        <v>99.9</v>
      </c>
      <c r="N45" s="77">
        <v>283.27843799999999</v>
      </c>
      <c r="O45" s="77">
        <v>0</v>
      </c>
      <c r="P45" s="77">
        <v>0.26</v>
      </c>
      <c r="Q45" s="77">
        <v>0.1</v>
      </c>
    </row>
    <row r="46" spans="2:17">
      <c r="B46" t="s">
        <v>329</v>
      </c>
      <c r="C46" t="s">
        <v>330</v>
      </c>
      <c r="D46" t="s">
        <v>103</v>
      </c>
      <c r="E46" t="s">
        <v>245</v>
      </c>
      <c r="F46" t="s">
        <v>154</v>
      </c>
      <c r="G46" t="s">
        <v>331</v>
      </c>
      <c r="H46" s="77">
        <v>4.16</v>
      </c>
      <c r="I46" t="s">
        <v>105</v>
      </c>
      <c r="J46" s="77">
        <v>7.0000000000000007E-2</v>
      </c>
      <c r="K46" s="77">
        <v>0.16</v>
      </c>
      <c r="L46" s="77">
        <v>4616212</v>
      </c>
      <c r="M46" s="77">
        <v>99.74</v>
      </c>
      <c r="N46" s="77">
        <v>4604.2098488000001</v>
      </c>
      <c r="O46" s="77">
        <v>0.03</v>
      </c>
      <c r="P46" s="77">
        <v>4.2300000000000004</v>
      </c>
      <c r="Q46" s="77">
        <v>1.59</v>
      </c>
    </row>
    <row r="47" spans="2:17">
      <c r="B47" s="78" t="s">
        <v>332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t="s">
        <v>233</v>
      </c>
      <c r="C48" t="s">
        <v>233</v>
      </c>
      <c r="D48" s="16"/>
      <c r="E48" t="s">
        <v>233</v>
      </c>
      <c r="H48" s="77">
        <v>0</v>
      </c>
      <c r="I48" t="s">
        <v>233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238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s="78" t="s">
        <v>333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233</v>
      </c>
      <c r="C51" t="s">
        <v>233</v>
      </c>
      <c r="D51" s="16"/>
      <c r="E51" t="s">
        <v>233</v>
      </c>
      <c r="H51" s="77">
        <v>0</v>
      </c>
      <c r="I51" t="s">
        <v>233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334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P52" s="79">
        <v>0</v>
      </c>
      <c r="Q52" s="79">
        <v>0</v>
      </c>
    </row>
    <row r="53" spans="2:17">
      <c r="B53" t="s">
        <v>233</v>
      </c>
      <c r="C53" t="s">
        <v>233</v>
      </c>
      <c r="D53" s="16"/>
      <c r="E53" t="s">
        <v>233</v>
      </c>
      <c r="H53" s="77">
        <v>0</v>
      </c>
      <c r="I53" t="s">
        <v>233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t="s">
        <v>335</v>
      </c>
      <c r="C54" s="16"/>
      <c r="D54" s="16"/>
    </row>
    <row r="55" spans="2:17">
      <c r="B55" t="s">
        <v>336</v>
      </c>
      <c r="C55" s="16"/>
      <c r="D55" s="16"/>
    </row>
    <row r="56" spans="2:17">
      <c r="B56" t="s">
        <v>337</v>
      </c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1691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1328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233</v>
      </c>
      <c r="C14" t="s">
        <v>233</v>
      </c>
      <c r="D14" t="s">
        <v>233</v>
      </c>
      <c r="E14" t="s">
        <v>233</v>
      </c>
      <c r="F14" s="15"/>
      <c r="G14" s="15"/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1329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233</v>
      </c>
      <c r="C16" t="s">
        <v>233</v>
      </c>
      <c r="D16" t="s">
        <v>233</v>
      </c>
      <c r="E16" t="s">
        <v>233</v>
      </c>
      <c r="F16" s="15"/>
      <c r="G16" s="15"/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233</v>
      </c>
      <c r="C18" t="s">
        <v>233</v>
      </c>
      <c r="D18" t="s">
        <v>233</v>
      </c>
      <c r="E18" t="s">
        <v>233</v>
      </c>
      <c r="F18" s="15"/>
      <c r="G18" s="15"/>
      <c r="H18" s="77">
        <v>0</v>
      </c>
      <c r="I18" t="s">
        <v>233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949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233</v>
      </c>
      <c r="C20" t="s">
        <v>233</v>
      </c>
      <c r="D20" t="s">
        <v>233</v>
      </c>
      <c r="E20" t="s">
        <v>233</v>
      </c>
      <c r="F20" s="15"/>
      <c r="G20" s="15"/>
      <c r="H20" s="77">
        <v>0</v>
      </c>
      <c r="I20" t="s">
        <v>233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233</v>
      </c>
      <c r="C23" t="s">
        <v>233</v>
      </c>
      <c r="D23" t="s">
        <v>233</v>
      </c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233</v>
      </c>
      <c r="C25" t="s">
        <v>233</v>
      </c>
      <c r="D25" t="s">
        <v>233</v>
      </c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240</v>
      </c>
      <c r="D26" s="16"/>
    </row>
    <row r="27" spans="2:23">
      <c r="B27" t="s">
        <v>335</v>
      </c>
      <c r="D27" s="16"/>
    </row>
    <row r="28" spans="2:23">
      <c r="B28" t="s">
        <v>336</v>
      </c>
      <c r="D28" s="16"/>
    </row>
    <row r="29" spans="2:23">
      <c r="B29" t="s">
        <v>337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1691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338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233</v>
      </c>
      <c r="C14" t="s">
        <v>233</v>
      </c>
      <c r="D14" s="16"/>
      <c r="E14" s="16"/>
      <c r="F14" s="16"/>
      <c r="G14" t="s">
        <v>233</v>
      </c>
      <c r="H14" t="s">
        <v>233</v>
      </c>
      <c r="K14" s="77">
        <v>0</v>
      </c>
      <c r="L14" t="s">
        <v>233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274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233</v>
      </c>
      <c r="C16" t="s">
        <v>233</v>
      </c>
      <c r="D16" s="16"/>
      <c r="E16" s="16"/>
      <c r="F16" s="16"/>
      <c r="G16" t="s">
        <v>233</v>
      </c>
      <c r="H16" t="s">
        <v>233</v>
      </c>
      <c r="K16" s="77">
        <v>0</v>
      </c>
      <c r="L16" t="s">
        <v>233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339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233</v>
      </c>
      <c r="C18" t="s">
        <v>233</v>
      </c>
      <c r="D18" s="16"/>
      <c r="E18" s="16"/>
      <c r="F18" s="16"/>
      <c r="G18" t="s">
        <v>233</v>
      </c>
      <c r="H18" t="s">
        <v>233</v>
      </c>
      <c r="K18" s="77">
        <v>0</v>
      </c>
      <c r="L18" t="s">
        <v>233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340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233</v>
      </c>
      <c r="C21" t="s">
        <v>233</v>
      </c>
      <c r="D21" s="16"/>
      <c r="E21" s="16"/>
      <c r="F21" s="16"/>
      <c r="G21" t="s">
        <v>233</v>
      </c>
      <c r="H21" t="s">
        <v>233</v>
      </c>
      <c r="K21" s="77">
        <v>0</v>
      </c>
      <c r="L21" t="s">
        <v>233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341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233</v>
      </c>
      <c r="C23" t="s">
        <v>233</v>
      </c>
      <c r="D23" s="16"/>
      <c r="E23" s="16"/>
      <c r="F23" s="16"/>
      <c r="G23" t="s">
        <v>233</v>
      </c>
      <c r="H23" t="s">
        <v>233</v>
      </c>
      <c r="K23" s="77">
        <v>0</v>
      </c>
      <c r="L23" t="s">
        <v>233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240</v>
      </c>
      <c r="C24" s="16"/>
      <c r="D24" s="16"/>
      <c r="E24" s="16"/>
      <c r="F24" s="16"/>
      <c r="G24" s="16"/>
    </row>
    <row r="25" spans="2:20">
      <c r="B25" t="s">
        <v>335</v>
      </c>
      <c r="C25" s="16"/>
      <c r="D25" s="16"/>
      <c r="E25" s="16"/>
      <c r="F25" s="16"/>
      <c r="G25" s="16"/>
    </row>
    <row r="26" spans="2:20">
      <c r="B26" t="s">
        <v>336</v>
      </c>
      <c r="C26" s="16"/>
      <c r="D26" s="16"/>
      <c r="E26" s="16"/>
      <c r="F26" s="16"/>
      <c r="G26" s="16"/>
    </row>
    <row r="27" spans="2:20">
      <c r="B27" t="s">
        <v>337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8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1691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4.1100000000000003</v>
      </c>
      <c r="L11" s="7"/>
      <c r="M11" s="7"/>
      <c r="N11" s="76">
        <v>1.1299999999999999</v>
      </c>
      <c r="O11" s="76">
        <v>77399154.680000007</v>
      </c>
      <c r="P11" s="33"/>
      <c r="Q11" s="76">
        <v>379.56661000000003</v>
      </c>
      <c r="R11" s="76">
        <v>90075.063678460006</v>
      </c>
      <c r="S11" s="7"/>
      <c r="T11" s="76">
        <v>100</v>
      </c>
      <c r="U11" s="76">
        <v>31.05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4.1100000000000003</v>
      </c>
      <c r="N12" s="79">
        <v>1.1299999999999999</v>
      </c>
      <c r="O12" s="79">
        <v>77399154.680000007</v>
      </c>
      <c r="Q12" s="79">
        <v>379.56661000000003</v>
      </c>
      <c r="R12" s="79">
        <v>90075.063678460006</v>
      </c>
      <c r="T12" s="79">
        <v>100</v>
      </c>
      <c r="U12" s="79">
        <v>31.05</v>
      </c>
    </row>
    <row r="13" spans="2:66">
      <c r="B13" s="78" t="s">
        <v>338</v>
      </c>
      <c r="C13" s="16"/>
      <c r="D13" s="16"/>
      <c r="E13" s="16"/>
      <c r="F13" s="16"/>
      <c r="K13" s="79">
        <v>4.1100000000000003</v>
      </c>
      <c r="N13" s="79">
        <v>0.94</v>
      </c>
      <c r="O13" s="79">
        <v>61326866.170000002</v>
      </c>
      <c r="Q13" s="79">
        <v>281.82661999999999</v>
      </c>
      <c r="R13" s="79">
        <v>71820.921857962996</v>
      </c>
      <c r="T13" s="79">
        <v>79.73</v>
      </c>
      <c r="U13" s="79">
        <v>24.76</v>
      </c>
    </row>
    <row r="14" spans="2:66">
      <c r="B14" t="s">
        <v>342</v>
      </c>
      <c r="C14" t="s">
        <v>343</v>
      </c>
      <c r="D14" t="s">
        <v>103</v>
      </c>
      <c r="E14" t="s">
        <v>126</v>
      </c>
      <c r="F14" t="s">
        <v>344</v>
      </c>
      <c r="G14" t="s">
        <v>345</v>
      </c>
      <c r="H14" t="s">
        <v>212</v>
      </c>
      <c r="I14" t="s">
        <v>152</v>
      </c>
      <c r="J14" t="s">
        <v>346</v>
      </c>
      <c r="K14" s="77">
        <v>2.72</v>
      </c>
      <c r="L14" t="s">
        <v>105</v>
      </c>
      <c r="M14" s="77">
        <v>0.59</v>
      </c>
      <c r="N14" s="77">
        <v>0.27</v>
      </c>
      <c r="O14" s="77">
        <v>2401338</v>
      </c>
      <c r="P14" s="77">
        <v>100.22</v>
      </c>
      <c r="Q14" s="77">
        <v>0</v>
      </c>
      <c r="R14" s="77">
        <v>2406.6209435999999</v>
      </c>
      <c r="S14" s="77">
        <v>0.04</v>
      </c>
      <c r="T14" s="77">
        <v>2.67</v>
      </c>
      <c r="U14" s="77">
        <v>0.83</v>
      </c>
    </row>
    <row r="15" spans="2:66">
      <c r="B15" t="s">
        <v>347</v>
      </c>
      <c r="C15" t="s">
        <v>348</v>
      </c>
      <c r="D15" t="s">
        <v>103</v>
      </c>
      <c r="E15" t="s">
        <v>126</v>
      </c>
      <c r="F15" t="s">
        <v>349</v>
      </c>
      <c r="G15" t="s">
        <v>345</v>
      </c>
      <c r="H15" t="s">
        <v>212</v>
      </c>
      <c r="I15" t="s">
        <v>152</v>
      </c>
      <c r="J15" t="s">
        <v>350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3418396</v>
      </c>
      <c r="P15" s="77">
        <v>102.34</v>
      </c>
      <c r="Q15" s="77">
        <v>0</v>
      </c>
      <c r="R15" s="77">
        <v>3498.3864663999998</v>
      </c>
      <c r="S15" s="77">
        <v>0.11</v>
      </c>
      <c r="T15" s="77">
        <v>3.88</v>
      </c>
      <c r="U15" s="77">
        <v>1.21</v>
      </c>
    </row>
    <row r="16" spans="2:66">
      <c r="B16" t="s">
        <v>351</v>
      </c>
      <c r="C16" t="s">
        <v>352</v>
      </c>
      <c r="D16" t="s">
        <v>103</v>
      </c>
      <c r="E16" t="s">
        <v>126</v>
      </c>
      <c r="F16" t="s">
        <v>349</v>
      </c>
      <c r="G16" t="s">
        <v>345</v>
      </c>
      <c r="H16" t="s">
        <v>212</v>
      </c>
      <c r="I16" t="s">
        <v>152</v>
      </c>
      <c r="J16" t="s">
        <v>353</v>
      </c>
      <c r="K16" s="77">
        <v>2.44</v>
      </c>
      <c r="L16" t="s">
        <v>105</v>
      </c>
      <c r="M16" s="77">
        <v>0.41</v>
      </c>
      <c r="N16" s="77">
        <v>0.04</v>
      </c>
      <c r="O16" s="77">
        <v>268581.52</v>
      </c>
      <c r="P16" s="77">
        <v>99.62</v>
      </c>
      <c r="Q16" s="77">
        <v>0</v>
      </c>
      <c r="R16" s="77">
        <v>267.560910224</v>
      </c>
      <c r="S16" s="77">
        <v>0.02</v>
      </c>
      <c r="T16" s="77">
        <v>0.3</v>
      </c>
      <c r="U16" s="77">
        <v>0.09</v>
      </c>
    </row>
    <row r="17" spans="2:21">
      <c r="B17" t="s">
        <v>354</v>
      </c>
      <c r="C17" t="s">
        <v>355</v>
      </c>
      <c r="D17" t="s">
        <v>103</v>
      </c>
      <c r="E17" t="s">
        <v>126</v>
      </c>
      <c r="F17" t="s">
        <v>349</v>
      </c>
      <c r="G17" t="s">
        <v>345</v>
      </c>
      <c r="H17" t="s">
        <v>212</v>
      </c>
      <c r="I17" t="s">
        <v>152</v>
      </c>
      <c r="J17" t="s">
        <v>356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2244493</v>
      </c>
      <c r="P17" s="77">
        <v>100.07</v>
      </c>
      <c r="Q17" s="77">
        <v>0</v>
      </c>
      <c r="R17" s="77">
        <v>2246.0641451000001</v>
      </c>
      <c r="S17" s="77">
        <v>7.0000000000000007E-2</v>
      </c>
      <c r="T17" s="77">
        <v>2.4900000000000002</v>
      </c>
      <c r="U17" s="77">
        <v>0.77</v>
      </c>
    </row>
    <row r="18" spans="2:21">
      <c r="B18" t="s">
        <v>357</v>
      </c>
      <c r="C18" t="s">
        <v>358</v>
      </c>
      <c r="D18" t="s">
        <v>103</v>
      </c>
      <c r="E18" t="s">
        <v>126</v>
      </c>
      <c r="F18" t="s">
        <v>359</v>
      </c>
      <c r="G18" t="s">
        <v>345</v>
      </c>
      <c r="H18" t="s">
        <v>212</v>
      </c>
      <c r="I18" t="s">
        <v>152</v>
      </c>
      <c r="J18" t="s">
        <v>360</v>
      </c>
      <c r="K18" s="77">
        <v>6.82</v>
      </c>
      <c r="L18" t="s">
        <v>105</v>
      </c>
      <c r="M18" s="77">
        <v>0.86</v>
      </c>
      <c r="N18" s="77">
        <v>0.91</v>
      </c>
      <c r="O18" s="77">
        <v>900000</v>
      </c>
      <c r="P18" s="77">
        <v>99.6</v>
      </c>
      <c r="Q18" s="77">
        <v>0</v>
      </c>
      <c r="R18" s="77">
        <v>896.4</v>
      </c>
      <c r="S18" s="77">
        <v>0.14000000000000001</v>
      </c>
      <c r="T18" s="77">
        <v>1</v>
      </c>
      <c r="U18" s="77">
        <v>0.31</v>
      </c>
    </row>
    <row r="19" spans="2:21">
      <c r="B19" t="s">
        <v>361</v>
      </c>
      <c r="C19" t="s">
        <v>362</v>
      </c>
      <c r="D19" t="s">
        <v>103</v>
      </c>
      <c r="E19" t="s">
        <v>126</v>
      </c>
      <c r="F19" t="s">
        <v>349</v>
      </c>
      <c r="G19" t="s">
        <v>345</v>
      </c>
      <c r="H19" t="s">
        <v>212</v>
      </c>
      <c r="I19" t="s">
        <v>152</v>
      </c>
      <c r="J19" t="s">
        <v>363</v>
      </c>
      <c r="K19" s="77">
        <v>3.62</v>
      </c>
      <c r="L19" t="s">
        <v>105</v>
      </c>
      <c r="M19" s="77">
        <v>4</v>
      </c>
      <c r="N19" s="77">
        <v>0.37</v>
      </c>
      <c r="O19" s="77">
        <v>504000</v>
      </c>
      <c r="P19" s="77">
        <v>115.02</v>
      </c>
      <c r="Q19" s="77">
        <v>0</v>
      </c>
      <c r="R19" s="77">
        <v>579.70079999999996</v>
      </c>
      <c r="S19" s="77">
        <v>0.02</v>
      </c>
      <c r="T19" s="77">
        <v>0.64</v>
      </c>
      <c r="U19" s="77">
        <v>0.2</v>
      </c>
    </row>
    <row r="20" spans="2:21">
      <c r="B20" t="s">
        <v>364</v>
      </c>
      <c r="C20" t="s">
        <v>365</v>
      </c>
      <c r="D20" t="s">
        <v>103</v>
      </c>
      <c r="E20" t="s">
        <v>126</v>
      </c>
      <c r="F20" t="s">
        <v>349</v>
      </c>
      <c r="G20" t="s">
        <v>345</v>
      </c>
      <c r="H20" t="s">
        <v>212</v>
      </c>
      <c r="I20" t="s">
        <v>152</v>
      </c>
      <c r="J20" t="s">
        <v>366</v>
      </c>
      <c r="K20" s="77">
        <v>1.28</v>
      </c>
      <c r="L20" t="s">
        <v>105</v>
      </c>
      <c r="M20" s="77">
        <v>2.58</v>
      </c>
      <c r="N20" s="77">
        <v>0.75</v>
      </c>
      <c r="O20" s="77">
        <v>1431899</v>
      </c>
      <c r="P20" s="77">
        <v>106.49</v>
      </c>
      <c r="Q20" s="77">
        <v>0</v>
      </c>
      <c r="R20" s="77">
        <v>1524.8292451</v>
      </c>
      <c r="S20" s="77">
        <v>0.05</v>
      </c>
      <c r="T20" s="77">
        <v>1.69</v>
      </c>
      <c r="U20" s="77">
        <v>0.53</v>
      </c>
    </row>
    <row r="21" spans="2:21">
      <c r="B21" t="s">
        <v>367</v>
      </c>
      <c r="C21" t="s">
        <v>368</v>
      </c>
      <c r="D21" t="s">
        <v>103</v>
      </c>
      <c r="E21" t="s">
        <v>126</v>
      </c>
      <c r="F21" t="s">
        <v>349</v>
      </c>
      <c r="G21" t="s">
        <v>345</v>
      </c>
      <c r="H21" t="s">
        <v>212</v>
      </c>
      <c r="I21" t="s">
        <v>152</v>
      </c>
      <c r="J21" t="s">
        <v>369</v>
      </c>
      <c r="K21" s="77">
        <v>12.09</v>
      </c>
      <c r="L21" t="s">
        <v>105</v>
      </c>
      <c r="M21" s="77">
        <v>0.47</v>
      </c>
      <c r="N21" s="77">
        <v>0.95</v>
      </c>
      <c r="O21" s="77">
        <v>430025</v>
      </c>
      <c r="P21" s="77">
        <v>99.45</v>
      </c>
      <c r="Q21" s="77">
        <v>0</v>
      </c>
      <c r="R21" s="77">
        <v>427.65986249999997</v>
      </c>
      <c r="S21" s="77">
        <v>0.09</v>
      </c>
      <c r="T21" s="77">
        <v>0.47</v>
      </c>
      <c r="U21" s="77">
        <v>0.15</v>
      </c>
    </row>
    <row r="22" spans="2:21">
      <c r="B22" t="s">
        <v>370</v>
      </c>
      <c r="C22" t="s">
        <v>371</v>
      </c>
      <c r="D22" t="s">
        <v>103</v>
      </c>
      <c r="E22" t="s">
        <v>126</v>
      </c>
      <c r="F22" t="s">
        <v>372</v>
      </c>
      <c r="G22" t="s">
        <v>345</v>
      </c>
      <c r="H22" t="s">
        <v>212</v>
      </c>
      <c r="I22" t="s">
        <v>152</v>
      </c>
      <c r="J22" t="s">
        <v>373</v>
      </c>
      <c r="K22" s="77">
        <v>1.94</v>
      </c>
      <c r="L22" t="s">
        <v>105</v>
      </c>
      <c r="M22" s="77">
        <v>1.6</v>
      </c>
      <c r="N22" s="77">
        <v>0.06</v>
      </c>
      <c r="O22" s="77">
        <v>296340</v>
      </c>
      <c r="P22" s="77">
        <v>101.75</v>
      </c>
      <c r="Q22" s="77">
        <v>0</v>
      </c>
      <c r="R22" s="77">
        <v>301.52595000000002</v>
      </c>
      <c r="S22" s="77">
        <v>0.01</v>
      </c>
      <c r="T22" s="77">
        <v>0.33</v>
      </c>
      <c r="U22" s="77">
        <v>0.1</v>
      </c>
    </row>
    <row r="23" spans="2:21">
      <c r="B23" t="s">
        <v>374</v>
      </c>
      <c r="C23" t="s">
        <v>375</v>
      </c>
      <c r="D23" t="s">
        <v>103</v>
      </c>
      <c r="E23" t="s">
        <v>126</v>
      </c>
      <c r="F23" t="s">
        <v>372</v>
      </c>
      <c r="G23" t="s">
        <v>345</v>
      </c>
      <c r="H23" t="s">
        <v>212</v>
      </c>
      <c r="I23" t="s">
        <v>152</v>
      </c>
      <c r="J23" t="s">
        <v>376</v>
      </c>
      <c r="K23" s="77">
        <v>4.41</v>
      </c>
      <c r="L23" t="s">
        <v>105</v>
      </c>
      <c r="M23" s="77">
        <v>5</v>
      </c>
      <c r="N23" s="77">
        <v>0.45</v>
      </c>
      <c r="O23" s="77">
        <v>780783</v>
      </c>
      <c r="P23" s="77">
        <v>125.31</v>
      </c>
      <c r="Q23" s="77">
        <v>0</v>
      </c>
      <c r="R23" s="77">
        <v>978.39917730000002</v>
      </c>
      <c r="S23" s="77">
        <v>0.02</v>
      </c>
      <c r="T23" s="77">
        <v>1.0900000000000001</v>
      </c>
      <c r="U23" s="77">
        <v>0.34</v>
      </c>
    </row>
    <row r="24" spans="2:21">
      <c r="B24" t="s">
        <v>377</v>
      </c>
      <c r="C24" t="s">
        <v>378</v>
      </c>
      <c r="D24" t="s">
        <v>103</v>
      </c>
      <c r="E24" t="s">
        <v>126</v>
      </c>
      <c r="F24" t="s">
        <v>372</v>
      </c>
      <c r="G24" t="s">
        <v>345</v>
      </c>
      <c r="H24" t="s">
        <v>212</v>
      </c>
      <c r="I24" t="s">
        <v>152</v>
      </c>
      <c r="J24" t="s">
        <v>379</v>
      </c>
      <c r="K24" s="77">
        <v>2.95</v>
      </c>
      <c r="L24" t="s">
        <v>105</v>
      </c>
      <c r="M24" s="77">
        <v>0.7</v>
      </c>
      <c r="N24" s="77">
        <v>0.26</v>
      </c>
      <c r="O24" s="77">
        <v>2102120.89</v>
      </c>
      <c r="P24" s="77">
        <v>102.29</v>
      </c>
      <c r="Q24" s="77">
        <v>0</v>
      </c>
      <c r="R24" s="77">
        <v>2150.2594583810001</v>
      </c>
      <c r="S24" s="77">
        <v>0.05</v>
      </c>
      <c r="T24" s="77">
        <v>2.39</v>
      </c>
      <c r="U24" s="77">
        <v>0.74</v>
      </c>
    </row>
    <row r="25" spans="2:21">
      <c r="B25" t="s">
        <v>380</v>
      </c>
      <c r="C25" t="s">
        <v>381</v>
      </c>
      <c r="D25" t="s">
        <v>103</v>
      </c>
      <c r="E25" t="s">
        <v>126</v>
      </c>
      <c r="F25" t="s">
        <v>382</v>
      </c>
      <c r="G25" t="s">
        <v>383</v>
      </c>
      <c r="H25" t="s">
        <v>384</v>
      </c>
      <c r="I25" t="s">
        <v>152</v>
      </c>
      <c r="J25" t="s">
        <v>385</v>
      </c>
      <c r="K25" s="77">
        <v>5.04</v>
      </c>
      <c r="L25" t="s">
        <v>105</v>
      </c>
      <c r="M25" s="77">
        <v>1.64</v>
      </c>
      <c r="N25" s="77">
        <v>0.73</v>
      </c>
      <c r="O25" s="77">
        <v>371400</v>
      </c>
      <c r="P25" s="77">
        <v>104</v>
      </c>
      <c r="Q25" s="77">
        <v>0</v>
      </c>
      <c r="R25" s="77">
        <v>386.25599999999997</v>
      </c>
      <c r="S25" s="77">
        <v>0.03</v>
      </c>
      <c r="T25" s="77">
        <v>0.43</v>
      </c>
      <c r="U25" s="77">
        <v>0.13</v>
      </c>
    </row>
    <row r="26" spans="2:21">
      <c r="B26" t="s">
        <v>386</v>
      </c>
      <c r="C26" t="s">
        <v>387</v>
      </c>
      <c r="D26" t="s">
        <v>103</v>
      </c>
      <c r="E26" t="s">
        <v>126</v>
      </c>
      <c r="F26" t="s">
        <v>382</v>
      </c>
      <c r="G26" t="s">
        <v>383</v>
      </c>
      <c r="H26" t="s">
        <v>388</v>
      </c>
      <c r="I26" t="s">
        <v>153</v>
      </c>
      <c r="J26" t="s">
        <v>389</v>
      </c>
      <c r="K26" s="77">
        <v>6.41</v>
      </c>
      <c r="L26" t="s">
        <v>105</v>
      </c>
      <c r="M26" s="77">
        <v>1.34</v>
      </c>
      <c r="N26" s="77">
        <v>1.18</v>
      </c>
      <c r="O26" s="77">
        <v>2765302</v>
      </c>
      <c r="P26" s="77">
        <v>101.65</v>
      </c>
      <c r="Q26" s="77">
        <v>0</v>
      </c>
      <c r="R26" s="77">
        <v>2810.9294829999999</v>
      </c>
      <c r="S26" s="77">
        <v>0.09</v>
      </c>
      <c r="T26" s="77">
        <v>3.12</v>
      </c>
      <c r="U26" s="77">
        <v>0.97</v>
      </c>
    </row>
    <row r="27" spans="2:21">
      <c r="B27" t="s">
        <v>390</v>
      </c>
      <c r="C27" t="s">
        <v>391</v>
      </c>
      <c r="D27" t="s">
        <v>103</v>
      </c>
      <c r="E27" t="s">
        <v>126</v>
      </c>
      <c r="F27" t="s">
        <v>382</v>
      </c>
      <c r="G27" t="s">
        <v>383</v>
      </c>
      <c r="H27" t="s">
        <v>384</v>
      </c>
      <c r="I27" t="s">
        <v>152</v>
      </c>
      <c r="J27" t="s">
        <v>392</v>
      </c>
      <c r="K27" s="77">
        <v>3.94</v>
      </c>
      <c r="L27" t="s">
        <v>105</v>
      </c>
      <c r="M27" s="77">
        <v>0.65</v>
      </c>
      <c r="N27" s="77">
        <v>0.53</v>
      </c>
      <c r="O27" s="77">
        <v>247097.60000000001</v>
      </c>
      <c r="P27" s="77">
        <v>99.48</v>
      </c>
      <c r="Q27" s="77">
        <v>0.80306999999999995</v>
      </c>
      <c r="R27" s="77">
        <v>246.61576248</v>
      </c>
      <c r="S27" s="77">
        <v>0.02</v>
      </c>
      <c r="T27" s="77">
        <v>0.27</v>
      </c>
      <c r="U27" s="77">
        <v>0.09</v>
      </c>
    </row>
    <row r="28" spans="2:21">
      <c r="B28" t="s">
        <v>393</v>
      </c>
      <c r="C28" t="s">
        <v>394</v>
      </c>
      <c r="D28" t="s">
        <v>103</v>
      </c>
      <c r="E28" t="s">
        <v>126</v>
      </c>
      <c r="F28" t="s">
        <v>395</v>
      </c>
      <c r="G28" t="s">
        <v>345</v>
      </c>
      <c r="H28" t="s">
        <v>384</v>
      </c>
      <c r="I28" t="s">
        <v>152</v>
      </c>
      <c r="J28" t="s">
        <v>396</v>
      </c>
      <c r="K28" s="77">
        <v>2.4700000000000002</v>
      </c>
      <c r="L28" t="s">
        <v>105</v>
      </c>
      <c r="M28" s="77">
        <v>0.8</v>
      </c>
      <c r="N28" s="77">
        <v>0.37</v>
      </c>
      <c r="O28" s="77">
        <v>466128</v>
      </c>
      <c r="P28" s="77">
        <v>102.08</v>
      </c>
      <c r="Q28" s="77">
        <v>0</v>
      </c>
      <c r="R28" s="77">
        <v>475.82346239999998</v>
      </c>
      <c r="S28" s="77">
        <v>7.0000000000000007E-2</v>
      </c>
      <c r="T28" s="77">
        <v>0.53</v>
      </c>
      <c r="U28" s="77">
        <v>0.16</v>
      </c>
    </row>
    <row r="29" spans="2:21">
      <c r="B29" t="s">
        <v>397</v>
      </c>
      <c r="C29" t="s">
        <v>398</v>
      </c>
      <c r="D29" t="s">
        <v>103</v>
      </c>
      <c r="E29" t="s">
        <v>126</v>
      </c>
      <c r="F29" t="s">
        <v>344</v>
      </c>
      <c r="G29" t="s">
        <v>345</v>
      </c>
      <c r="H29" t="s">
        <v>384</v>
      </c>
      <c r="I29" t="s">
        <v>152</v>
      </c>
      <c r="J29" t="s">
        <v>399</v>
      </c>
      <c r="K29" s="77">
        <v>2.93</v>
      </c>
      <c r="L29" t="s">
        <v>105</v>
      </c>
      <c r="M29" s="77">
        <v>3.4</v>
      </c>
      <c r="N29" s="77">
        <v>0.33</v>
      </c>
      <c r="O29" s="77">
        <v>1184749</v>
      </c>
      <c r="P29" s="77">
        <v>115.04</v>
      </c>
      <c r="Q29" s="77">
        <v>0</v>
      </c>
      <c r="R29" s="77">
        <v>1362.9352495999999</v>
      </c>
      <c r="S29" s="77">
        <v>0.06</v>
      </c>
      <c r="T29" s="77">
        <v>1.51</v>
      </c>
      <c r="U29" s="77">
        <v>0.47</v>
      </c>
    </row>
    <row r="30" spans="2:21">
      <c r="B30" t="s">
        <v>400</v>
      </c>
      <c r="C30" t="s">
        <v>401</v>
      </c>
      <c r="D30" t="s">
        <v>103</v>
      </c>
      <c r="E30" t="s">
        <v>126</v>
      </c>
      <c r="F30" t="s">
        <v>349</v>
      </c>
      <c r="G30" t="s">
        <v>345</v>
      </c>
      <c r="H30" t="s">
        <v>384</v>
      </c>
      <c r="I30" t="s">
        <v>152</v>
      </c>
      <c r="J30" t="s">
        <v>402</v>
      </c>
      <c r="K30" s="77">
        <v>1.94</v>
      </c>
      <c r="L30" t="s">
        <v>105</v>
      </c>
      <c r="M30" s="77">
        <v>3</v>
      </c>
      <c r="N30" s="77">
        <v>0.53</v>
      </c>
      <c r="O30" s="77">
        <v>542330</v>
      </c>
      <c r="P30" s="77">
        <v>110.73</v>
      </c>
      <c r="Q30" s="77">
        <v>0</v>
      </c>
      <c r="R30" s="77">
        <v>600.52200900000003</v>
      </c>
      <c r="S30" s="77">
        <v>0.11</v>
      </c>
      <c r="T30" s="77">
        <v>0.67</v>
      </c>
      <c r="U30" s="77">
        <v>0.21</v>
      </c>
    </row>
    <row r="31" spans="2:21">
      <c r="B31" t="s">
        <v>403</v>
      </c>
      <c r="C31" t="s">
        <v>404</v>
      </c>
      <c r="D31" t="s">
        <v>103</v>
      </c>
      <c r="E31" t="s">
        <v>126</v>
      </c>
      <c r="F31" t="s">
        <v>372</v>
      </c>
      <c r="G31" t="s">
        <v>345</v>
      </c>
      <c r="H31" t="s">
        <v>384</v>
      </c>
      <c r="I31" t="s">
        <v>152</v>
      </c>
      <c r="J31" t="s">
        <v>405</v>
      </c>
      <c r="K31" s="77">
        <v>0.22</v>
      </c>
      <c r="L31" t="s">
        <v>105</v>
      </c>
      <c r="M31" s="77">
        <v>4.7</v>
      </c>
      <c r="N31" s="77">
        <v>2.96</v>
      </c>
      <c r="O31" s="77">
        <v>43468.97</v>
      </c>
      <c r="P31" s="77">
        <v>124.09</v>
      </c>
      <c r="Q31" s="77">
        <v>0</v>
      </c>
      <c r="R31" s="77">
        <v>53.940644872999997</v>
      </c>
      <c r="S31" s="77">
        <v>0.03</v>
      </c>
      <c r="T31" s="77">
        <v>0.06</v>
      </c>
      <c r="U31" s="77">
        <v>0.02</v>
      </c>
    </row>
    <row r="32" spans="2:21">
      <c r="B32" t="s">
        <v>406</v>
      </c>
      <c r="C32" t="s">
        <v>407</v>
      </c>
      <c r="D32" t="s">
        <v>103</v>
      </c>
      <c r="E32" t="s">
        <v>126</v>
      </c>
      <c r="F32" t="s">
        <v>372</v>
      </c>
      <c r="G32" t="s">
        <v>345</v>
      </c>
      <c r="H32" t="s">
        <v>384</v>
      </c>
      <c r="I32" t="s">
        <v>152</v>
      </c>
      <c r="J32" t="s">
        <v>408</v>
      </c>
      <c r="K32" s="77">
        <v>4.32</v>
      </c>
      <c r="L32" t="s">
        <v>105</v>
      </c>
      <c r="M32" s="77">
        <v>4.2</v>
      </c>
      <c r="N32" s="77">
        <v>0.56000000000000005</v>
      </c>
      <c r="O32" s="77">
        <v>513034</v>
      </c>
      <c r="P32" s="77">
        <v>119.26</v>
      </c>
      <c r="Q32" s="77">
        <v>0</v>
      </c>
      <c r="R32" s="77">
        <v>611.84434839999994</v>
      </c>
      <c r="S32" s="77">
        <v>0.05</v>
      </c>
      <c r="T32" s="77">
        <v>0.68</v>
      </c>
      <c r="U32" s="77">
        <v>0.21</v>
      </c>
    </row>
    <row r="33" spans="2:21">
      <c r="B33" t="s">
        <v>409</v>
      </c>
      <c r="C33" t="s">
        <v>410</v>
      </c>
      <c r="D33" t="s">
        <v>103</v>
      </c>
      <c r="E33" t="s">
        <v>126</v>
      </c>
      <c r="F33" t="s">
        <v>372</v>
      </c>
      <c r="G33" t="s">
        <v>345</v>
      </c>
      <c r="H33" t="s">
        <v>384</v>
      </c>
      <c r="I33" t="s">
        <v>152</v>
      </c>
      <c r="J33" t="s">
        <v>411</v>
      </c>
      <c r="K33" s="77">
        <v>1.93</v>
      </c>
      <c r="L33" t="s">
        <v>105</v>
      </c>
      <c r="M33" s="77">
        <v>4.0999999999999996</v>
      </c>
      <c r="N33" s="77">
        <v>0.63</v>
      </c>
      <c r="O33" s="77">
        <v>2134445</v>
      </c>
      <c r="P33" s="77">
        <v>130.86000000000001</v>
      </c>
      <c r="Q33" s="77">
        <v>0</v>
      </c>
      <c r="R33" s="77">
        <v>2793.1347270000001</v>
      </c>
      <c r="S33" s="77">
        <v>7.0000000000000007E-2</v>
      </c>
      <c r="T33" s="77">
        <v>3.1</v>
      </c>
      <c r="U33" s="77">
        <v>0.96</v>
      </c>
    </row>
    <row r="34" spans="2:21">
      <c r="B34" t="s">
        <v>412</v>
      </c>
      <c r="C34" t="s">
        <v>413</v>
      </c>
      <c r="D34" t="s">
        <v>103</v>
      </c>
      <c r="E34" t="s">
        <v>126</v>
      </c>
      <c r="F34" t="s">
        <v>372</v>
      </c>
      <c r="G34" t="s">
        <v>345</v>
      </c>
      <c r="H34" t="s">
        <v>384</v>
      </c>
      <c r="I34" t="s">
        <v>152</v>
      </c>
      <c r="J34" t="s">
        <v>414</v>
      </c>
      <c r="K34" s="77">
        <v>3.45</v>
      </c>
      <c r="L34" t="s">
        <v>105</v>
      </c>
      <c r="M34" s="77">
        <v>4</v>
      </c>
      <c r="N34" s="77">
        <v>0.47</v>
      </c>
      <c r="O34" s="77">
        <v>1434889</v>
      </c>
      <c r="P34" s="77">
        <v>119.78</v>
      </c>
      <c r="Q34" s="77">
        <v>0</v>
      </c>
      <c r="R34" s="77">
        <v>1718.7100442000001</v>
      </c>
      <c r="S34" s="77">
        <v>0.05</v>
      </c>
      <c r="T34" s="77">
        <v>1.91</v>
      </c>
      <c r="U34" s="77">
        <v>0.59</v>
      </c>
    </row>
    <row r="35" spans="2:21">
      <c r="B35" t="s">
        <v>415</v>
      </c>
      <c r="C35" t="s">
        <v>416</v>
      </c>
      <c r="D35" t="s">
        <v>103</v>
      </c>
      <c r="E35" t="s">
        <v>126</v>
      </c>
      <c r="F35" t="s">
        <v>417</v>
      </c>
      <c r="G35" t="s">
        <v>383</v>
      </c>
      <c r="H35" t="s">
        <v>418</v>
      </c>
      <c r="I35" t="s">
        <v>152</v>
      </c>
      <c r="J35" t="s">
        <v>419</v>
      </c>
      <c r="K35" s="77">
        <v>6.3</v>
      </c>
      <c r="L35" t="s">
        <v>105</v>
      </c>
      <c r="M35" s="77">
        <v>2.34</v>
      </c>
      <c r="N35" s="77">
        <v>1.32</v>
      </c>
      <c r="O35" s="77">
        <v>1479648.6</v>
      </c>
      <c r="P35" s="77">
        <v>106.65</v>
      </c>
      <c r="Q35" s="77">
        <v>0</v>
      </c>
      <c r="R35" s="77">
        <v>1578.0452319000001</v>
      </c>
      <c r="S35" s="77">
        <v>0.09</v>
      </c>
      <c r="T35" s="77">
        <v>1.75</v>
      </c>
      <c r="U35" s="77">
        <v>0.54</v>
      </c>
    </row>
    <row r="36" spans="2:21">
      <c r="B36" t="s">
        <v>420</v>
      </c>
      <c r="C36" t="s">
        <v>421</v>
      </c>
      <c r="D36" t="s">
        <v>103</v>
      </c>
      <c r="E36" t="s">
        <v>126</v>
      </c>
      <c r="F36" t="s">
        <v>422</v>
      </c>
      <c r="G36" t="s">
        <v>383</v>
      </c>
      <c r="H36" t="s">
        <v>418</v>
      </c>
      <c r="I36" t="s">
        <v>152</v>
      </c>
      <c r="J36" t="s">
        <v>270</v>
      </c>
      <c r="K36" s="77">
        <v>1.24</v>
      </c>
      <c r="L36" t="s">
        <v>105</v>
      </c>
      <c r="M36" s="77">
        <v>4.95</v>
      </c>
      <c r="N36" s="77">
        <v>0.7</v>
      </c>
      <c r="O36" s="77">
        <v>207470.3</v>
      </c>
      <c r="P36" s="77">
        <v>125.44</v>
      </c>
      <c r="Q36" s="77">
        <v>0</v>
      </c>
      <c r="R36" s="77">
        <v>260.25074432000002</v>
      </c>
      <c r="S36" s="77">
        <v>0.08</v>
      </c>
      <c r="T36" s="77">
        <v>0.28999999999999998</v>
      </c>
      <c r="U36" s="77">
        <v>0.09</v>
      </c>
    </row>
    <row r="37" spans="2:21">
      <c r="B37" t="s">
        <v>423</v>
      </c>
      <c r="C37" t="s">
        <v>424</v>
      </c>
      <c r="D37" t="s">
        <v>103</v>
      </c>
      <c r="E37" t="s">
        <v>126</v>
      </c>
      <c r="F37" t="s">
        <v>422</v>
      </c>
      <c r="G37" t="s">
        <v>383</v>
      </c>
      <c r="H37" t="s">
        <v>418</v>
      </c>
      <c r="I37" t="s">
        <v>152</v>
      </c>
      <c r="J37" t="s">
        <v>425</v>
      </c>
      <c r="K37" s="77">
        <v>3.35</v>
      </c>
      <c r="L37" t="s">
        <v>105</v>
      </c>
      <c r="M37" s="77">
        <v>4.8</v>
      </c>
      <c r="N37" s="77">
        <v>0.66</v>
      </c>
      <c r="O37" s="77">
        <v>645244</v>
      </c>
      <c r="P37" s="77">
        <v>116.8</v>
      </c>
      <c r="Q37" s="77">
        <v>0</v>
      </c>
      <c r="R37" s="77">
        <v>753.644992</v>
      </c>
      <c r="S37" s="77">
        <v>0.05</v>
      </c>
      <c r="T37" s="77">
        <v>0.84</v>
      </c>
      <c r="U37" s="77">
        <v>0.26</v>
      </c>
    </row>
    <row r="38" spans="2:21">
      <c r="B38" t="s">
        <v>426</v>
      </c>
      <c r="C38" t="s">
        <v>427</v>
      </c>
      <c r="D38" t="s">
        <v>103</v>
      </c>
      <c r="E38" t="s">
        <v>126</v>
      </c>
      <c r="F38" t="s">
        <v>422</v>
      </c>
      <c r="G38" t="s">
        <v>383</v>
      </c>
      <c r="H38" t="s">
        <v>418</v>
      </c>
      <c r="I38" t="s">
        <v>152</v>
      </c>
      <c r="J38" t="s">
        <v>428</v>
      </c>
      <c r="K38" s="77">
        <v>1.68</v>
      </c>
      <c r="L38" t="s">
        <v>105</v>
      </c>
      <c r="M38" s="77">
        <v>4.9000000000000004</v>
      </c>
      <c r="N38" s="77">
        <v>0.98</v>
      </c>
      <c r="O38" s="77">
        <v>274288.28999999998</v>
      </c>
      <c r="P38" s="77">
        <v>118.42</v>
      </c>
      <c r="Q38" s="77">
        <v>0</v>
      </c>
      <c r="R38" s="77">
        <v>324.81219301800002</v>
      </c>
      <c r="S38" s="77">
        <v>7.0000000000000007E-2</v>
      </c>
      <c r="T38" s="77">
        <v>0.36</v>
      </c>
      <c r="U38" s="77">
        <v>0.11</v>
      </c>
    </row>
    <row r="39" spans="2:21">
      <c r="B39" t="s">
        <v>429</v>
      </c>
      <c r="C39" t="s">
        <v>430</v>
      </c>
      <c r="D39" t="s">
        <v>103</v>
      </c>
      <c r="E39" t="s">
        <v>126</v>
      </c>
      <c r="F39" t="s">
        <v>422</v>
      </c>
      <c r="G39" t="s">
        <v>383</v>
      </c>
      <c r="H39" t="s">
        <v>418</v>
      </c>
      <c r="I39" t="s">
        <v>152</v>
      </c>
      <c r="J39" t="s">
        <v>290</v>
      </c>
      <c r="K39" s="77">
        <v>7.23</v>
      </c>
      <c r="L39" t="s">
        <v>105</v>
      </c>
      <c r="M39" s="77">
        <v>3.2</v>
      </c>
      <c r="N39" s="77">
        <v>1.56</v>
      </c>
      <c r="O39" s="77">
        <v>666383</v>
      </c>
      <c r="P39" s="77">
        <v>111.69</v>
      </c>
      <c r="Q39" s="77">
        <v>0</v>
      </c>
      <c r="R39" s="77">
        <v>744.28317270000002</v>
      </c>
      <c r="S39" s="77">
        <v>0.06</v>
      </c>
      <c r="T39" s="77">
        <v>0.83</v>
      </c>
      <c r="U39" s="77">
        <v>0.26</v>
      </c>
    </row>
    <row r="40" spans="2:21">
      <c r="B40" t="s">
        <v>431</v>
      </c>
      <c r="C40" t="s">
        <v>432</v>
      </c>
      <c r="D40" t="s">
        <v>103</v>
      </c>
      <c r="E40" t="s">
        <v>126</v>
      </c>
      <c r="F40" t="s">
        <v>417</v>
      </c>
      <c r="G40" t="s">
        <v>383</v>
      </c>
      <c r="H40" t="s">
        <v>418</v>
      </c>
      <c r="I40" t="s">
        <v>152</v>
      </c>
      <c r="J40" t="s">
        <v>433</v>
      </c>
      <c r="K40" s="77">
        <v>2.77</v>
      </c>
      <c r="L40" t="s">
        <v>105</v>
      </c>
      <c r="M40" s="77">
        <v>3</v>
      </c>
      <c r="N40" s="77">
        <v>0.61</v>
      </c>
      <c r="O40" s="77">
        <v>329069.86</v>
      </c>
      <c r="P40" s="77">
        <v>107.4</v>
      </c>
      <c r="Q40" s="77">
        <v>0</v>
      </c>
      <c r="R40" s="77">
        <v>353.42102963999997</v>
      </c>
      <c r="S40" s="77">
        <v>0.05</v>
      </c>
      <c r="T40" s="77">
        <v>0.39</v>
      </c>
      <c r="U40" s="77">
        <v>0.12</v>
      </c>
    </row>
    <row r="41" spans="2:21">
      <c r="B41" t="s">
        <v>434</v>
      </c>
      <c r="C41" t="s">
        <v>435</v>
      </c>
      <c r="D41" t="s">
        <v>103</v>
      </c>
      <c r="E41" t="s">
        <v>126</v>
      </c>
      <c r="F41" t="s">
        <v>417</v>
      </c>
      <c r="G41" t="s">
        <v>383</v>
      </c>
      <c r="H41" t="s">
        <v>418</v>
      </c>
      <c r="I41" t="s">
        <v>152</v>
      </c>
      <c r="J41" t="s">
        <v>436</v>
      </c>
      <c r="K41" s="77">
        <v>2.14</v>
      </c>
      <c r="L41" t="s">
        <v>105</v>
      </c>
      <c r="M41" s="77">
        <v>1.64</v>
      </c>
      <c r="N41" s="77">
        <v>0.49</v>
      </c>
      <c r="O41" s="77">
        <v>158784.42000000001</v>
      </c>
      <c r="P41" s="77">
        <v>101.4</v>
      </c>
      <c r="Q41" s="77">
        <v>0</v>
      </c>
      <c r="R41" s="77">
        <v>161.00740188</v>
      </c>
      <c r="S41" s="77">
        <v>0.03</v>
      </c>
      <c r="T41" s="77">
        <v>0.18</v>
      </c>
      <c r="U41" s="77">
        <v>0.06</v>
      </c>
    </row>
    <row r="42" spans="2:21">
      <c r="B42" t="s">
        <v>437</v>
      </c>
      <c r="C42" t="s">
        <v>438</v>
      </c>
      <c r="D42" t="s">
        <v>103</v>
      </c>
      <c r="E42" t="s">
        <v>126</v>
      </c>
      <c r="F42" t="s">
        <v>439</v>
      </c>
      <c r="G42" t="s">
        <v>383</v>
      </c>
      <c r="H42" t="s">
        <v>418</v>
      </c>
      <c r="I42" t="s">
        <v>152</v>
      </c>
      <c r="J42" t="s">
        <v>440</v>
      </c>
      <c r="K42" s="77">
        <v>1.87</v>
      </c>
      <c r="L42" t="s">
        <v>105</v>
      </c>
      <c r="M42" s="77">
        <v>3.9</v>
      </c>
      <c r="N42" s="77">
        <v>0.83</v>
      </c>
      <c r="O42" s="77">
        <v>87727.360000000001</v>
      </c>
      <c r="P42" s="77">
        <v>112.85</v>
      </c>
      <c r="Q42" s="77">
        <v>0</v>
      </c>
      <c r="R42" s="77">
        <v>99.000325759999996</v>
      </c>
      <c r="S42" s="77">
        <v>0.02</v>
      </c>
      <c r="T42" s="77">
        <v>0.11</v>
      </c>
      <c r="U42" s="77">
        <v>0.03</v>
      </c>
    </row>
    <row r="43" spans="2:21">
      <c r="B43" t="s">
        <v>441</v>
      </c>
      <c r="C43" t="s">
        <v>442</v>
      </c>
      <c r="D43" t="s">
        <v>103</v>
      </c>
      <c r="E43" t="s">
        <v>126</v>
      </c>
      <c r="F43" t="s">
        <v>439</v>
      </c>
      <c r="G43" t="s">
        <v>383</v>
      </c>
      <c r="H43" t="s">
        <v>418</v>
      </c>
      <c r="I43" t="s">
        <v>152</v>
      </c>
      <c r="J43" t="s">
        <v>443</v>
      </c>
      <c r="K43" s="77">
        <v>4.84</v>
      </c>
      <c r="L43" t="s">
        <v>105</v>
      </c>
      <c r="M43" s="77">
        <v>4</v>
      </c>
      <c r="N43" s="77">
        <v>0.79</v>
      </c>
      <c r="O43" s="77">
        <v>308532.61</v>
      </c>
      <c r="P43" s="77">
        <v>115.16</v>
      </c>
      <c r="Q43" s="77">
        <v>0</v>
      </c>
      <c r="R43" s="77">
        <v>355.30615367600001</v>
      </c>
      <c r="S43" s="77">
        <v>0.04</v>
      </c>
      <c r="T43" s="77">
        <v>0.39</v>
      </c>
      <c r="U43" s="77">
        <v>0.12</v>
      </c>
    </row>
    <row r="44" spans="2:21">
      <c r="B44" t="s">
        <v>444</v>
      </c>
      <c r="C44" t="s">
        <v>445</v>
      </c>
      <c r="D44" t="s">
        <v>103</v>
      </c>
      <c r="E44" t="s">
        <v>126</v>
      </c>
      <c r="F44" t="s">
        <v>439</v>
      </c>
      <c r="G44" t="s">
        <v>383</v>
      </c>
      <c r="H44" t="s">
        <v>418</v>
      </c>
      <c r="I44" t="s">
        <v>152</v>
      </c>
      <c r="J44" t="s">
        <v>446</v>
      </c>
      <c r="K44" s="77">
        <v>8.92</v>
      </c>
      <c r="L44" t="s">
        <v>105</v>
      </c>
      <c r="M44" s="77">
        <v>3.5</v>
      </c>
      <c r="N44" s="77">
        <v>1.82</v>
      </c>
      <c r="O44" s="77">
        <v>64519.199999999997</v>
      </c>
      <c r="P44" s="77">
        <v>116.64</v>
      </c>
      <c r="Q44" s="77">
        <v>0</v>
      </c>
      <c r="R44" s="77">
        <v>75.255194880000005</v>
      </c>
      <c r="S44" s="77">
        <v>0.04</v>
      </c>
      <c r="T44" s="77">
        <v>0.08</v>
      </c>
      <c r="U44" s="77">
        <v>0.03</v>
      </c>
    </row>
    <row r="45" spans="2:21">
      <c r="B45" t="s">
        <v>447</v>
      </c>
      <c r="C45" t="s">
        <v>448</v>
      </c>
      <c r="D45" t="s">
        <v>103</v>
      </c>
      <c r="E45" t="s">
        <v>126</v>
      </c>
      <c r="F45" t="s">
        <v>439</v>
      </c>
      <c r="G45" t="s">
        <v>383</v>
      </c>
      <c r="H45" t="s">
        <v>418</v>
      </c>
      <c r="I45" t="s">
        <v>152</v>
      </c>
      <c r="J45" t="s">
        <v>449</v>
      </c>
      <c r="K45" s="77">
        <v>7.57</v>
      </c>
      <c r="L45" t="s">
        <v>105</v>
      </c>
      <c r="M45" s="77">
        <v>4</v>
      </c>
      <c r="N45" s="77">
        <v>1.51</v>
      </c>
      <c r="O45" s="77">
        <v>215985.49</v>
      </c>
      <c r="P45" s="77">
        <v>119.86</v>
      </c>
      <c r="Q45" s="77">
        <v>0</v>
      </c>
      <c r="R45" s="77">
        <v>258.88020831400001</v>
      </c>
      <c r="S45" s="77">
        <v>0.08</v>
      </c>
      <c r="T45" s="77">
        <v>0.28999999999999998</v>
      </c>
      <c r="U45" s="77">
        <v>0.09</v>
      </c>
    </row>
    <row r="46" spans="2:21">
      <c r="B46" t="s">
        <v>450</v>
      </c>
      <c r="C46" t="s">
        <v>451</v>
      </c>
      <c r="D46" t="s">
        <v>103</v>
      </c>
      <c r="E46" t="s">
        <v>126</v>
      </c>
      <c r="F46" t="s">
        <v>452</v>
      </c>
      <c r="G46" t="s">
        <v>453</v>
      </c>
      <c r="H46" t="s">
        <v>454</v>
      </c>
      <c r="I46" t="s">
        <v>153</v>
      </c>
      <c r="J46" t="s">
        <v>455</v>
      </c>
      <c r="K46" s="77">
        <v>0.33</v>
      </c>
      <c r="L46" t="s">
        <v>105</v>
      </c>
      <c r="M46" s="77">
        <v>4.0999999999999996</v>
      </c>
      <c r="N46" s="77">
        <v>2.14</v>
      </c>
      <c r="O46" s="77">
        <v>28952.6</v>
      </c>
      <c r="P46" s="77">
        <v>121.37</v>
      </c>
      <c r="Q46" s="77">
        <v>0</v>
      </c>
      <c r="R46" s="77">
        <v>35.13977062</v>
      </c>
      <c r="S46" s="77">
        <v>0.02</v>
      </c>
      <c r="T46" s="77">
        <v>0.04</v>
      </c>
      <c r="U46" s="77">
        <v>0.01</v>
      </c>
    </row>
    <row r="47" spans="2:21">
      <c r="B47" t="s">
        <v>456</v>
      </c>
      <c r="C47" t="s">
        <v>457</v>
      </c>
      <c r="D47" t="s">
        <v>103</v>
      </c>
      <c r="E47" t="s">
        <v>126</v>
      </c>
      <c r="F47" t="s">
        <v>458</v>
      </c>
      <c r="G47" t="s">
        <v>135</v>
      </c>
      <c r="H47" t="s">
        <v>418</v>
      </c>
      <c r="I47" t="s">
        <v>152</v>
      </c>
      <c r="J47" t="s">
        <v>459</v>
      </c>
      <c r="K47" s="77">
        <v>6.47</v>
      </c>
      <c r="L47" t="s">
        <v>105</v>
      </c>
      <c r="M47" s="77">
        <v>2.2000000000000002</v>
      </c>
      <c r="N47" s="77">
        <v>1.18</v>
      </c>
      <c r="O47" s="77">
        <v>282704</v>
      </c>
      <c r="P47" s="77">
        <v>106.71</v>
      </c>
      <c r="Q47" s="77">
        <v>0</v>
      </c>
      <c r="R47" s="77">
        <v>301.67343840000001</v>
      </c>
      <c r="S47" s="77">
        <v>0.03</v>
      </c>
      <c r="T47" s="77">
        <v>0.33</v>
      </c>
      <c r="U47" s="77">
        <v>0.1</v>
      </c>
    </row>
    <row r="48" spans="2:21">
      <c r="B48" t="s">
        <v>460</v>
      </c>
      <c r="C48" t="s">
        <v>461</v>
      </c>
      <c r="D48" t="s">
        <v>103</v>
      </c>
      <c r="E48" t="s">
        <v>126</v>
      </c>
      <c r="F48" t="s">
        <v>458</v>
      </c>
      <c r="G48" t="s">
        <v>135</v>
      </c>
      <c r="H48" t="s">
        <v>418</v>
      </c>
      <c r="I48" t="s">
        <v>152</v>
      </c>
      <c r="J48" t="s">
        <v>462</v>
      </c>
      <c r="K48" s="77">
        <v>3.01</v>
      </c>
      <c r="L48" t="s">
        <v>105</v>
      </c>
      <c r="M48" s="77">
        <v>3.7</v>
      </c>
      <c r="N48" s="77">
        <v>0.61</v>
      </c>
      <c r="O48" s="77">
        <v>526678</v>
      </c>
      <c r="P48" s="77">
        <v>113.82</v>
      </c>
      <c r="Q48" s="77">
        <v>0</v>
      </c>
      <c r="R48" s="77">
        <v>599.46489959999997</v>
      </c>
      <c r="S48" s="77">
        <v>0.02</v>
      </c>
      <c r="T48" s="77">
        <v>0.67</v>
      </c>
      <c r="U48" s="77">
        <v>0.21</v>
      </c>
    </row>
    <row r="49" spans="2:21">
      <c r="B49" t="s">
        <v>463</v>
      </c>
      <c r="C49" t="s">
        <v>464</v>
      </c>
      <c r="D49" t="s">
        <v>103</v>
      </c>
      <c r="E49" t="s">
        <v>126</v>
      </c>
      <c r="F49" t="s">
        <v>395</v>
      </c>
      <c r="G49" t="s">
        <v>345</v>
      </c>
      <c r="H49" t="s">
        <v>418</v>
      </c>
      <c r="I49" t="s">
        <v>152</v>
      </c>
      <c r="J49" t="s">
        <v>465</v>
      </c>
      <c r="K49" s="77">
        <v>1.78</v>
      </c>
      <c r="L49" t="s">
        <v>105</v>
      </c>
      <c r="M49" s="77">
        <v>3.1</v>
      </c>
      <c r="N49" s="77">
        <v>0.56000000000000005</v>
      </c>
      <c r="O49" s="77">
        <v>381840</v>
      </c>
      <c r="P49" s="77">
        <v>111.86</v>
      </c>
      <c r="Q49" s="77">
        <v>0</v>
      </c>
      <c r="R49" s="77">
        <v>427.12622399999998</v>
      </c>
      <c r="S49" s="77">
        <v>0.06</v>
      </c>
      <c r="T49" s="77">
        <v>0.47</v>
      </c>
      <c r="U49" s="77">
        <v>0.15</v>
      </c>
    </row>
    <row r="50" spans="2:21">
      <c r="B50" t="s">
        <v>466</v>
      </c>
      <c r="C50" t="s">
        <v>467</v>
      </c>
      <c r="D50" t="s">
        <v>103</v>
      </c>
      <c r="E50" t="s">
        <v>126</v>
      </c>
      <c r="F50" t="s">
        <v>344</v>
      </c>
      <c r="G50" t="s">
        <v>345</v>
      </c>
      <c r="H50" t="s">
        <v>418</v>
      </c>
      <c r="I50" t="s">
        <v>152</v>
      </c>
      <c r="J50" t="s">
        <v>468</v>
      </c>
      <c r="K50" s="77">
        <v>3.14</v>
      </c>
      <c r="L50" t="s">
        <v>105</v>
      </c>
      <c r="M50" s="77">
        <v>4</v>
      </c>
      <c r="N50" s="77">
        <v>0.51</v>
      </c>
      <c r="O50" s="77">
        <v>1986847</v>
      </c>
      <c r="P50" s="77">
        <v>120.32</v>
      </c>
      <c r="Q50" s="77">
        <v>0</v>
      </c>
      <c r="R50" s="77">
        <v>2390.5743103999998</v>
      </c>
      <c r="S50" s="77">
        <v>0.15</v>
      </c>
      <c r="T50" s="77">
        <v>2.65</v>
      </c>
      <c r="U50" s="77">
        <v>0.82</v>
      </c>
    </row>
    <row r="51" spans="2:21">
      <c r="B51" t="s">
        <v>469</v>
      </c>
      <c r="C51" t="s">
        <v>470</v>
      </c>
      <c r="D51" t="s">
        <v>103</v>
      </c>
      <c r="E51" t="s">
        <v>126</v>
      </c>
      <c r="F51" t="s">
        <v>471</v>
      </c>
      <c r="G51" t="s">
        <v>345</v>
      </c>
      <c r="H51" t="s">
        <v>418</v>
      </c>
      <c r="I51" t="s">
        <v>152</v>
      </c>
      <c r="J51" t="s">
        <v>472</v>
      </c>
      <c r="K51" s="77">
        <v>2.44</v>
      </c>
      <c r="L51" t="s">
        <v>105</v>
      </c>
      <c r="M51" s="77">
        <v>4.75</v>
      </c>
      <c r="N51" s="77">
        <v>0.62</v>
      </c>
      <c r="O51" s="77">
        <v>265401.01</v>
      </c>
      <c r="P51" s="77">
        <v>134.34</v>
      </c>
      <c r="Q51" s="77">
        <v>0</v>
      </c>
      <c r="R51" s="77">
        <v>356.53971683399999</v>
      </c>
      <c r="S51" s="77">
        <v>0.06</v>
      </c>
      <c r="T51" s="77">
        <v>0.4</v>
      </c>
      <c r="U51" s="77">
        <v>0.12</v>
      </c>
    </row>
    <row r="52" spans="2:21">
      <c r="B52" t="s">
        <v>473</v>
      </c>
      <c r="C52" t="s">
        <v>474</v>
      </c>
      <c r="D52" t="s">
        <v>103</v>
      </c>
      <c r="E52" t="s">
        <v>126</v>
      </c>
      <c r="F52" t="s">
        <v>471</v>
      </c>
      <c r="G52" t="s">
        <v>345</v>
      </c>
      <c r="H52" t="s">
        <v>418</v>
      </c>
      <c r="I52" t="s">
        <v>152</v>
      </c>
      <c r="J52" t="s">
        <v>455</v>
      </c>
      <c r="K52" s="77">
        <v>0.5</v>
      </c>
      <c r="L52" t="s">
        <v>105</v>
      </c>
      <c r="M52" s="77">
        <v>5.5</v>
      </c>
      <c r="N52" s="77">
        <v>2.46</v>
      </c>
      <c r="O52" s="77">
        <v>69686.95</v>
      </c>
      <c r="P52" s="77">
        <v>129.07</v>
      </c>
      <c r="Q52" s="77">
        <v>0</v>
      </c>
      <c r="R52" s="77">
        <v>89.944946365000007</v>
      </c>
      <c r="S52" s="77">
        <v>0.09</v>
      </c>
      <c r="T52" s="77">
        <v>0.1</v>
      </c>
      <c r="U52" s="77">
        <v>0.03</v>
      </c>
    </row>
    <row r="53" spans="2:21">
      <c r="B53" t="s">
        <v>475</v>
      </c>
      <c r="C53" t="s">
        <v>476</v>
      </c>
      <c r="D53" t="s">
        <v>103</v>
      </c>
      <c r="E53" t="s">
        <v>126</v>
      </c>
      <c r="F53" t="s">
        <v>471</v>
      </c>
      <c r="G53" t="s">
        <v>345</v>
      </c>
      <c r="H53" t="s">
        <v>418</v>
      </c>
      <c r="I53" t="s">
        <v>152</v>
      </c>
      <c r="J53" t="s">
        <v>477</v>
      </c>
      <c r="K53" s="77">
        <v>1.1200000000000001</v>
      </c>
      <c r="L53" t="s">
        <v>105</v>
      </c>
      <c r="M53" s="77">
        <v>5.25</v>
      </c>
      <c r="N53" s="77">
        <v>1.1299999999999999</v>
      </c>
      <c r="O53" s="77">
        <v>541041.6</v>
      </c>
      <c r="P53" s="77">
        <v>133.5</v>
      </c>
      <c r="Q53" s="77">
        <v>0</v>
      </c>
      <c r="R53" s="77">
        <v>722.29053599999997</v>
      </c>
      <c r="S53" s="77">
        <v>0.15</v>
      </c>
      <c r="T53" s="77">
        <v>0.8</v>
      </c>
      <c r="U53" s="77">
        <v>0.25</v>
      </c>
    </row>
    <row r="54" spans="2:21">
      <c r="B54" t="s">
        <v>478</v>
      </c>
      <c r="C54" t="s">
        <v>479</v>
      </c>
      <c r="D54" t="s">
        <v>103</v>
      </c>
      <c r="E54" t="s">
        <v>126</v>
      </c>
      <c r="F54" t="s">
        <v>480</v>
      </c>
      <c r="G54" t="s">
        <v>345</v>
      </c>
      <c r="H54" t="s">
        <v>418</v>
      </c>
      <c r="I54" t="s">
        <v>152</v>
      </c>
      <c r="J54" t="s">
        <v>481</v>
      </c>
      <c r="K54" s="77">
        <v>6.02</v>
      </c>
      <c r="L54" t="s">
        <v>105</v>
      </c>
      <c r="M54" s="77">
        <v>1.5</v>
      </c>
      <c r="N54" s="77">
        <v>0.91</v>
      </c>
      <c r="O54" s="77">
        <v>720128.72</v>
      </c>
      <c r="P54" s="77">
        <v>103.52</v>
      </c>
      <c r="Q54" s="77">
        <v>0</v>
      </c>
      <c r="R54" s="77">
        <v>745.47725094400005</v>
      </c>
      <c r="S54" s="77">
        <v>0.12</v>
      </c>
      <c r="T54" s="77">
        <v>0.83</v>
      </c>
      <c r="U54" s="77">
        <v>0.26</v>
      </c>
    </row>
    <row r="55" spans="2:21">
      <c r="B55" t="s">
        <v>482</v>
      </c>
      <c r="C55" t="s">
        <v>483</v>
      </c>
      <c r="D55" t="s">
        <v>103</v>
      </c>
      <c r="E55" t="s">
        <v>126</v>
      </c>
      <c r="F55" t="s">
        <v>480</v>
      </c>
      <c r="G55" t="s">
        <v>345</v>
      </c>
      <c r="H55" t="s">
        <v>418</v>
      </c>
      <c r="I55" t="s">
        <v>152</v>
      </c>
      <c r="J55" t="s">
        <v>484</v>
      </c>
      <c r="K55" s="77">
        <v>3.22</v>
      </c>
      <c r="L55" t="s">
        <v>105</v>
      </c>
      <c r="M55" s="77">
        <v>3.55</v>
      </c>
      <c r="N55" s="77">
        <v>0.62</v>
      </c>
      <c r="O55" s="77">
        <v>775168.97</v>
      </c>
      <c r="P55" s="77">
        <v>117.74</v>
      </c>
      <c r="Q55" s="77">
        <v>0</v>
      </c>
      <c r="R55" s="77">
        <v>912.68394527800001</v>
      </c>
      <c r="S55" s="77">
        <v>0.18</v>
      </c>
      <c r="T55" s="77">
        <v>1.01</v>
      </c>
      <c r="U55" s="77">
        <v>0.31</v>
      </c>
    </row>
    <row r="56" spans="2:21">
      <c r="B56" t="s">
        <v>485</v>
      </c>
      <c r="C56" t="s">
        <v>486</v>
      </c>
      <c r="D56" t="s">
        <v>103</v>
      </c>
      <c r="E56" t="s">
        <v>126</v>
      </c>
      <c r="F56" t="s">
        <v>480</v>
      </c>
      <c r="G56" t="s">
        <v>345</v>
      </c>
      <c r="H56" t="s">
        <v>418</v>
      </c>
      <c r="I56" t="s">
        <v>152</v>
      </c>
      <c r="J56" t="s">
        <v>487</v>
      </c>
      <c r="K56" s="77">
        <v>1.63</v>
      </c>
      <c r="L56" t="s">
        <v>105</v>
      </c>
      <c r="M56" s="77">
        <v>4.6500000000000004</v>
      </c>
      <c r="N56" s="77">
        <v>0.54</v>
      </c>
      <c r="O56" s="77">
        <v>202292.53</v>
      </c>
      <c r="P56" s="77">
        <v>131.83000000000001</v>
      </c>
      <c r="Q56" s="77">
        <v>0</v>
      </c>
      <c r="R56" s="77">
        <v>266.682242299</v>
      </c>
      <c r="S56" s="77">
        <v>0.04</v>
      </c>
      <c r="T56" s="77">
        <v>0.3</v>
      </c>
      <c r="U56" s="77">
        <v>0.09</v>
      </c>
    </row>
    <row r="57" spans="2:21">
      <c r="B57" t="s">
        <v>488</v>
      </c>
      <c r="C57" t="s">
        <v>489</v>
      </c>
      <c r="D57" t="s">
        <v>103</v>
      </c>
      <c r="E57" t="s">
        <v>126</v>
      </c>
      <c r="F57" t="s">
        <v>490</v>
      </c>
      <c r="G57" t="s">
        <v>491</v>
      </c>
      <c r="H57" t="s">
        <v>418</v>
      </c>
      <c r="I57" t="s">
        <v>152</v>
      </c>
      <c r="J57" t="s">
        <v>492</v>
      </c>
      <c r="K57" s="77">
        <v>2.15</v>
      </c>
      <c r="L57" t="s">
        <v>105</v>
      </c>
      <c r="M57" s="77">
        <v>4.6500000000000004</v>
      </c>
      <c r="N57" s="77">
        <v>0.8</v>
      </c>
      <c r="O57" s="77">
        <v>9949.15</v>
      </c>
      <c r="P57" s="77">
        <v>133.72</v>
      </c>
      <c r="Q57" s="77">
        <v>0</v>
      </c>
      <c r="R57" s="77">
        <v>13.304003379999999</v>
      </c>
      <c r="S57" s="77">
        <v>0.01</v>
      </c>
      <c r="T57" s="77">
        <v>0.01</v>
      </c>
      <c r="U57" s="77">
        <v>0</v>
      </c>
    </row>
    <row r="58" spans="2:21">
      <c r="B58" t="s">
        <v>493</v>
      </c>
      <c r="C58" t="s">
        <v>494</v>
      </c>
      <c r="D58" t="s">
        <v>103</v>
      </c>
      <c r="E58" t="s">
        <v>126</v>
      </c>
      <c r="F58" t="s">
        <v>495</v>
      </c>
      <c r="G58" t="s">
        <v>496</v>
      </c>
      <c r="H58" t="s">
        <v>418</v>
      </c>
      <c r="I58" t="s">
        <v>152</v>
      </c>
      <c r="J58" t="s">
        <v>497</v>
      </c>
      <c r="K58" s="77">
        <v>6.86</v>
      </c>
      <c r="L58" t="s">
        <v>105</v>
      </c>
      <c r="M58" s="77">
        <v>4.5</v>
      </c>
      <c r="N58" s="77">
        <v>1.43</v>
      </c>
      <c r="O58" s="77">
        <v>482000</v>
      </c>
      <c r="P58" s="77">
        <v>123.78</v>
      </c>
      <c r="Q58" s="77">
        <v>0</v>
      </c>
      <c r="R58" s="77">
        <v>596.61959999999999</v>
      </c>
      <c r="S58" s="77">
        <v>0.05</v>
      </c>
      <c r="T58" s="77">
        <v>0.66</v>
      </c>
      <c r="U58" s="77">
        <v>0.21</v>
      </c>
    </row>
    <row r="59" spans="2:21">
      <c r="B59" t="s">
        <v>498</v>
      </c>
      <c r="C59" t="s">
        <v>499</v>
      </c>
      <c r="D59" t="s">
        <v>103</v>
      </c>
      <c r="E59" t="s">
        <v>126</v>
      </c>
      <c r="F59" t="s">
        <v>495</v>
      </c>
      <c r="G59" t="s">
        <v>496</v>
      </c>
      <c r="H59" t="s">
        <v>418</v>
      </c>
      <c r="I59" t="s">
        <v>152</v>
      </c>
      <c r="J59" t="s">
        <v>500</v>
      </c>
      <c r="K59" s="77">
        <v>8.68</v>
      </c>
      <c r="L59" t="s">
        <v>105</v>
      </c>
      <c r="M59" s="77">
        <v>3.85</v>
      </c>
      <c r="N59" s="77">
        <v>1.68</v>
      </c>
      <c r="O59" s="77">
        <v>1503185.31</v>
      </c>
      <c r="P59" s="77">
        <v>119.69</v>
      </c>
      <c r="Q59" s="77">
        <v>28.936319999999998</v>
      </c>
      <c r="R59" s="77">
        <v>1828.098817539</v>
      </c>
      <c r="S59" s="77">
        <v>0.05</v>
      </c>
      <c r="T59" s="77">
        <v>2.0299999999999998</v>
      </c>
      <c r="U59" s="77">
        <v>0.63</v>
      </c>
    </row>
    <row r="60" spans="2:21">
      <c r="B60" t="s">
        <v>501</v>
      </c>
      <c r="C60" t="s">
        <v>502</v>
      </c>
      <c r="D60" t="s">
        <v>103</v>
      </c>
      <c r="E60" t="s">
        <v>126</v>
      </c>
      <c r="F60" t="s">
        <v>344</v>
      </c>
      <c r="G60" t="s">
        <v>345</v>
      </c>
      <c r="H60" t="s">
        <v>418</v>
      </c>
      <c r="I60" t="s">
        <v>152</v>
      </c>
      <c r="K60" s="77">
        <v>2.68</v>
      </c>
      <c r="L60" t="s">
        <v>105</v>
      </c>
      <c r="M60" s="77">
        <v>5</v>
      </c>
      <c r="N60" s="77">
        <v>0.53</v>
      </c>
      <c r="O60" s="77">
        <v>1575757</v>
      </c>
      <c r="P60" s="77">
        <v>123.73</v>
      </c>
      <c r="Q60" s="77">
        <v>0</v>
      </c>
      <c r="R60" s="77">
        <v>1949.6841360999999</v>
      </c>
      <c r="S60" s="77">
        <v>0.16</v>
      </c>
      <c r="T60" s="77">
        <v>2.16</v>
      </c>
      <c r="U60" s="77">
        <v>0.67</v>
      </c>
    </row>
    <row r="61" spans="2:21">
      <c r="B61" t="s">
        <v>503</v>
      </c>
      <c r="C61" t="s">
        <v>504</v>
      </c>
      <c r="D61" t="s">
        <v>103</v>
      </c>
      <c r="E61" t="s">
        <v>126</v>
      </c>
      <c r="F61" t="s">
        <v>372</v>
      </c>
      <c r="G61" t="s">
        <v>345</v>
      </c>
      <c r="H61" t="s">
        <v>418</v>
      </c>
      <c r="I61" t="s">
        <v>152</v>
      </c>
      <c r="J61" t="s">
        <v>505</v>
      </c>
      <c r="K61" s="77">
        <v>2.56</v>
      </c>
      <c r="L61" t="s">
        <v>105</v>
      </c>
      <c r="M61" s="77">
        <v>6.5</v>
      </c>
      <c r="N61" s="77">
        <v>0.59</v>
      </c>
      <c r="O61" s="77">
        <v>1152400</v>
      </c>
      <c r="P61" s="77">
        <v>127.79</v>
      </c>
      <c r="Q61" s="77">
        <v>20.612380000000002</v>
      </c>
      <c r="R61" s="77">
        <v>1493.2643399999999</v>
      </c>
      <c r="S61" s="77">
        <v>7.0000000000000007E-2</v>
      </c>
      <c r="T61" s="77">
        <v>1.66</v>
      </c>
      <c r="U61" s="77">
        <v>0.51</v>
      </c>
    </row>
    <row r="62" spans="2:21">
      <c r="B62" t="s">
        <v>506</v>
      </c>
      <c r="C62" t="s">
        <v>507</v>
      </c>
      <c r="D62" t="s">
        <v>103</v>
      </c>
      <c r="E62" t="s">
        <v>126</v>
      </c>
      <c r="F62" t="s">
        <v>508</v>
      </c>
      <c r="G62" t="s">
        <v>383</v>
      </c>
      <c r="H62" t="s">
        <v>209</v>
      </c>
      <c r="I62" t="s">
        <v>153</v>
      </c>
      <c r="J62" t="s">
        <v>509</v>
      </c>
      <c r="K62" s="77">
        <v>0.5</v>
      </c>
      <c r="L62" t="s">
        <v>105</v>
      </c>
      <c r="M62" s="77">
        <v>4.55</v>
      </c>
      <c r="N62" s="77">
        <v>2.57</v>
      </c>
      <c r="O62" s="77">
        <v>293307</v>
      </c>
      <c r="P62" s="77">
        <v>121.34</v>
      </c>
      <c r="Q62" s="77">
        <v>8.0165000000000006</v>
      </c>
      <c r="R62" s="77">
        <v>363.9152138</v>
      </c>
      <c r="S62" s="77">
        <v>0.21</v>
      </c>
      <c r="T62" s="77">
        <v>0.4</v>
      </c>
      <c r="U62" s="77">
        <v>0.13</v>
      </c>
    </row>
    <row r="63" spans="2:21">
      <c r="B63" t="s">
        <v>510</v>
      </c>
      <c r="C63" t="s">
        <v>511</v>
      </c>
      <c r="D63" t="s">
        <v>103</v>
      </c>
      <c r="E63" t="s">
        <v>126</v>
      </c>
      <c r="F63" t="s">
        <v>508</v>
      </c>
      <c r="G63" t="s">
        <v>383</v>
      </c>
      <c r="H63" t="s">
        <v>209</v>
      </c>
      <c r="I63" t="s">
        <v>153</v>
      </c>
      <c r="J63" t="s">
        <v>512</v>
      </c>
      <c r="K63" s="77">
        <v>5.39</v>
      </c>
      <c r="L63" t="s">
        <v>105</v>
      </c>
      <c r="M63" s="77">
        <v>4.75</v>
      </c>
      <c r="N63" s="77">
        <v>1.1299999999999999</v>
      </c>
      <c r="O63" s="77">
        <v>1944524</v>
      </c>
      <c r="P63" s="77">
        <v>145.27000000000001</v>
      </c>
      <c r="Q63" s="77">
        <v>55.48272</v>
      </c>
      <c r="R63" s="77">
        <v>2880.2927347999998</v>
      </c>
      <c r="S63" s="77">
        <v>0.1</v>
      </c>
      <c r="T63" s="77">
        <v>3.2</v>
      </c>
      <c r="U63" s="77">
        <v>0.99</v>
      </c>
    </row>
    <row r="64" spans="2:21">
      <c r="B64" t="s">
        <v>513</v>
      </c>
      <c r="C64" t="s">
        <v>514</v>
      </c>
      <c r="D64" t="s">
        <v>103</v>
      </c>
      <c r="E64" t="s">
        <v>126</v>
      </c>
      <c r="F64" t="s">
        <v>515</v>
      </c>
      <c r="G64" t="s">
        <v>383</v>
      </c>
      <c r="H64" t="s">
        <v>516</v>
      </c>
      <c r="I64" t="s">
        <v>152</v>
      </c>
      <c r="J64" t="s">
        <v>517</v>
      </c>
      <c r="K64" s="77">
        <v>3.86</v>
      </c>
      <c r="L64" t="s">
        <v>105</v>
      </c>
      <c r="M64" s="77">
        <v>2.5499999999999998</v>
      </c>
      <c r="N64" s="77">
        <v>1.01</v>
      </c>
      <c r="O64" s="77">
        <v>297373.71999999997</v>
      </c>
      <c r="P64" s="77">
        <v>106.93</v>
      </c>
      <c r="Q64" s="77">
        <v>0</v>
      </c>
      <c r="R64" s="77">
        <v>317.981718796</v>
      </c>
      <c r="S64" s="77">
        <v>0.03</v>
      </c>
      <c r="T64" s="77">
        <v>0.35</v>
      </c>
      <c r="U64" s="77">
        <v>0.11</v>
      </c>
    </row>
    <row r="65" spans="2:21">
      <c r="B65" t="s">
        <v>518</v>
      </c>
      <c r="C65" t="s">
        <v>519</v>
      </c>
      <c r="D65" t="s">
        <v>103</v>
      </c>
      <c r="E65" t="s">
        <v>126</v>
      </c>
      <c r="F65" t="s">
        <v>515</v>
      </c>
      <c r="G65" t="s">
        <v>383</v>
      </c>
      <c r="H65" t="s">
        <v>516</v>
      </c>
      <c r="I65" t="s">
        <v>152</v>
      </c>
      <c r="J65" t="s">
        <v>520</v>
      </c>
      <c r="K65" s="77">
        <v>2.74</v>
      </c>
      <c r="L65" t="s">
        <v>105</v>
      </c>
      <c r="M65" s="77">
        <v>5.85</v>
      </c>
      <c r="N65" s="77">
        <v>1.05</v>
      </c>
      <c r="O65" s="77">
        <v>467173.92</v>
      </c>
      <c r="P65" s="77">
        <v>124.05</v>
      </c>
      <c r="Q65" s="77">
        <v>0</v>
      </c>
      <c r="R65" s="77">
        <v>579.52924775999998</v>
      </c>
      <c r="S65" s="77">
        <v>0.03</v>
      </c>
      <c r="T65" s="77">
        <v>0.64</v>
      </c>
      <c r="U65" s="77">
        <v>0.2</v>
      </c>
    </row>
    <row r="66" spans="2:21">
      <c r="B66" t="s">
        <v>521</v>
      </c>
      <c r="C66" t="s">
        <v>522</v>
      </c>
      <c r="D66" t="s">
        <v>103</v>
      </c>
      <c r="E66" t="s">
        <v>126</v>
      </c>
      <c r="F66" t="s">
        <v>515</v>
      </c>
      <c r="G66" t="s">
        <v>383</v>
      </c>
      <c r="H66" t="s">
        <v>516</v>
      </c>
      <c r="I66" t="s">
        <v>152</v>
      </c>
      <c r="J66" t="s">
        <v>517</v>
      </c>
      <c r="K66" s="77">
        <v>2.5299999999999998</v>
      </c>
      <c r="L66" t="s">
        <v>105</v>
      </c>
      <c r="M66" s="77">
        <v>5.0999999999999996</v>
      </c>
      <c r="N66" s="77">
        <v>0.62</v>
      </c>
      <c r="O66" s="77">
        <v>249046.33</v>
      </c>
      <c r="P66" s="77">
        <v>124.44</v>
      </c>
      <c r="Q66" s="77">
        <v>0</v>
      </c>
      <c r="R66" s="77">
        <v>309.91325305200002</v>
      </c>
      <c r="S66" s="77">
        <v>0.04</v>
      </c>
      <c r="T66" s="77">
        <v>0.34</v>
      </c>
      <c r="U66" s="77">
        <v>0.11</v>
      </c>
    </row>
    <row r="67" spans="2:21">
      <c r="B67" t="s">
        <v>523</v>
      </c>
      <c r="C67" t="s">
        <v>524</v>
      </c>
      <c r="D67" t="s">
        <v>103</v>
      </c>
      <c r="E67" t="s">
        <v>126</v>
      </c>
      <c r="F67" t="s">
        <v>515</v>
      </c>
      <c r="G67" t="s">
        <v>383</v>
      </c>
      <c r="H67" t="s">
        <v>516</v>
      </c>
      <c r="I67" t="s">
        <v>152</v>
      </c>
      <c r="J67" t="s">
        <v>525</v>
      </c>
      <c r="K67" s="77">
        <v>3.33</v>
      </c>
      <c r="L67" t="s">
        <v>105</v>
      </c>
      <c r="M67" s="77">
        <v>4.9000000000000004</v>
      </c>
      <c r="N67" s="77">
        <v>1.04</v>
      </c>
      <c r="O67" s="77">
        <v>424968.89</v>
      </c>
      <c r="P67" s="77">
        <v>115.49</v>
      </c>
      <c r="Q67" s="77">
        <v>72.579419999999999</v>
      </c>
      <c r="R67" s="77">
        <v>493.26221994299999</v>
      </c>
      <c r="S67" s="77">
        <v>0.05</v>
      </c>
      <c r="T67" s="77">
        <v>0.55000000000000004</v>
      </c>
      <c r="U67" s="77">
        <v>0.17</v>
      </c>
    </row>
    <row r="68" spans="2:21">
      <c r="B68" t="s">
        <v>526</v>
      </c>
      <c r="C68" t="s">
        <v>527</v>
      </c>
      <c r="D68" t="s">
        <v>103</v>
      </c>
      <c r="E68" t="s">
        <v>126</v>
      </c>
      <c r="F68" t="s">
        <v>515</v>
      </c>
      <c r="G68" t="s">
        <v>383</v>
      </c>
      <c r="H68" t="s">
        <v>516</v>
      </c>
      <c r="I68" t="s">
        <v>152</v>
      </c>
      <c r="J68" t="s">
        <v>528</v>
      </c>
      <c r="K68" s="77">
        <v>6.6</v>
      </c>
      <c r="L68" t="s">
        <v>105</v>
      </c>
      <c r="M68" s="77">
        <v>2.2999999999999998</v>
      </c>
      <c r="N68" s="77">
        <v>1.83</v>
      </c>
      <c r="O68" s="77">
        <v>189.36</v>
      </c>
      <c r="P68" s="77">
        <v>104.36</v>
      </c>
      <c r="Q68" s="77">
        <v>0</v>
      </c>
      <c r="R68" s="77">
        <v>0.19761609599999999</v>
      </c>
      <c r="S68" s="77">
        <v>0</v>
      </c>
      <c r="T68" s="77">
        <v>0</v>
      </c>
      <c r="U68" s="77">
        <v>0</v>
      </c>
    </row>
    <row r="69" spans="2:21">
      <c r="B69" t="s">
        <v>529</v>
      </c>
      <c r="C69" t="s">
        <v>530</v>
      </c>
      <c r="D69" t="s">
        <v>103</v>
      </c>
      <c r="E69" t="s">
        <v>126</v>
      </c>
      <c r="F69" t="s">
        <v>515</v>
      </c>
      <c r="G69" t="s">
        <v>383</v>
      </c>
      <c r="H69" t="s">
        <v>516</v>
      </c>
      <c r="I69" t="s">
        <v>152</v>
      </c>
      <c r="J69" t="s">
        <v>531</v>
      </c>
      <c r="K69" s="77">
        <v>7.14</v>
      </c>
      <c r="L69" t="s">
        <v>105</v>
      </c>
      <c r="M69" s="77">
        <v>2.15</v>
      </c>
      <c r="N69" s="77">
        <v>1.7</v>
      </c>
      <c r="O69" s="77">
        <v>556417.98</v>
      </c>
      <c r="P69" s="77">
        <v>105.07</v>
      </c>
      <c r="Q69" s="77">
        <v>0</v>
      </c>
      <c r="R69" s="77">
        <v>584.62837158599996</v>
      </c>
      <c r="S69" s="77">
        <v>0.1</v>
      </c>
      <c r="T69" s="77">
        <v>0.65</v>
      </c>
      <c r="U69" s="77">
        <v>0.2</v>
      </c>
    </row>
    <row r="70" spans="2:21">
      <c r="B70" t="s">
        <v>532</v>
      </c>
      <c r="C70" t="s">
        <v>533</v>
      </c>
      <c r="D70" t="s">
        <v>103</v>
      </c>
      <c r="E70" t="s">
        <v>126</v>
      </c>
      <c r="F70" t="s">
        <v>515</v>
      </c>
      <c r="G70" t="s">
        <v>383</v>
      </c>
      <c r="H70" t="s">
        <v>516</v>
      </c>
      <c r="I70" t="s">
        <v>152</v>
      </c>
      <c r="J70" t="s">
        <v>534</v>
      </c>
      <c r="K70" s="77">
        <v>7.86</v>
      </c>
      <c r="L70" t="s">
        <v>105</v>
      </c>
      <c r="M70" s="77">
        <v>2.35</v>
      </c>
      <c r="N70" s="77">
        <v>1.78</v>
      </c>
      <c r="O70" s="77">
        <v>262350</v>
      </c>
      <c r="P70" s="77">
        <v>104.77</v>
      </c>
      <c r="Q70" s="77">
        <v>5.7440800000000003</v>
      </c>
      <c r="R70" s="77">
        <v>277.83177000000001</v>
      </c>
      <c r="S70" s="77">
        <v>0.1</v>
      </c>
      <c r="T70" s="77">
        <v>0.31</v>
      </c>
      <c r="U70" s="77">
        <v>0.1</v>
      </c>
    </row>
    <row r="71" spans="2:21">
      <c r="B71" t="s">
        <v>535</v>
      </c>
      <c r="C71" t="s">
        <v>536</v>
      </c>
      <c r="D71" t="s">
        <v>103</v>
      </c>
      <c r="E71" t="s">
        <v>126</v>
      </c>
      <c r="F71" t="s">
        <v>515</v>
      </c>
      <c r="G71" t="s">
        <v>383</v>
      </c>
      <c r="H71" t="s">
        <v>516</v>
      </c>
      <c r="I71" t="s">
        <v>152</v>
      </c>
      <c r="J71" t="s">
        <v>537</v>
      </c>
      <c r="K71" s="77">
        <v>6.72</v>
      </c>
      <c r="L71" t="s">
        <v>105</v>
      </c>
      <c r="M71" s="77">
        <v>0.88</v>
      </c>
      <c r="N71" s="77">
        <v>1.43</v>
      </c>
      <c r="O71" s="77">
        <v>599433.88</v>
      </c>
      <c r="P71" s="77">
        <v>103.29</v>
      </c>
      <c r="Q71" s="77">
        <v>0</v>
      </c>
      <c r="R71" s="77">
        <v>619.15525465200005</v>
      </c>
      <c r="S71" s="77">
        <v>7.0000000000000007E-2</v>
      </c>
      <c r="T71" s="77">
        <v>0.69</v>
      </c>
      <c r="U71" s="77">
        <v>0.21</v>
      </c>
    </row>
    <row r="72" spans="2:21">
      <c r="B72" t="s">
        <v>538</v>
      </c>
      <c r="C72" t="s">
        <v>539</v>
      </c>
      <c r="D72" t="s">
        <v>103</v>
      </c>
      <c r="E72" t="s">
        <v>126</v>
      </c>
      <c r="F72" t="s">
        <v>540</v>
      </c>
      <c r="G72" t="s">
        <v>496</v>
      </c>
      <c r="H72" t="s">
        <v>516</v>
      </c>
      <c r="I72" t="s">
        <v>152</v>
      </c>
      <c r="J72" t="s">
        <v>541</v>
      </c>
      <c r="K72" s="77">
        <v>5.37</v>
      </c>
      <c r="L72" t="s">
        <v>105</v>
      </c>
      <c r="M72" s="77">
        <v>1.94</v>
      </c>
      <c r="N72" s="77">
        <v>0.97</v>
      </c>
      <c r="O72" s="77">
        <v>635785</v>
      </c>
      <c r="P72" s="77">
        <v>105.71</v>
      </c>
      <c r="Q72" s="77">
        <v>0</v>
      </c>
      <c r="R72" s="77">
        <v>672.0883235</v>
      </c>
      <c r="S72" s="77">
        <v>0.09</v>
      </c>
      <c r="T72" s="77">
        <v>0.75</v>
      </c>
      <c r="U72" s="77">
        <v>0.23</v>
      </c>
    </row>
    <row r="73" spans="2:21">
      <c r="B73" t="s">
        <v>542</v>
      </c>
      <c r="C73" t="s">
        <v>543</v>
      </c>
      <c r="D73" t="s">
        <v>103</v>
      </c>
      <c r="E73" t="s">
        <v>126</v>
      </c>
      <c r="F73" t="s">
        <v>544</v>
      </c>
      <c r="G73" t="s">
        <v>545</v>
      </c>
      <c r="H73" t="s">
        <v>516</v>
      </c>
      <c r="I73" t="s">
        <v>152</v>
      </c>
      <c r="J73" t="s">
        <v>546</v>
      </c>
      <c r="K73" s="77">
        <v>8.81</v>
      </c>
      <c r="L73" t="s">
        <v>105</v>
      </c>
      <c r="M73" s="77">
        <v>5.15</v>
      </c>
      <c r="N73" s="77">
        <v>2.58</v>
      </c>
      <c r="O73" s="77">
        <v>2007985</v>
      </c>
      <c r="P73" s="77">
        <v>150.5</v>
      </c>
      <c r="Q73" s="77">
        <v>0</v>
      </c>
      <c r="R73" s="77">
        <v>3022.017425</v>
      </c>
      <c r="S73" s="77">
        <v>0.06</v>
      </c>
      <c r="T73" s="77">
        <v>3.35</v>
      </c>
      <c r="U73" s="77">
        <v>1.04</v>
      </c>
    </row>
    <row r="74" spans="2:21">
      <c r="B74" t="s">
        <v>547</v>
      </c>
      <c r="C74" t="s">
        <v>548</v>
      </c>
      <c r="D74" t="s">
        <v>103</v>
      </c>
      <c r="E74" t="s">
        <v>126</v>
      </c>
      <c r="F74" t="s">
        <v>549</v>
      </c>
      <c r="G74" t="s">
        <v>383</v>
      </c>
      <c r="H74" t="s">
        <v>516</v>
      </c>
      <c r="I74" t="s">
        <v>152</v>
      </c>
      <c r="J74" t="s">
        <v>550</v>
      </c>
      <c r="K74" s="77">
        <v>4.37</v>
      </c>
      <c r="L74" t="s">
        <v>105</v>
      </c>
      <c r="M74" s="77">
        <v>3.29</v>
      </c>
      <c r="N74" s="77">
        <v>1.1399999999999999</v>
      </c>
      <c r="O74" s="77">
        <v>1</v>
      </c>
      <c r="P74" s="77">
        <v>110.77</v>
      </c>
      <c r="Q74" s="77">
        <v>0</v>
      </c>
      <c r="R74" s="77">
        <v>1.1077000000000001E-3</v>
      </c>
      <c r="S74" s="77">
        <v>0</v>
      </c>
      <c r="T74" s="77">
        <v>0</v>
      </c>
      <c r="U74" s="77">
        <v>0</v>
      </c>
    </row>
    <row r="75" spans="2:21">
      <c r="B75" t="s">
        <v>551</v>
      </c>
      <c r="C75" t="s">
        <v>552</v>
      </c>
      <c r="D75" t="s">
        <v>103</v>
      </c>
      <c r="E75" t="s">
        <v>126</v>
      </c>
      <c r="F75" t="s">
        <v>553</v>
      </c>
      <c r="G75" t="s">
        <v>383</v>
      </c>
      <c r="H75" t="s">
        <v>516</v>
      </c>
      <c r="I75" t="s">
        <v>152</v>
      </c>
      <c r="J75" t="s">
        <v>554</v>
      </c>
      <c r="K75" s="77">
        <v>0.73</v>
      </c>
      <c r="L75" t="s">
        <v>105</v>
      </c>
      <c r="M75" s="77">
        <v>5.3</v>
      </c>
      <c r="N75" s="77">
        <v>1.1599999999999999</v>
      </c>
      <c r="O75" s="77">
        <v>5891.26</v>
      </c>
      <c r="P75" s="77">
        <v>121.51</v>
      </c>
      <c r="Q75" s="77">
        <v>0</v>
      </c>
      <c r="R75" s="77">
        <v>7.1584700259999998</v>
      </c>
      <c r="S75" s="77">
        <v>0</v>
      </c>
      <c r="T75" s="77">
        <v>0.01</v>
      </c>
      <c r="U75" s="77">
        <v>0</v>
      </c>
    </row>
    <row r="76" spans="2:21">
      <c r="B76" t="s">
        <v>555</v>
      </c>
      <c r="C76" t="s">
        <v>556</v>
      </c>
      <c r="D76" t="s">
        <v>103</v>
      </c>
      <c r="E76" t="s">
        <v>126</v>
      </c>
      <c r="F76" t="s">
        <v>553</v>
      </c>
      <c r="G76" t="s">
        <v>383</v>
      </c>
      <c r="H76" t="s">
        <v>516</v>
      </c>
      <c r="I76" t="s">
        <v>152</v>
      </c>
      <c r="J76" t="s">
        <v>557</v>
      </c>
      <c r="K76" s="77">
        <v>1.88</v>
      </c>
      <c r="L76" t="s">
        <v>105</v>
      </c>
      <c r="M76" s="77">
        <v>6.5</v>
      </c>
      <c r="N76" s="77">
        <v>0.71</v>
      </c>
      <c r="O76" s="77">
        <v>896982.72</v>
      </c>
      <c r="P76" s="77">
        <v>124.69</v>
      </c>
      <c r="Q76" s="77">
        <v>43.352379999999997</v>
      </c>
      <c r="R76" s="77">
        <v>1149.9017524149999</v>
      </c>
      <c r="S76" s="77">
        <v>0.13</v>
      </c>
      <c r="T76" s="77">
        <v>1.28</v>
      </c>
      <c r="U76" s="77">
        <v>0.4</v>
      </c>
    </row>
    <row r="77" spans="2:21">
      <c r="B77" t="s">
        <v>558</v>
      </c>
      <c r="C77" t="s">
        <v>559</v>
      </c>
      <c r="D77" t="s">
        <v>103</v>
      </c>
      <c r="E77" t="s">
        <v>126</v>
      </c>
      <c r="F77" t="s">
        <v>560</v>
      </c>
      <c r="G77" t="s">
        <v>383</v>
      </c>
      <c r="H77" t="s">
        <v>516</v>
      </c>
      <c r="I77" t="s">
        <v>152</v>
      </c>
      <c r="J77" t="s">
        <v>561</v>
      </c>
      <c r="K77" s="77">
        <v>2.3199999999999998</v>
      </c>
      <c r="L77" t="s">
        <v>105</v>
      </c>
      <c r="M77" s="77">
        <v>4.95</v>
      </c>
      <c r="N77" s="77">
        <v>1.39</v>
      </c>
      <c r="O77" s="77">
        <v>276420.18</v>
      </c>
      <c r="P77" s="77">
        <v>109.66</v>
      </c>
      <c r="Q77" s="77">
        <v>0</v>
      </c>
      <c r="R77" s="77">
        <v>303.12236938799998</v>
      </c>
      <c r="S77" s="77">
        <v>0.1</v>
      </c>
      <c r="T77" s="77">
        <v>0.34</v>
      </c>
      <c r="U77" s="77">
        <v>0.1</v>
      </c>
    </row>
    <row r="78" spans="2:21">
      <c r="B78" t="s">
        <v>562</v>
      </c>
      <c r="C78" t="s">
        <v>563</v>
      </c>
      <c r="D78" t="s">
        <v>103</v>
      </c>
      <c r="E78" t="s">
        <v>126</v>
      </c>
      <c r="F78" t="s">
        <v>490</v>
      </c>
      <c r="G78" t="s">
        <v>491</v>
      </c>
      <c r="H78" t="s">
        <v>516</v>
      </c>
      <c r="I78" t="s">
        <v>152</v>
      </c>
      <c r="J78" t="s">
        <v>564</v>
      </c>
      <c r="K78" s="77">
        <v>5.13</v>
      </c>
      <c r="L78" t="s">
        <v>105</v>
      </c>
      <c r="M78" s="77">
        <v>3.85</v>
      </c>
      <c r="N78" s="77">
        <v>0.99</v>
      </c>
      <c r="O78" s="77">
        <v>199495</v>
      </c>
      <c r="P78" s="77">
        <v>119.65</v>
      </c>
      <c r="Q78" s="77">
        <v>0</v>
      </c>
      <c r="R78" s="77">
        <v>238.69576749999999</v>
      </c>
      <c r="S78" s="77">
        <v>0.08</v>
      </c>
      <c r="T78" s="77">
        <v>0.26</v>
      </c>
      <c r="U78" s="77">
        <v>0.08</v>
      </c>
    </row>
    <row r="79" spans="2:21">
      <c r="B79" t="s">
        <v>565</v>
      </c>
      <c r="C79" t="s">
        <v>566</v>
      </c>
      <c r="D79" t="s">
        <v>103</v>
      </c>
      <c r="E79" t="s">
        <v>126</v>
      </c>
      <c r="F79" t="s">
        <v>490</v>
      </c>
      <c r="G79" t="s">
        <v>491</v>
      </c>
      <c r="H79" t="s">
        <v>516</v>
      </c>
      <c r="I79" t="s">
        <v>152</v>
      </c>
      <c r="J79" t="s">
        <v>567</v>
      </c>
      <c r="K79" s="77">
        <v>5.95</v>
      </c>
      <c r="L79" t="s">
        <v>105</v>
      </c>
      <c r="M79" s="77">
        <v>3.85</v>
      </c>
      <c r="N79" s="77">
        <v>1.0900000000000001</v>
      </c>
      <c r="O79" s="77">
        <v>140503</v>
      </c>
      <c r="P79" s="77">
        <v>121.65</v>
      </c>
      <c r="Q79" s="77">
        <v>0</v>
      </c>
      <c r="R79" s="77">
        <v>170.92189949999999</v>
      </c>
      <c r="S79" s="77">
        <v>0.06</v>
      </c>
      <c r="T79" s="77">
        <v>0.19</v>
      </c>
      <c r="U79" s="77">
        <v>0.06</v>
      </c>
    </row>
    <row r="80" spans="2:21">
      <c r="B80" t="s">
        <v>568</v>
      </c>
      <c r="C80" t="s">
        <v>569</v>
      </c>
      <c r="D80" t="s">
        <v>103</v>
      </c>
      <c r="E80" t="s">
        <v>126</v>
      </c>
      <c r="F80" t="s">
        <v>490</v>
      </c>
      <c r="G80" t="s">
        <v>491</v>
      </c>
      <c r="H80" t="s">
        <v>516</v>
      </c>
      <c r="I80" t="s">
        <v>152</v>
      </c>
      <c r="J80" t="s">
        <v>570</v>
      </c>
      <c r="K80" s="77">
        <v>3.42</v>
      </c>
      <c r="L80" t="s">
        <v>105</v>
      </c>
      <c r="M80" s="77">
        <v>3.9</v>
      </c>
      <c r="N80" s="77">
        <v>0.7</v>
      </c>
      <c r="O80" s="77">
        <v>485000</v>
      </c>
      <c r="P80" s="77">
        <v>121.04</v>
      </c>
      <c r="Q80" s="77">
        <v>0</v>
      </c>
      <c r="R80" s="77">
        <v>587.04399999999998</v>
      </c>
      <c r="S80" s="77">
        <v>0.12</v>
      </c>
      <c r="T80" s="77">
        <v>0.65</v>
      </c>
      <c r="U80" s="77">
        <v>0.2</v>
      </c>
    </row>
    <row r="81" spans="2:21">
      <c r="B81" t="s">
        <v>571</v>
      </c>
      <c r="C81" t="s">
        <v>572</v>
      </c>
      <c r="D81" t="s">
        <v>103</v>
      </c>
      <c r="E81" t="s">
        <v>126</v>
      </c>
      <c r="F81" t="s">
        <v>573</v>
      </c>
      <c r="G81" t="s">
        <v>491</v>
      </c>
      <c r="H81" t="s">
        <v>516</v>
      </c>
      <c r="I81" t="s">
        <v>152</v>
      </c>
      <c r="J81" t="s">
        <v>574</v>
      </c>
      <c r="K81" s="77">
        <v>3.6</v>
      </c>
      <c r="L81" t="s">
        <v>105</v>
      </c>
      <c r="M81" s="77">
        <v>3.75</v>
      </c>
      <c r="N81" s="77">
        <v>0.82</v>
      </c>
      <c r="O81" s="77">
        <v>675157</v>
      </c>
      <c r="P81" s="77">
        <v>118.95</v>
      </c>
      <c r="Q81" s="77">
        <v>0</v>
      </c>
      <c r="R81" s="77">
        <v>803.09925150000004</v>
      </c>
      <c r="S81" s="77">
        <v>0.09</v>
      </c>
      <c r="T81" s="77">
        <v>0.89</v>
      </c>
      <c r="U81" s="77">
        <v>0.28000000000000003</v>
      </c>
    </row>
    <row r="82" spans="2:21">
      <c r="B82" t="s">
        <v>575</v>
      </c>
      <c r="C82" t="s">
        <v>576</v>
      </c>
      <c r="D82" t="s">
        <v>103</v>
      </c>
      <c r="E82" t="s">
        <v>126</v>
      </c>
      <c r="F82" t="s">
        <v>573</v>
      </c>
      <c r="G82" t="s">
        <v>491</v>
      </c>
      <c r="H82" t="s">
        <v>209</v>
      </c>
      <c r="I82" t="s">
        <v>153</v>
      </c>
      <c r="J82" t="s">
        <v>577</v>
      </c>
      <c r="K82" s="77">
        <v>7.18</v>
      </c>
      <c r="L82" t="s">
        <v>105</v>
      </c>
      <c r="M82" s="77">
        <v>2.48</v>
      </c>
      <c r="N82" s="77">
        <v>1.1599999999999999</v>
      </c>
      <c r="O82" s="77">
        <v>201578</v>
      </c>
      <c r="P82" s="77">
        <v>109.42</v>
      </c>
      <c r="Q82" s="77">
        <v>0</v>
      </c>
      <c r="R82" s="77">
        <v>220.56664760000001</v>
      </c>
      <c r="S82" s="77">
        <v>0.05</v>
      </c>
      <c r="T82" s="77">
        <v>0.24</v>
      </c>
      <c r="U82" s="77">
        <v>0.08</v>
      </c>
    </row>
    <row r="83" spans="2:21">
      <c r="B83" t="s">
        <v>578</v>
      </c>
      <c r="C83" t="s">
        <v>579</v>
      </c>
      <c r="D83" t="s">
        <v>103</v>
      </c>
      <c r="E83" t="s">
        <v>126</v>
      </c>
      <c r="F83" t="s">
        <v>580</v>
      </c>
      <c r="G83" t="s">
        <v>383</v>
      </c>
      <c r="H83" t="s">
        <v>209</v>
      </c>
      <c r="I83" t="s">
        <v>153</v>
      </c>
      <c r="J83" t="s">
        <v>581</v>
      </c>
      <c r="K83" s="77">
        <v>4.79</v>
      </c>
      <c r="L83" t="s">
        <v>105</v>
      </c>
      <c r="M83" s="77">
        <v>2.74</v>
      </c>
      <c r="N83" s="77">
        <v>1.24</v>
      </c>
      <c r="O83" s="77">
        <v>98521.74</v>
      </c>
      <c r="P83" s="77">
        <v>106.76</v>
      </c>
      <c r="Q83" s="77">
        <v>0</v>
      </c>
      <c r="R83" s="77">
        <v>105.181809624</v>
      </c>
      <c r="S83" s="77">
        <v>0.02</v>
      </c>
      <c r="T83" s="77">
        <v>0.12</v>
      </c>
      <c r="U83" s="77">
        <v>0.04</v>
      </c>
    </row>
    <row r="84" spans="2:21">
      <c r="B84" t="s">
        <v>582</v>
      </c>
      <c r="C84" t="s">
        <v>583</v>
      </c>
      <c r="D84" t="s">
        <v>103</v>
      </c>
      <c r="E84" t="s">
        <v>126</v>
      </c>
      <c r="F84" t="s">
        <v>580</v>
      </c>
      <c r="G84" t="s">
        <v>383</v>
      </c>
      <c r="H84" t="s">
        <v>209</v>
      </c>
      <c r="I84" t="s">
        <v>153</v>
      </c>
      <c r="J84" t="s">
        <v>584</v>
      </c>
      <c r="K84" s="77">
        <v>6.69</v>
      </c>
      <c r="L84" t="s">
        <v>105</v>
      </c>
      <c r="M84" s="77">
        <v>1.96</v>
      </c>
      <c r="N84" s="77">
        <v>1.73</v>
      </c>
      <c r="O84" s="77">
        <v>167000</v>
      </c>
      <c r="P84" s="77">
        <v>102.1</v>
      </c>
      <c r="Q84" s="77">
        <v>0</v>
      </c>
      <c r="R84" s="77">
        <v>170.50700000000001</v>
      </c>
      <c r="S84" s="77">
        <v>0.03</v>
      </c>
      <c r="T84" s="77">
        <v>0.19</v>
      </c>
      <c r="U84" s="77">
        <v>0.06</v>
      </c>
    </row>
    <row r="85" spans="2:21">
      <c r="B85" t="s">
        <v>585</v>
      </c>
      <c r="C85" t="s">
        <v>586</v>
      </c>
      <c r="D85" t="s">
        <v>103</v>
      </c>
      <c r="E85" t="s">
        <v>126</v>
      </c>
      <c r="F85" t="s">
        <v>587</v>
      </c>
      <c r="G85" t="s">
        <v>491</v>
      </c>
      <c r="H85" t="s">
        <v>516</v>
      </c>
      <c r="I85" t="s">
        <v>152</v>
      </c>
      <c r="J85" t="s">
        <v>588</v>
      </c>
      <c r="K85" s="77">
        <v>1.95</v>
      </c>
      <c r="L85" t="s">
        <v>105</v>
      </c>
      <c r="M85" s="77">
        <v>3.6</v>
      </c>
      <c r="N85" s="77">
        <v>0.97</v>
      </c>
      <c r="O85" s="77">
        <v>599778</v>
      </c>
      <c r="P85" s="77">
        <v>111.03</v>
      </c>
      <c r="Q85" s="77">
        <v>11.394119999999999</v>
      </c>
      <c r="R85" s="77">
        <v>677.32763339999997</v>
      </c>
      <c r="S85" s="77">
        <v>0.14000000000000001</v>
      </c>
      <c r="T85" s="77">
        <v>0.75</v>
      </c>
      <c r="U85" s="77">
        <v>0.23</v>
      </c>
    </row>
    <row r="86" spans="2:21">
      <c r="B86" t="s">
        <v>589</v>
      </c>
      <c r="C86" t="s">
        <v>590</v>
      </c>
      <c r="D86" t="s">
        <v>103</v>
      </c>
      <c r="E86" t="s">
        <v>126</v>
      </c>
      <c r="F86" t="s">
        <v>587</v>
      </c>
      <c r="G86" t="s">
        <v>491</v>
      </c>
      <c r="H86" t="s">
        <v>209</v>
      </c>
      <c r="I86" t="s">
        <v>153</v>
      </c>
      <c r="J86" t="s">
        <v>591</v>
      </c>
      <c r="K86" s="77">
        <v>8.23</v>
      </c>
      <c r="L86" t="s">
        <v>105</v>
      </c>
      <c r="M86" s="77">
        <v>2.25</v>
      </c>
      <c r="N86" s="77">
        <v>1.35</v>
      </c>
      <c r="O86" s="77">
        <v>92577</v>
      </c>
      <c r="P86" s="77">
        <v>108.93</v>
      </c>
      <c r="Q86" s="77">
        <v>0</v>
      </c>
      <c r="R86" s="77">
        <v>100.8441261</v>
      </c>
      <c r="S86" s="77">
        <v>0.02</v>
      </c>
      <c r="T86" s="77">
        <v>0.11</v>
      </c>
      <c r="U86" s="77">
        <v>0.03</v>
      </c>
    </row>
    <row r="87" spans="2:21">
      <c r="B87" t="s">
        <v>592</v>
      </c>
      <c r="C87" t="s">
        <v>593</v>
      </c>
      <c r="D87" t="s">
        <v>103</v>
      </c>
      <c r="E87" t="s">
        <v>126</v>
      </c>
      <c r="F87" t="s">
        <v>594</v>
      </c>
      <c r="G87" t="s">
        <v>345</v>
      </c>
      <c r="H87" t="s">
        <v>595</v>
      </c>
      <c r="I87" t="s">
        <v>153</v>
      </c>
      <c r="J87" t="s">
        <v>596</v>
      </c>
      <c r="K87" s="77">
        <v>2.65</v>
      </c>
      <c r="L87" t="s">
        <v>105</v>
      </c>
      <c r="M87" s="77">
        <v>4.1500000000000004</v>
      </c>
      <c r="N87" s="77">
        <v>0.54</v>
      </c>
      <c r="O87" s="77">
        <v>500000</v>
      </c>
      <c r="P87" s="77">
        <v>113.78</v>
      </c>
      <c r="Q87" s="77">
        <v>0</v>
      </c>
      <c r="R87" s="77">
        <v>568.9</v>
      </c>
      <c r="S87" s="77">
        <v>0.17</v>
      </c>
      <c r="T87" s="77">
        <v>0.63</v>
      </c>
      <c r="U87" s="77">
        <v>0.2</v>
      </c>
    </row>
    <row r="88" spans="2:21">
      <c r="B88" t="s">
        <v>597</v>
      </c>
      <c r="C88" t="s">
        <v>598</v>
      </c>
      <c r="D88" t="s">
        <v>103</v>
      </c>
      <c r="E88" t="s">
        <v>126</v>
      </c>
      <c r="F88" t="s">
        <v>599</v>
      </c>
      <c r="G88" t="s">
        <v>383</v>
      </c>
      <c r="H88" t="s">
        <v>595</v>
      </c>
      <c r="I88" t="s">
        <v>153</v>
      </c>
      <c r="J88" t="s">
        <v>600</v>
      </c>
      <c r="K88" s="77">
        <v>6.28</v>
      </c>
      <c r="L88" t="s">
        <v>105</v>
      </c>
      <c r="M88" s="77">
        <v>1.34</v>
      </c>
      <c r="N88" s="77">
        <v>1.41</v>
      </c>
      <c r="O88" s="77">
        <v>301780.8</v>
      </c>
      <c r="P88" s="77">
        <v>100.21</v>
      </c>
      <c r="Q88" s="77">
        <v>0</v>
      </c>
      <c r="R88" s="77">
        <v>302.41453968000002</v>
      </c>
      <c r="S88" s="77">
        <v>0.08</v>
      </c>
      <c r="T88" s="77">
        <v>0.34</v>
      </c>
      <c r="U88" s="77">
        <v>0.1</v>
      </c>
    </row>
    <row r="89" spans="2:21">
      <c r="B89" t="s">
        <v>601</v>
      </c>
      <c r="C89" t="s">
        <v>602</v>
      </c>
      <c r="D89" t="s">
        <v>103</v>
      </c>
      <c r="E89" t="s">
        <v>126</v>
      </c>
      <c r="F89" t="s">
        <v>599</v>
      </c>
      <c r="G89" t="s">
        <v>383</v>
      </c>
      <c r="H89" t="s">
        <v>603</v>
      </c>
      <c r="I89" t="s">
        <v>152</v>
      </c>
      <c r="J89" t="s">
        <v>604</v>
      </c>
      <c r="K89" s="77">
        <v>0.99</v>
      </c>
      <c r="L89" t="s">
        <v>105</v>
      </c>
      <c r="M89" s="77">
        <v>4.8499999999999996</v>
      </c>
      <c r="N89" s="77">
        <v>1.36</v>
      </c>
      <c r="O89" s="77">
        <v>212801.61</v>
      </c>
      <c r="P89" s="77">
        <v>124.3</v>
      </c>
      <c r="Q89" s="77">
        <v>6.1996500000000001</v>
      </c>
      <c r="R89" s="77">
        <v>270.71205122999999</v>
      </c>
      <c r="S89" s="77">
        <v>0.08</v>
      </c>
      <c r="T89" s="77">
        <v>0.3</v>
      </c>
      <c r="U89" s="77">
        <v>0.09</v>
      </c>
    </row>
    <row r="90" spans="2:21">
      <c r="B90" t="s">
        <v>605</v>
      </c>
      <c r="C90" t="s">
        <v>606</v>
      </c>
      <c r="D90" t="s">
        <v>103</v>
      </c>
      <c r="E90" t="s">
        <v>126</v>
      </c>
      <c r="F90" t="s">
        <v>599</v>
      </c>
      <c r="G90" t="s">
        <v>383</v>
      </c>
      <c r="H90" t="s">
        <v>603</v>
      </c>
      <c r="I90" t="s">
        <v>152</v>
      </c>
      <c r="J90" t="s">
        <v>512</v>
      </c>
      <c r="K90" s="77">
        <v>2.0299999999999998</v>
      </c>
      <c r="L90" t="s">
        <v>105</v>
      </c>
      <c r="M90" s="77">
        <v>3.77</v>
      </c>
      <c r="N90" s="77">
        <v>0.78</v>
      </c>
      <c r="O90" s="77">
        <v>48648.43</v>
      </c>
      <c r="P90" s="77">
        <v>115.61</v>
      </c>
      <c r="Q90" s="77">
        <v>0</v>
      </c>
      <c r="R90" s="77">
        <v>56.242449923000002</v>
      </c>
      <c r="S90" s="77">
        <v>0.01</v>
      </c>
      <c r="T90" s="77">
        <v>0.06</v>
      </c>
      <c r="U90" s="77">
        <v>0.02</v>
      </c>
    </row>
    <row r="91" spans="2:21">
      <c r="B91" t="s">
        <v>607</v>
      </c>
      <c r="C91" t="s">
        <v>608</v>
      </c>
      <c r="D91" t="s">
        <v>103</v>
      </c>
      <c r="E91" t="s">
        <v>126</v>
      </c>
      <c r="F91" t="s">
        <v>599</v>
      </c>
      <c r="G91" t="s">
        <v>383</v>
      </c>
      <c r="H91" t="s">
        <v>595</v>
      </c>
      <c r="I91" t="s">
        <v>153</v>
      </c>
      <c r="J91" t="s">
        <v>609</v>
      </c>
      <c r="K91" s="77">
        <v>5.54</v>
      </c>
      <c r="L91" t="s">
        <v>105</v>
      </c>
      <c r="M91" s="77">
        <v>2.5</v>
      </c>
      <c r="N91" s="77">
        <v>1.33</v>
      </c>
      <c r="O91" s="77">
        <v>47629.9</v>
      </c>
      <c r="P91" s="77">
        <v>106.81</v>
      </c>
      <c r="Q91" s="77">
        <v>0</v>
      </c>
      <c r="R91" s="77">
        <v>50.873496189999997</v>
      </c>
      <c r="S91" s="77">
        <v>0.01</v>
      </c>
      <c r="T91" s="77">
        <v>0.06</v>
      </c>
      <c r="U91" s="77">
        <v>0.02</v>
      </c>
    </row>
    <row r="92" spans="2:21">
      <c r="B92" t="s">
        <v>610</v>
      </c>
      <c r="C92" t="s">
        <v>611</v>
      </c>
      <c r="D92" t="s">
        <v>103</v>
      </c>
      <c r="E92" t="s">
        <v>126</v>
      </c>
      <c r="F92" t="s">
        <v>599</v>
      </c>
      <c r="G92" t="s">
        <v>383</v>
      </c>
      <c r="H92" t="s">
        <v>603</v>
      </c>
      <c r="I92" t="s">
        <v>152</v>
      </c>
      <c r="J92" t="s">
        <v>612</v>
      </c>
      <c r="K92" s="77">
        <v>3.71</v>
      </c>
      <c r="L92" t="s">
        <v>105</v>
      </c>
      <c r="M92" s="77">
        <v>2.85</v>
      </c>
      <c r="N92" s="77">
        <v>1.07</v>
      </c>
      <c r="O92" s="77">
        <v>23395.81</v>
      </c>
      <c r="P92" s="77">
        <v>107.25</v>
      </c>
      <c r="Q92" s="77">
        <v>0</v>
      </c>
      <c r="R92" s="77">
        <v>25.092006224999999</v>
      </c>
      <c r="S92" s="77">
        <v>0</v>
      </c>
      <c r="T92" s="77">
        <v>0.03</v>
      </c>
      <c r="U92" s="77">
        <v>0.01</v>
      </c>
    </row>
    <row r="93" spans="2:21">
      <c r="B93" t="s">
        <v>613</v>
      </c>
      <c r="C93" t="s">
        <v>614</v>
      </c>
      <c r="D93" t="s">
        <v>103</v>
      </c>
      <c r="E93" t="s">
        <v>126</v>
      </c>
      <c r="F93" t="s">
        <v>395</v>
      </c>
      <c r="G93" t="s">
        <v>345</v>
      </c>
      <c r="H93" t="s">
        <v>603</v>
      </c>
      <c r="I93" t="s">
        <v>152</v>
      </c>
      <c r="J93" t="s">
        <v>615</v>
      </c>
      <c r="K93" s="77">
        <v>3.58</v>
      </c>
      <c r="L93" t="s">
        <v>105</v>
      </c>
      <c r="M93" s="77">
        <v>2.8</v>
      </c>
      <c r="N93" s="77">
        <v>1.27</v>
      </c>
      <c r="O93" s="77">
        <v>17</v>
      </c>
      <c r="P93" s="77">
        <v>5330000</v>
      </c>
      <c r="Q93" s="77">
        <v>0</v>
      </c>
      <c r="R93" s="77">
        <v>906.1</v>
      </c>
      <c r="S93" s="77">
        <v>0</v>
      </c>
      <c r="T93" s="77">
        <v>1.01</v>
      </c>
      <c r="U93" s="77">
        <v>0.31</v>
      </c>
    </row>
    <row r="94" spans="2:21">
      <c r="B94" t="s">
        <v>616</v>
      </c>
      <c r="C94" t="s">
        <v>617</v>
      </c>
      <c r="D94" t="s">
        <v>103</v>
      </c>
      <c r="E94" t="s">
        <v>126</v>
      </c>
      <c r="F94" t="s">
        <v>618</v>
      </c>
      <c r="G94" t="s">
        <v>491</v>
      </c>
      <c r="H94" t="s">
        <v>603</v>
      </c>
      <c r="I94" t="s">
        <v>152</v>
      </c>
      <c r="J94" t="s">
        <v>528</v>
      </c>
      <c r="K94" s="77">
        <v>0.97</v>
      </c>
      <c r="L94" t="s">
        <v>105</v>
      </c>
      <c r="M94" s="77">
        <v>4.5</v>
      </c>
      <c r="N94" s="77">
        <v>1.2</v>
      </c>
      <c r="O94" s="77">
        <v>155345.95000000001</v>
      </c>
      <c r="P94" s="77">
        <v>126.78</v>
      </c>
      <c r="Q94" s="77">
        <v>0</v>
      </c>
      <c r="R94" s="77">
        <v>196.94759540999999</v>
      </c>
      <c r="S94" s="77">
        <v>0.15</v>
      </c>
      <c r="T94" s="77">
        <v>0.22</v>
      </c>
      <c r="U94" s="77">
        <v>7.0000000000000007E-2</v>
      </c>
    </row>
    <row r="95" spans="2:21">
      <c r="B95" t="s">
        <v>619</v>
      </c>
      <c r="C95" t="s">
        <v>620</v>
      </c>
      <c r="D95" t="s">
        <v>103</v>
      </c>
      <c r="E95" t="s">
        <v>126</v>
      </c>
      <c r="F95" t="s">
        <v>621</v>
      </c>
      <c r="G95" t="s">
        <v>345</v>
      </c>
      <c r="H95" t="s">
        <v>603</v>
      </c>
      <c r="I95" t="s">
        <v>152</v>
      </c>
      <c r="J95" t="s">
        <v>622</v>
      </c>
      <c r="K95" s="77">
        <v>2.2000000000000002</v>
      </c>
      <c r="L95" t="s">
        <v>105</v>
      </c>
      <c r="M95" s="77">
        <v>2</v>
      </c>
      <c r="N95" s="77">
        <v>0.69</v>
      </c>
      <c r="O95" s="77">
        <v>409525</v>
      </c>
      <c r="P95" s="77">
        <v>105.24</v>
      </c>
      <c r="Q95" s="77">
        <v>0</v>
      </c>
      <c r="R95" s="77">
        <v>430.98410999999999</v>
      </c>
      <c r="S95" s="77">
        <v>0.06</v>
      </c>
      <c r="T95" s="77">
        <v>0.48</v>
      </c>
      <c r="U95" s="77">
        <v>0.15</v>
      </c>
    </row>
    <row r="96" spans="2:21">
      <c r="B96" t="s">
        <v>623</v>
      </c>
      <c r="C96" t="s">
        <v>624</v>
      </c>
      <c r="D96" t="s">
        <v>103</v>
      </c>
      <c r="E96" t="s">
        <v>126</v>
      </c>
      <c r="F96" t="s">
        <v>625</v>
      </c>
      <c r="G96" t="s">
        <v>383</v>
      </c>
      <c r="H96" t="s">
        <v>595</v>
      </c>
      <c r="I96" t="s">
        <v>153</v>
      </c>
      <c r="J96" t="s">
        <v>626</v>
      </c>
      <c r="K96" s="77">
        <v>6.79</v>
      </c>
      <c r="L96" t="s">
        <v>105</v>
      </c>
      <c r="M96" s="77">
        <v>1.58</v>
      </c>
      <c r="N96" s="77">
        <v>1.48</v>
      </c>
      <c r="O96" s="77">
        <v>289781.34999999998</v>
      </c>
      <c r="P96" s="77">
        <v>101.28</v>
      </c>
      <c r="Q96" s="77">
        <v>0</v>
      </c>
      <c r="R96" s="77">
        <v>293.49055127999998</v>
      </c>
      <c r="S96" s="77">
        <v>7.0000000000000007E-2</v>
      </c>
      <c r="T96" s="77">
        <v>0.33</v>
      </c>
      <c r="U96" s="77">
        <v>0.1</v>
      </c>
    </row>
    <row r="97" spans="2:21">
      <c r="B97" t="s">
        <v>627</v>
      </c>
      <c r="C97" t="s">
        <v>628</v>
      </c>
      <c r="D97" t="s">
        <v>103</v>
      </c>
      <c r="E97" t="s">
        <v>126</v>
      </c>
      <c r="F97" t="s">
        <v>359</v>
      </c>
      <c r="G97" t="s">
        <v>345</v>
      </c>
      <c r="H97" t="s">
        <v>603</v>
      </c>
      <c r="I97" t="s">
        <v>152</v>
      </c>
      <c r="J97" t="s">
        <v>629</v>
      </c>
      <c r="K97" s="77">
        <v>3.92</v>
      </c>
      <c r="L97" t="s">
        <v>105</v>
      </c>
      <c r="M97" s="77">
        <v>4.5</v>
      </c>
      <c r="N97" s="77">
        <v>1.01</v>
      </c>
      <c r="O97" s="77">
        <v>859335</v>
      </c>
      <c r="P97" s="77">
        <v>136.72999999999999</v>
      </c>
      <c r="Q97" s="77">
        <v>11.541219999999999</v>
      </c>
      <c r="R97" s="77">
        <v>1186.5099654999999</v>
      </c>
      <c r="S97" s="77">
        <v>0.05</v>
      </c>
      <c r="T97" s="77">
        <v>1.32</v>
      </c>
      <c r="U97" s="77">
        <v>0.41</v>
      </c>
    </row>
    <row r="98" spans="2:21">
      <c r="B98" t="s">
        <v>630</v>
      </c>
      <c r="C98" t="s">
        <v>631</v>
      </c>
      <c r="D98" t="s">
        <v>103</v>
      </c>
      <c r="E98" t="s">
        <v>126</v>
      </c>
      <c r="F98" t="s">
        <v>632</v>
      </c>
      <c r="G98" t="s">
        <v>135</v>
      </c>
      <c r="H98" t="s">
        <v>603</v>
      </c>
      <c r="I98" t="s">
        <v>152</v>
      </c>
      <c r="J98" t="s">
        <v>633</v>
      </c>
      <c r="K98" s="77">
        <v>1.24</v>
      </c>
      <c r="L98" t="s">
        <v>105</v>
      </c>
      <c r="M98" s="77">
        <v>4.3499999999999996</v>
      </c>
      <c r="N98" s="77">
        <v>0.97</v>
      </c>
      <c r="O98" s="77">
        <v>19980.900000000001</v>
      </c>
      <c r="P98" s="77">
        <v>108</v>
      </c>
      <c r="Q98" s="77">
        <v>0</v>
      </c>
      <c r="R98" s="77">
        <v>21.579371999999999</v>
      </c>
      <c r="S98" s="77">
        <v>0</v>
      </c>
      <c r="T98" s="77">
        <v>0.02</v>
      </c>
      <c r="U98" s="77">
        <v>0.01</v>
      </c>
    </row>
    <row r="99" spans="2:21">
      <c r="B99" t="s">
        <v>634</v>
      </c>
      <c r="C99" t="s">
        <v>635</v>
      </c>
      <c r="D99" t="s">
        <v>103</v>
      </c>
      <c r="E99" t="s">
        <v>126</v>
      </c>
      <c r="F99" t="s">
        <v>632</v>
      </c>
      <c r="G99" t="s">
        <v>135</v>
      </c>
      <c r="H99" t="s">
        <v>603</v>
      </c>
      <c r="I99" t="s">
        <v>152</v>
      </c>
      <c r="J99" t="s">
        <v>636</v>
      </c>
      <c r="K99" s="77">
        <v>3.85</v>
      </c>
      <c r="L99" t="s">
        <v>105</v>
      </c>
      <c r="M99" s="77">
        <v>1.98</v>
      </c>
      <c r="N99" s="77">
        <v>0.98</v>
      </c>
      <c r="O99" s="77">
        <v>643955</v>
      </c>
      <c r="P99" s="77">
        <v>103.44</v>
      </c>
      <c r="Q99" s="77">
        <v>0</v>
      </c>
      <c r="R99" s="77">
        <v>666.10705199999995</v>
      </c>
      <c r="S99" s="77">
        <v>7.0000000000000007E-2</v>
      </c>
      <c r="T99" s="77">
        <v>0.74</v>
      </c>
      <c r="U99" s="77">
        <v>0.23</v>
      </c>
    </row>
    <row r="100" spans="2:21">
      <c r="B100" t="s">
        <v>637</v>
      </c>
      <c r="C100" t="s">
        <v>638</v>
      </c>
      <c r="D100" t="s">
        <v>103</v>
      </c>
      <c r="E100" t="s">
        <v>126</v>
      </c>
      <c r="F100" t="s">
        <v>639</v>
      </c>
      <c r="G100" t="s">
        <v>135</v>
      </c>
      <c r="H100" t="s">
        <v>603</v>
      </c>
      <c r="I100" t="s">
        <v>152</v>
      </c>
      <c r="J100" t="s">
        <v>376</v>
      </c>
      <c r="K100" s="77">
        <v>0.74</v>
      </c>
      <c r="L100" t="s">
        <v>105</v>
      </c>
      <c r="M100" s="77">
        <v>3.35</v>
      </c>
      <c r="N100" s="77">
        <v>1.3</v>
      </c>
      <c r="O100" s="77">
        <v>194861.34</v>
      </c>
      <c r="P100" s="77">
        <v>110.73</v>
      </c>
      <c r="Q100" s="77">
        <v>0</v>
      </c>
      <c r="R100" s="77">
        <v>215.769961782</v>
      </c>
      <c r="S100" s="77">
        <v>0.05</v>
      </c>
      <c r="T100" s="77">
        <v>0.24</v>
      </c>
      <c r="U100" s="77">
        <v>7.0000000000000007E-2</v>
      </c>
    </row>
    <row r="101" spans="2:21">
      <c r="B101" t="s">
        <v>640</v>
      </c>
      <c r="C101" t="s">
        <v>641</v>
      </c>
      <c r="D101" t="s">
        <v>103</v>
      </c>
      <c r="E101" t="s">
        <v>126</v>
      </c>
      <c r="F101" t="s">
        <v>642</v>
      </c>
      <c r="G101" t="s">
        <v>383</v>
      </c>
      <c r="H101" t="s">
        <v>595</v>
      </c>
      <c r="I101" t="s">
        <v>153</v>
      </c>
      <c r="J101" t="s">
        <v>366</v>
      </c>
      <c r="K101" s="77">
        <v>3.99</v>
      </c>
      <c r="L101" t="s">
        <v>105</v>
      </c>
      <c r="M101" s="77">
        <v>3.3</v>
      </c>
      <c r="N101" s="77">
        <v>1.33</v>
      </c>
      <c r="O101" s="77">
        <v>411</v>
      </c>
      <c r="P101" s="77">
        <v>107.95</v>
      </c>
      <c r="Q101" s="77">
        <v>0</v>
      </c>
      <c r="R101" s="77">
        <v>0.44367450000000003</v>
      </c>
      <c r="S101" s="77">
        <v>0</v>
      </c>
      <c r="T101" s="77">
        <v>0</v>
      </c>
      <c r="U101" s="77">
        <v>0</v>
      </c>
    </row>
    <row r="102" spans="2:21">
      <c r="B102" t="s">
        <v>643</v>
      </c>
      <c r="C102" t="s">
        <v>644</v>
      </c>
      <c r="D102" t="s">
        <v>103</v>
      </c>
      <c r="E102" t="s">
        <v>126</v>
      </c>
      <c r="F102" t="s">
        <v>642</v>
      </c>
      <c r="G102" t="s">
        <v>383</v>
      </c>
      <c r="H102" t="s">
        <v>603</v>
      </c>
      <c r="I102" t="s">
        <v>152</v>
      </c>
      <c r="J102" t="s">
        <v>645</v>
      </c>
      <c r="K102" s="77">
        <v>6.22</v>
      </c>
      <c r="L102" t="s">
        <v>105</v>
      </c>
      <c r="M102" s="77">
        <v>1.6</v>
      </c>
      <c r="N102" s="77">
        <v>1.29</v>
      </c>
      <c r="O102" s="77">
        <v>106000</v>
      </c>
      <c r="P102" s="77">
        <v>102.92</v>
      </c>
      <c r="Q102" s="77">
        <v>0</v>
      </c>
      <c r="R102" s="77">
        <v>109.09520000000001</v>
      </c>
      <c r="S102" s="77">
        <v>0.08</v>
      </c>
      <c r="T102" s="77">
        <v>0.12</v>
      </c>
      <c r="U102" s="77">
        <v>0.04</v>
      </c>
    </row>
    <row r="103" spans="2:21">
      <c r="B103" t="s">
        <v>646</v>
      </c>
      <c r="C103" t="s">
        <v>647</v>
      </c>
      <c r="D103" t="s">
        <v>103</v>
      </c>
      <c r="E103" t="s">
        <v>126</v>
      </c>
      <c r="F103" t="s">
        <v>471</v>
      </c>
      <c r="G103" t="s">
        <v>345</v>
      </c>
      <c r="H103" t="s">
        <v>603</v>
      </c>
      <c r="I103" t="s">
        <v>152</v>
      </c>
      <c r="J103" t="s">
        <v>648</v>
      </c>
      <c r="K103" s="77">
        <v>2.36</v>
      </c>
      <c r="L103" t="s">
        <v>105</v>
      </c>
      <c r="M103" s="77">
        <v>6.4</v>
      </c>
      <c r="N103" s="77">
        <v>0.48</v>
      </c>
      <c r="O103" s="77">
        <v>1452215</v>
      </c>
      <c r="P103" s="77">
        <v>130.4</v>
      </c>
      <c r="Q103" s="77">
        <v>0</v>
      </c>
      <c r="R103" s="77">
        <v>1893.6883600000001</v>
      </c>
      <c r="S103" s="77">
        <v>0.12</v>
      </c>
      <c r="T103" s="77">
        <v>2.1</v>
      </c>
      <c r="U103" s="77">
        <v>0.65</v>
      </c>
    </row>
    <row r="104" spans="2:21">
      <c r="B104" t="s">
        <v>649</v>
      </c>
      <c r="C104" t="s">
        <v>650</v>
      </c>
      <c r="D104" t="s">
        <v>103</v>
      </c>
      <c r="E104" t="s">
        <v>126</v>
      </c>
      <c r="F104" t="s">
        <v>651</v>
      </c>
      <c r="G104" t="s">
        <v>383</v>
      </c>
      <c r="H104" t="s">
        <v>652</v>
      </c>
      <c r="I104" t="s">
        <v>152</v>
      </c>
      <c r="J104" t="s">
        <v>653</v>
      </c>
      <c r="K104" s="77">
        <v>0.93</v>
      </c>
      <c r="L104" t="s">
        <v>105</v>
      </c>
      <c r="M104" s="77">
        <v>4.8</v>
      </c>
      <c r="N104" s="77">
        <v>1.17</v>
      </c>
      <c r="O104" s="77">
        <v>0.4</v>
      </c>
      <c r="P104" s="77">
        <v>111.93</v>
      </c>
      <c r="Q104" s="77">
        <v>0</v>
      </c>
      <c r="R104" s="77">
        <v>4.4771999999999998E-4</v>
      </c>
      <c r="S104" s="77">
        <v>0</v>
      </c>
      <c r="T104" s="77">
        <v>0</v>
      </c>
      <c r="U104" s="77">
        <v>0</v>
      </c>
    </row>
    <row r="105" spans="2:21">
      <c r="B105" t="s">
        <v>654</v>
      </c>
      <c r="C105" t="s">
        <v>655</v>
      </c>
      <c r="D105" t="s">
        <v>103</v>
      </c>
      <c r="E105" t="s">
        <v>126</v>
      </c>
      <c r="F105" t="s">
        <v>651</v>
      </c>
      <c r="G105" t="s">
        <v>383</v>
      </c>
      <c r="H105" t="s">
        <v>652</v>
      </c>
      <c r="I105" t="s">
        <v>152</v>
      </c>
      <c r="J105" t="s">
        <v>656</v>
      </c>
      <c r="K105" s="77">
        <v>4.79</v>
      </c>
      <c r="L105" t="s">
        <v>105</v>
      </c>
      <c r="M105" s="77">
        <v>4.09</v>
      </c>
      <c r="N105" s="77">
        <v>1.7</v>
      </c>
      <c r="O105" s="77">
        <v>30.92</v>
      </c>
      <c r="P105" s="77">
        <v>112</v>
      </c>
      <c r="Q105" s="77">
        <v>6.7000000000000002E-4</v>
      </c>
      <c r="R105" s="77">
        <v>3.5300400000000003E-2</v>
      </c>
      <c r="S105" s="77">
        <v>0</v>
      </c>
      <c r="T105" s="77">
        <v>0</v>
      </c>
      <c r="U105" s="77">
        <v>0</v>
      </c>
    </row>
    <row r="106" spans="2:21">
      <c r="B106" t="s">
        <v>657</v>
      </c>
      <c r="C106" t="s">
        <v>658</v>
      </c>
      <c r="D106" t="s">
        <v>103</v>
      </c>
      <c r="E106" t="s">
        <v>126</v>
      </c>
      <c r="F106" t="s">
        <v>659</v>
      </c>
      <c r="G106" t="s">
        <v>383</v>
      </c>
      <c r="H106" t="s">
        <v>652</v>
      </c>
      <c r="I106" t="s">
        <v>152</v>
      </c>
      <c r="J106" t="s">
        <v>660</v>
      </c>
      <c r="K106" s="77">
        <v>2.5299999999999998</v>
      </c>
      <c r="L106" t="s">
        <v>105</v>
      </c>
      <c r="M106" s="77">
        <v>4.5999999999999996</v>
      </c>
      <c r="N106" s="77">
        <v>1.1299999999999999</v>
      </c>
      <c r="O106" s="77">
        <v>354028.31</v>
      </c>
      <c r="P106" s="77">
        <v>110.94</v>
      </c>
      <c r="Q106" s="77">
        <v>0</v>
      </c>
      <c r="R106" s="77">
        <v>392.75900711399998</v>
      </c>
      <c r="S106" s="77">
        <v>0.08</v>
      </c>
      <c r="T106" s="77">
        <v>0.44</v>
      </c>
      <c r="U106" s="77">
        <v>0.14000000000000001</v>
      </c>
    </row>
    <row r="107" spans="2:21">
      <c r="B107" t="s">
        <v>661</v>
      </c>
      <c r="C107" t="s">
        <v>662</v>
      </c>
      <c r="D107" t="s">
        <v>103</v>
      </c>
      <c r="E107" t="s">
        <v>126</v>
      </c>
      <c r="F107" t="s">
        <v>659</v>
      </c>
      <c r="G107" t="s">
        <v>383</v>
      </c>
      <c r="H107" t="s">
        <v>652</v>
      </c>
      <c r="I107" t="s">
        <v>152</v>
      </c>
      <c r="J107" t="s">
        <v>663</v>
      </c>
      <c r="K107" s="77">
        <v>6.06</v>
      </c>
      <c r="L107" t="s">
        <v>105</v>
      </c>
      <c r="M107" s="77">
        <v>3.06</v>
      </c>
      <c r="N107" s="77">
        <v>1.88</v>
      </c>
      <c r="O107" s="77">
        <v>124000</v>
      </c>
      <c r="P107" s="77">
        <v>108</v>
      </c>
      <c r="Q107" s="77">
        <v>0</v>
      </c>
      <c r="R107" s="77">
        <v>133.91999999999999</v>
      </c>
      <c r="S107" s="77">
        <v>0.04</v>
      </c>
      <c r="T107" s="77">
        <v>0.15</v>
      </c>
      <c r="U107" s="77">
        <v>0.05</v>
      </c>
    </row>
    <row r="108" spans="2:21">
      <c r="B108" t="s">
        <v>664</v>
      </c>
      <c r="C108" t="s">
        <v>665</v>
      </c>
      <c r="D108" t="s">
        <v>103</v>
      </c>
      <c r="E108" t="s">
        <v>126</v>
      </c>
      <c r="F108" t="s">
        <v>666</v>
      </c>
      <c r="G108" t="s">
        <v>383</v>
      </c>
      <c r="H108" t="s">
        <v>667</v>
      </c>
      <c r="I108" t="s">
        <v>153</v>
      </c>
      <c r="J108" t="s">
        <v>668</v>
      </c>
      <c r="K108" s="77">
        <v>3.99</v>
      </c>
      <c r="L108" t="s">
        <v>105</v>
      </c>
      <c r="M108" s="77">
        <v>3.25</v>
      </c>
      <c r="N108" s="77">
        <v>1.54</v>
      </c>
      <c r="O108" s="77">
        <v>127499.99</v>
      </c>
      <c r="P108" s="77">
        <v>106.21</v>
      </c>
      <c r="Q108" s="77">
        <v>0</v>
      </c>
      <c r="R108" s="77">
        <v>135.41773937900001</v>
      </c>
      <c r="S108" s="77">
        <v>0.1</v>
      </c>
      <c r="T108" s="77">
        <v>0.15</v>
      </c>
      <c r="U108" s="77">
        <v>0.05</v>
      </c>
    </row>
    <row r="109" spans="2:21">
      <c r="B109" t="s">
        <v>669</v>
      </c>
      <c r="C109" t="s">
        <v>670</v>
      </c>
      <c r="D109" t="s">
        <v>103</v>
      </c>
      <c r="E109" t="s">
        <v>126</v>
      </c>
      <c r="F109" t="s">
        <v>671</v>
      </c>
      <c r="G109" t="s">
        <v>345</v>
      </c>
      <c r="H109" t="s">
        <v>652</v>
      </c>
      <c r="I109" t="s">
        <v>152</v>
      </c>
      <c r="J109" t="s">
        <v>672</v>
      </c>
      <c r="K109" s="77">
        <v>3.89</v>
      </c>
      <c r="L109" t="s">
        <v>105</v>
      </c>
      <c r="M109" s="77">
        <v>5.0999999999999996</v>
      </c>
      <c r="N109" s="77">
        <v>1.1200000000000001</v>
      </c>
      <c r="O109" s="77">
        <v>1125380</v>
      </c>
      <c r="P109" s="77">
        <v>139.35</v>
      </c>
      <c r="Q109" s="77">
        <v>17.162849999999999</v>
      </c>
      <c r="R109" s="77">
        <v>1585.37988</v>
      </c>
      <c r="S109" s="77">
        <v>0.1</v>
      </c>
      <c r="T109" s="77">
        <v>1.76</v>
      </c>
      <c r="U109" s="77">
        <v>0.55000000000000004</v>
      </c>
    </row>
    <row r="110" spans="2:21">
      <c r="B110" t="s">
        <v>673</v>
      </c>
      <c r="C110" t="s">
        <v>674</v>
      </c>
      <c r="D110" t="s">
        <v>103</v>
      </c>
      <c r="E110" t="s">
        <v>126</v>
      </c>
      <c r="F110" t="s">
        <v>675</v>
      </c>
      <c r="G110" t="s">
        <v>115</v>
      </c>
      <c r="H110" t="s">
        <v>652</v>
      </c>
      <c r="I110" t="s">
        <v>152</v>
      </c>
      <c r="J110" t="s">
        <v>676</v>
      </c>
      <c r="K110" s="77">
        <v>2.62</v>
      </c>
      <c r="L110" t="s">
        <v>105</v>
      </c>
      <c r="M110" s="77">
        <v>4.5999999999999996</v>
      </c>
      <c r="N110" s="77">
        <v>1.39</v>
      </c>
      <c r="O110" s="77">
        <v>0.36</v>
      </c>
      <c r="P110" s="77">
        <v>130.52000000000001</v>
      </c>
      <c r="Q110" s="77">
        <v>1.0000000000000001E-5</v>
      </c>
      <c r="R110" s="77">
        <v>4.79872E-4</v>
      </c>
      <c r="S110" s="77">
        <v>0</v>
      </c>
      <c r="T110" s="77">
        <v>0</v>
      </c>
      <c r="U110" s="77">
        <v>0</v>
      </c>
    </row>
    <row r="111" spans="2:21">
      <c r="B111" t="s">
        <v>677</v>
      </c>
      <c r="C111" t="s">
        <v>678</v>
      </c>
      <c r="D111" t="s">
        <v>103</v>
      </c>
      <c r="E111" t="s">
        <v>126</v>
      </c>
      <c r="F111" t="s">
        <v>679</v>
      </c>
      <c r="G111" t="s">
        <v>383</v>
      </c>
      <c r="H111" t="s">
        <v>667</v>
      </c>
      <c r="I111" t="s">
        <v>153</v>
      </c>
      <c r="J111" t="s">
        <v>680</v>
      </c>
      <c r="K111" s="77">
        <v>2.2000000000000002</v>
      </c>
      <c r="L111" t="s">
        <v>105</v>
      </c>
      <c r="M111" s="77">
        <v>4.5999999999999996</v>
      </c>
      <c r="N111" s="77">
        <v>1.1399999999999999</v>
      </c>
      <c r="O111" s="77">
        <v>142095.42000000001</v>
      </c>
      <c r="P111" s="77">
        <v>129.72999999999999</v>
      </c>
      <c r="Q111" s="77">
        <v>0</v>
      </c>
      <c r="R111" s="77">
        <v>184.34038836600001</v>
      </c>
      <c r="S111" s="77">
        <v>0.04</v>
      </c>
      <c r="T111" s="77">
        <v>0.2</v>
      </c>
      <c r="U111" s="77">
        <v>0.06</v>
      </c>
    </row>
    <row r="112" spans="2:21">
      <c r="B112" t="s">
        <v>681</v>
      </c>
      <c r="C112" t="s">
        <v>682</v>
      </c>
      <c r="D112" t="s">
        <v>103</v>
      </c>
      <c r="E112" t="s">
        <v>126</v>
      </c>
      <c r="F112" t="s">
        <v>683</v>
      </c>
      <c r="G112" t="s">
        <v>383</v>
      </c>
      <c r="H112" t="s">
        <v>652</v>
      </c>
      <c r="I112" t="s">
        <v>152</v>
      </c>
      <c r="J112" t="s">
        <v>684</v>
      </c>
      <c r="K112" s="77">
        <v>7.83</v>
      </c>
      <c r="L112" t="s">
        <v>105</v>
      </c>
      <c r="M112" s="77">
        <v>2.81</v>
      </c>
      <c r="N112" s="77">
        <v>2.73</v>
      </c>
      <c r="O112" s="77">
        <v>6970</v>
      </c>
      <c r="P112" s="77">
        <v>101.43</v>
      </c>
      <c r="Q112" s="77">
        <v>0</v>
      </c>
      <c r="R112" s="77">
        <v>7.0696709999999996</v>
      </c>
      <c r="S112" s="77">
        <v>0</v>
      </c>
      <c r="T112" s="77">
        <v>0.01</v>
      </c>
      <c r="U112" s="77">
        <v>0</v>
      </c>
    </row>
    <row r="113" spans="2:21">
      <c r="B113" t="s">
        <v>685</v>
      </c>
      <c r="C113" t="s">
        <v>686</v>
      </c>
      <c r="D113" t="s">
        <v>103</v>
      </c>
      <c r="E113" t="s">
        <v>126</v>
      </c>
      <c r="F113" t="s">
        <v>683</v>
      </c>
      <c r="G113" t="s">
        <v>383</v>
      </c>
      <c r="H113" t="s">
        <v>652</v>
      </c>
      <c r="I113" t="s">
        <v>152</v>
      </c>
      <c r="J113" t="s">
        <v>687</v>
      </c>
      <c r="K113" s="77">
        <v>5.73</v>
      </c>
      <c r="L113" t="s">
        <v>105</v>
      </c>
      <c r="M113" s="77">
        <v>3.7</v>
      </c>
      <c r="N113" s="77">
        <v>1.85</v>
      </c>
      <c r="O113" s="77">
        <v>630662.25</v>
      </c>
      <c r="P113" s="77">
        <v>110.92</v>
      </c>
      <c r="Q113" s="77">
        <v>0</v>
      </c>
      <c r="R113" s="77">
        <v>699.53056770000001</v>
      </c>
      <c r="S113" s="77">
        <v>0.1</v>
      </c>
      <c r="T113" s="77">
        <v>0.78</v>
      </c>
      <c r="U113" s="77">
        <v>0.24</v>
      </c>
    </row>
    <row r="114" spans="2:21">
      <c r="B114" t="s">
        <v>688</v>
      </c>
      <c r="C114" t="s">
        <v>689</v>
      </c>
      <c r="D114" t="s">
        <v>103</v>
      </c>
      <c r="E114" t="s">
        <v>126</v>
      </c>
      <c r="F114" t="s">
        <v>683</v>
      </c>
      <c r="G114" t="s">
        <v>383</v>
      </c>
      <c r="H114" t="s">
        <v>652</v>
      </c>
      <c r="I114" t="s">
        <v>152</v>
      </c>
      <c r="J114" t="s">
        <v>690</v>
      </c>
      <c r="K114" s="77">
        <v>5.74</v>
      </c>
      <c r="L114" t="s">
        <v>105</v>
      </c>
      <c r="M114" s="77">
        <v>2.85</v>
      </c>
      <c r="N114" s="77">
        <v>1.22</v>
      </c>
      <c r="O114" s="77">
        <v>444033</v>
      </c>
      <c r="P114" s="77">
        <v>112.1</v>
      </c>
      <c r="Q114" s="77">
        <v>0</v>
      </c>
      <c r="R114" s="77">
        <v>497.76099299999998</v>
      </c>
      <c r="S114" s="77">
        <v>7.0000000000000007E-2</v>
      </c>
      <c r="T114" s="77">
        <v>0.55000000000000004</v>
      </c>
      <c r="U114" s="77">
        <v>0.17</v>
      </c>
    </row>
    <row r="115" spans="2:21">
      <c r="B115" t="s">
        <v>691</v>
      </c>
      <c r="C115" t="s">
        <v>692</v>
      </c>
      <c r="D115" t="s">
        <v>103</v>
      </c>
      <c r="E115" t="s">
        <v>126</v>
      </c>
      <c r="F115" t="s">
        <v>693</v>
      </c>
      <c r="G115" t="s">
        <v>383</v>
      </c>
      <c r="H115" t="s">
        <v>652</v>
      </c>
      <c r="I115" t="s">
        <v>152</v>
      </c>
      <c r="J115" t="s">
        <v>694</v>
      </c>
      <c r="K115" s="77">
        <v>2.09</v>
      </c>
      <c r="L115" t="s">
        <v>105</v>
      </c>
      <c r="M115" s="77">
        <v>4.4000000000000004</v>
      </c>
      <c r="N115" s="77">
        <v>1.07</v>
      </c>
      <c r="O115" s="77">
        <v>598182.69999999995</v>
      </c>
      <c r="P115" s="77">
        <v>109.44</v>
      </c>
      <c r="Q115" s="77">
        <v>0</v>
      </c>
      <c r="R115" s="77">
        <v>654.65114688000006</v>
      </c>
      <c r="S115" s="77">
        <v>0.34</v>
      </c>
      <c r="T115" s="77">
        <v>0.73</v>
      </c>
      <c r="U115" s="77">
        <v>0.23</v>
      </c>
    </row>
    <row r="116" spans="2:21">
      <c r="B116" t="s">
        <v>695</v>
      </c>
      <c r="C116" t="s">
        <v>696</v>
      </c>
      <c r="D116" t="s">
        <v>103</v>
      </c>
      <c r="E116" t="s">
        <v>126</v>
      </c>
      <c r="F116" t="s">
        <v>697</v>
      </c>
      <c r="G116" t="s">
        <v>383</v>
      </c>
      <c r="H116" t="s">
        <v>698</v>
      </c>
      <c r="I116" t="s">
        <v>153</v>
      </c>
      <c r="J116" t="s">
        <v>284</v>
      </c>
      <c r="K116" s="77">
        <v>1.22</v>
      </c>
      <c r="L116" t="s">
        <v>105</v>
      </c>
      <c r="M116" s="77">
        <v>5.6</v>
      </c>
      <c r="N116" s="77">
        <v>1.56</v>
      </c>
      <c r="O116" s="77">
        <v>89671</v>
      </c>
      <c r="P116" s="77">
        <v>111.53</v>
      </c>
      <c r="Q116" s="77">
        <v>0</v>
      </c>
      <c r="R116" s="77">
        <v>100.01006630000001</v>
      </c>
      <c r="S116" s="77">
        <v>0.05</v>
      </c>
      <c r="T116" s="77">
        <v>0.11</v>
      </c>
      <c r="U116" s="77">
        <v>0.03</v>
      </c>
    </row>
    <row r="117" spans="2:21">
      <c r="B117" t="s">
        <v>699</v>
      </c>
      <c r="C117" t="s">
        <v>700</v>
      </c>
      <c r="D117" t="s">
        <v>103</v>
      </c>
      <c r="E117" t="s">
        <v>126</v>
      </c>
      <c r="F117" t="s">
        <v>701</v>
      </c>
      <c r="G117" t="s">
        <v>130</v>
      </c>
      <c r="H117" t="s">
        <v>698</v>
      </c>
      <c r="I117" t="s">
        <v>153</v>
      </c>
      <c r="J117" t="s">
        <v>702</v>
      </c>
      <c r="K117" s="77">
        <v>0.89</v>
      </c>
      <c r="L117" t="s">
        <v>105</v>
      </c>
      <c r="M117" s="77">
        <v>4.2</v>
      </c>
      <c r="N117" s="77">
        <v>2.13</v>
      </c>
      <c r="O117" s="77">
        <v>65359.62</v>
      </c>
      <c r="P117" s="77">
        <v>103.16</v>
      </c>
      <c r="Q117" s="77">
        <v>0</v>
      </c>
      <c r="R117" s="77">
        <v>67.424983991999994</v>
      </c>
      <c r="S117" s="77">
        <v>0.02</v>
      </c>
      <c r="T117" s="77">
        <v>7.0000000000000007E-2</v>
      </c>
      <c r="U117" s="77">
        <v>0.02</v>
      </c>
    </row>
    <row r="118" spans="2:21">
      <c r="B118" t="s">
        <v>703</v>
      </c>
      <c r="C118" t="s">
        <v>704</v>
      </c>
      <c r="D118" t="s">
        <v>103</v>
      </c>
      <c r="E118" t="s">
        <v>126</v>
      </c>
      <c r="F118" t="s">
        <v>705</v>
      </c>
      <c r="G118" t="s">
        <v>383</v>
      </c>
      <c r="H118" t="s">
        <v>698</v>
      </c>
      <c r="I118" t="s">
        <v>153</v>
      </c>
      <c r="J118" t="s">
        <v>706</v>
      </c>
      <c r="K118" s="77">
        <v>1.79</v>
      </c>
      <c r="L118" t="s">
        <v>105</v>
      </c>
      <c r="M118" s="77">
        <v>4.8</v>
      </c>
      <c r="N118" s="77">
        <v>1.2</v>
      </c>
      <c r="O118" s="77">
        <v>148750</v>
      </c>
      <c r="P118" s="77">
        <v>106.61</v>
      </c>
      <c r="Q118" s="77">
        <v>0</v>
      </c>
      <c r="R118" s="77">
        <v>158.58237500000001</v>
      </c>
      <c r="S118" s="77">
        <v>0.06</v>
      </c>
      <c r="T118" s="77">
        <v>0.18</v>
      </c>
      <c r="U118" s="77">
        <v>0.05</v>
      </c>
    </row>
    <row r="119" spans="2:21">
      <c r="B119" t="s">
        <v>707</v>
      </c>
      <c r="C119" t="s">
        <v>708</v>
      </c>
      <c r="D119" t="s">
        <v>103</v>
      </c>
      <c r="E119" t="s">
        <v>126</v>
      </c>
      <c r="F119" t="s">
        <v>709</v>
      </c>
      <c r="G119" t="s">
        <v>496</v>
      </c>
      <c r="H119" t="s">
        <v>710</v>
      </c>
      <c r="I119" t="s">
        <v>152</v>
      </c>
      <c r="J119" t="s">
        <v>711</v>
      </c>
      <c r="K119" s="77">
        <v>1.45</v>
      </c>
      <c r="L119" t="s">
        <v>105</v>
      </c>
      <c r="M119" s="77">
        <v>4.8</v>
      </c>
      <c r="N119" s="77">
        <v>1.41</v>
      </c>
      <c r="O119" s="77">
        <v>337757.56</v>
      </c>
      <c r="P119" s="77">
        <v>124.08</v>
      </c>
      <c r="Q119" s="77">
        <v>0</v>
      </c>
      <c r="R119" s="77">
        <v>419.08958044799999</v>
      </c>
      <c r="S119" s="77">
        <v>0.06</v>
      </c>
      <c r="T119" s="77">
        <v>0.47</v>
      </c>
      <c r="U119" s="77">
        <v>0.14000000000000001</v>
      </c>
    </row>
    <row r="120" spans="2:21">
      <c r="B120" t="s">
        <v>712</v>
      </c>
      <c r="C120" t="s">
        <v>713</v>
      </c>
      <c r="D120" t="s">
        <v>103</v>
      </c>
      <c r="E120" t="s">
        <v>126</v>
      </c>
      <c r="F120" t="s">
        <v>714</v>
      </c>
      <c r="G120" t="s">
        <v>383</v>
      </c>
      <c r="H120" t="s">
        <v>710</v>
      </c>
      <c r="I120" t="s">
        <v>152</v>
      </c>
      <c r="J120" t="s">
        <v>715</v>
      </c>
      <c r="K120" s="77">
        <v>2.85</v>
      </c>
      <c r="L120" t="s">
        <v>105</v>
      </c>
      <c r="M120" s="77">
        <v>2.5</v>
      </c>
      <c r="N120" s="77">
        <v>4.8</v>
      </c>
      <c r="O120" s="77">
        <v>217600</v>
      </c>
      <c r="P120" s="77">
        <v>94.17</v>
      </c>
      <c r="Q120" s="77">
        <v>0</v>
      </c>
      <c r="R120" s="77">
        <v>204.91391999999999</v>
      </c>
      <c r="S120" s="77">
        <v>0.05</v>
      </c>
      <c r="T120" s="77">
        <v>0.23</v>
      </c>
      <c r="U120" s="77">
        <v>7.0000000000000007E-2</v>
      </c>
    </row>
    <row r="121" spans="2:21">
      <c r="B121" t="s">
        <v>716</v>
      </c>
      <c r="C121" t="s">
        <v>717</v>
      </c>
      <c r="D121" t="s">
        <v>103</v>
      </c>
      <c r="E121" t="s">
        <v>126</v>
      </c>
      <c r="F121" t="s">
        <v>718</v>
      </c>
      <c r="G121" t="s">
        <v>115</v>
      </c>
      <c r="H121" t="s">
        <v>710</v>
      </c>
      <c r="I121" t="s">
        <v>152</v>
      </c>
      <c r="J121" t="s">
        <v>719</v>
      </c>
      <c r="K121" s="77">
        <v>1.93</v>
      </c>
      <c r="L121" t="s">
        <v>105</v>
      </c>
      <c r="M121" s="77">
        <v>5</v>
      </c>
      <c r="N121" s="77">
        <v>1.25</v>
      </c>
      <c r="O121" s="77">
        <v>98</v>
      </c>
      <c r="P121" s="77">
        <v>106.2</v>
      </c>
      <c r="Q121" s="77">
        <v>1.23E-3</v>
      </c>
      <c r="R121" s="77">
        <v>0.105306</v>
      </c>
      <c r="S121" s="77">
        <v>0</v>
      </c>
      <c r="T121" s="77">
        <v>0</v>
      </c>
      <c r="U121" s="77">
        <v>0</v>
      </c>
    </row>
    <row r="122" spans="2:21">
      <c r="B122" t="s">
        <v>720</v>
      </c>
      <c r="C122" t="s">
        <v>721</v>
      </c>
      <c r="D122" t="s">
        <v>103</v>
      </c>
      <c r="E122" t="s">
        <v>126</v>
      </c>
      <c r="F122" t="s">
        <v>621</v>
      </c>
      <c r="G122" t="s">
        <v>345</v>
      </c>
      <c r="H122" t="s">
        <v>710</v>
      </c>
      <c r="I122" t="s">
        <v>152</v>
      </c>
      <c r="J122" t="s">
        <v>722</v>
      </c>
      <c r="K122" s="77">
        <v>2.66</v>
      </c>
      <c r="L122" t="s">
        <v>105</v>
      </c>
      <c r="M122" s="77">
        <v>2.4</v>
      </c>
      <c r="N122" s="77">
        <v>1.08</v>
      </c>
      <c r="O122" s="77">
        <v>58433</v>
      </c>
      <c r="P122" s="77">
        <v>105</v>
      </c>
      <c r="Q122" s="77">
        <v>0</v>
      </c>
      <c r="R122" s="77">
        <v>61.354649999999999</v>
      </c>
      <c r="S122" s="77">
        <v>0.04</v>
      </c>
      <c r="T122" s="77">
        <v>7.0000000000000007E-2</v>
      </c>
      <c r="U122" s="77">
        <v>0.02</v>
      </c>
    </row>
    <row r="123" spans="2:21">
      <c r="B123" t="s">
        <v>723</v>
      </c>
      <c r="C123" t="s">
        <v>724</v>
      </c>
      <c r="D123" t="s">
        <v>103</v>
      </c>
      <c r="E123" t="s">
        <v>126</v>
      </c>
      <c r="F123" t="s">
        <v>725</v>
      </c>
      <c r="G123" t="s">
        <v>383</v>
      </c>
      <c r="H123" t="s">
        <v>698</v>
      </c>
      <c r="I123" t="s">
        <v>153</v>
      </c>
      <c r="J123" t="s">
        <v>726</v>
      </c>
      <c r="K123" s="77">
        <v>0.25</v>
      </c>
      <c r="L123" t="s">
        <v>105</v>
      </c>
      <c r="M123" s="77">
        <v>5.35</v>
      </c>
      <c r="N123" s="77">
        <v>2.23</v>
      </c>
      <c r="O123" s="77">
        <v>21936.57</v>
      </c>
      <c r="P123" s="77">
        <v>125.33</v>
      </c>
      <c r="Q123" s="77">
        <v>0</v>
      </c>
      <c r="R123" s="77">
        <v>27.493103180999999</v>
      </c>
      <c r="S123" s="77">
        <v>0.01</v>
      </c>
      <c r="T123" s="77">
        <v>0.03</v>
      </c>
      <c r="U123" s="77">
        <v>0.01</v>
      </c>
    </row>
    <row r="124" spans="2:21">
      <c r="B124" t="s">
        <v>727</v>
      </c>
      <c r="C124" t="s">
        <v>728</v>
      </c>
      <c r="D124" t="s">
        <v>103</v>
      </c>
      <c r="E124" t="s">
        <v>126</v>
      </c>
      <c r="F124" t="s">
        <v>725</v>
      </c>
      <c r="G124" t="s">
        <v>383</v>
      </c>
      <c r="H124" t="s">
        <v>698</v>
      </c>
      <c r="I124" t="s">
        <v>153</v>
      </c>
      <c r="J124" t="s">
        <v>729</v>
      </c>
      <c r="K124" s="77">
        <v>7.82</v>
      </c>
      <c r="L124" t="s">
        <v>105</v>
      </c>
      <c r="M124" s="77">
        <v>2.6</v>
      </c>
      <c r="N124" s="77">
        <v>2.4500000000000002</v>
      </c>
      <c r="O124" s="77">
        <v>408000</v>
      </c>
      <c r="P124" s="77">
        <v>101.49</v>
      </c>
      <c r="Q124" s="77">
        <v>0</v>
      </c>
      <c r="R124" s="77">
        <v>414.07920000000001</v>
      </c>
      <c r="S124" s="77">
        <v>7.0000000000000007E-2</v>
      </c>
      <c r="T124" s="77">
        <v>0.46</v>
      </c>
      <c r="U124" s="77">
        <v>0.14000000000000001</v>
      </c>
    </row>
    <row r="125" spans="2:21">
      <c r="B125" t="s">
        <v>730</v>
      </c>
      <c r="C125" t="s">
        <v>731</v>
      </c>
      <c r="D125" t="s">
        <v>103</v>
      </c>
      <c r="E125" t="s">
        <v>126</v>
      </c>
      <c r="F125" t="s">
        <v>725</v>
      </c>
      <c r="G125" t="s">
        <v>383</v>
      </c>
      <c r="H125" t="s">
        <v>698</v>
      </c>
      <c r="I125" t="s">
        <v>153</v>
      </c>
      <c r="J125" t="s">
        <v>732</v>
      </c>
      <c r="K125" s="77">
        <v>4.2699999999999996</v>
      </c>
      <c r="L125" t="s">
        <v>105</v>
      </c>
      <c r="M125" s="77">
        <v>4.4000000000000004</v>
      </c>
      <c r="N125" s="77">
        <v>1.56</v>
      </c>
      <c r="O125" s="77">
        <v>14309.1</v>
      </c>
      <c r="P125" s="77">
        <v>113</v>
      </c>
      <c r="Q125" s="77">
        <v>0</v>
      </c>
      <c r="R125" s="77">
        <v>16.169283</v>
      </c>
      <c r="S125" s="77">
        <v>0.01</v>
      </c>
      <c r="T125" s="77">
        <v>0.02</v>
      </c>
      <c r="U125" s="77">
        <v>0.01</v>
      </c>
    </row>
    <row r="126" spans="2:21">
      <c r="B126" t="s">
        <v>733</v>
      </c>
      <c r="C126" t="s">
        <v>734</v>
      </c>
      <c r="D126" t="s">
        <v>103</v>
      </c>
      <c r="E126" t="s">
        <v>126</v>
      </c>
      <c r="F126" t="s">
        <v>683</v>
      </c>
      <c r="G126" t="s">
        <v>383</v>
      </c>
      <c r="H126" t="s">
        <v>698</v>
      </c>
      <c r="I126" t="s">
        <v>153</v>
      </c>
      <c r="J126" t="s">
        <v>468</v>
      </c>
      <c r="K126" s="77">
        <v>0.9</v>
      </c>
      <c r="L126" t="s">
        <v>105</v>
      </c>
      <c r="M126" s="77">
        <v>4.6500000000000004</v>
      </c>
      <c r="N126" s="77">
        <v>1.28</v>
      </c>
      <c r="O126" s="77">
        <v>87324.83</v>
      </c>
      <c r="P126" s="77">
        <v>124.6</v>
      </c>
      <c r="Q126" s="77">
        <v>0</v>
      </c>
      <c r="R126" s="77">
        <v>108.80673818</v>
      </c>
      <c r="S126" s="77">
        <v>0.08</v>
      </c>
      <c r="T126" s="77">
        <v>0.12</v>
      </c>
      <c r="U126" s="77">
        <v>0.04</v>
      </c>
    </row>
    <row r="127" spans="2:21">
      <c r="B127" t="s">
        <v>735</v>
      </c>
      <c r="C127" t="s">
        <v>736</v>
      </c>
      <c r="D127" t="s">
        <v>103</v>
      </c>
      <c r="E127" t="s">
        <v>126</v>
      </c>
      <c r="F127" t="s">
        <v>683</v>
      </c>
      <c r="G127" t="s">
        <v>383</v>
      </c>
      <c r="H127" t="s">
        <v>698</v>
      </c>
      <c r="I127" t="s">
        <v>153</v>
      </c>
      <c r="J127" t="s">
        <v>737</v>
      </c>
      <c r="K127" s="77">
        <v>0.25</v>
      </c>
      <c r="L127" t="s">
        <v>105</v>
      </c>
      <c r="M127" s="77">
        <v>5.05</v>
      </c>
      <c r="N127" s="77">
        <v>2.27</v>
      </c>
      <c r="O127" s="77">
        <v>48007.09</v>
      </c>
      <c r="P127" s="77">
        <v>124.96</v>
      </c>
      <c r="Q127" s="77">
        <v>0</v>
      </c>
      <c r="R127" s="77">
        <v>59.989659664000001</v>
      </c>
      <c r="S127" s="77">
        <v>0.03</v>
      </c>
      <c r="T127" s="77">
        <v>7.0000000000000007E-2</v>
      </c>
      <c r="U127" s="77">
        <v>0.02</v>
      </c>
    </row>
    <row r="128" spans="2:21">
      <c r="B128" t="s">
        <v>738</v>
      </c>
      <c r="C128" t="s">
        <v>739</v>
      </c>
      <c r="D128" t="s">
        <v>103</v>
      </c>
      <c r="E128" t="s">
        <v>126</v>
      </c>
      <c r="F128" t="s">
        <v>740</v>
      </c>
      <c r="G128" t="s">
        <v>491</v>
      </c>
      <c r="H128" t="s">
        <v>741</v>
      </c>
      <c r="I128" t="s">
        <v>153</v>
      </c>
      <c r="J128" t="s">
        <v>742</v>
      </c>
      <c r="K128" s="77">
        <v>1.38</v>
      </c>
      <c r="L128" t="s">
        <v>105</v>
      </c>
      <c r="M128" s="77">
        <v>3.59</v>
      </c>
      <c r="N128" s="77">
        <v>1.98</v>
      </c>
      <c r="O128" s="77">
        <v>11084</v>
      </c>
      <c r="P128" s="77">
        <v>102.01</v>
      </c>
      <c r="Q128" s="77">
        <v>0</v>
      </c>
      <c r="R128" s="77">
        <v>11.3067884</v>
      </c>
      <c r="S128" s="77">
        <v>0.03</v>
      </c>
      <c r="T128" s="77">
        <v>0.01</v>
      </c>
      <c r="U128" s="77">
        <v>0</v>
      </c>
    </row>
    <row r="129" spans="2:21">
      <c r="B129" t="s">
        <v>743</v>
      </c>
      <c r="C129" t="s">
        <v>744</v>
      </c>
      <c r="D129" t="s">
        <v>103</v>
      </c>
      <c r="E129" t="s">
        <v>126</v>
      </c>
      <c r="F129" t="s">
        <v>745</v>
      </c>
      <c r="G129" t="s">
        <v>115</v>
      </c>
      <c r="H129" t="s">
        <v>746</v>
      </c>
      <c r="I129" t="s">
        <v>152</v>
      </c>
      <c r="J129" t="s">
        <v>747</v>
      </c>
      <c r="K129" s="77">
        <v>0.69</v>
      </c>
      <c r="L129" t="s">
        <v>105</v>
      </c>
      <c r="M129" s="77">
        <v>4.5</v>
      </c>
      <c r="N129" s="77">
        <v>2.66</v>
      </c>
      <c r="O129" s="77">
        <v>0.15</v>
      </c>
      <c r="P129" s="77">
        <v>125.44</v>
      </c>
      <c r="Q129" s="77">
        <v>0</v>
      </c>
      <c r="R129" s="77">
        <v>1.8815999999999999E-4</v>
      </c>
      <c r="S129" s="77">
        <v>0</v>
      </c>
      <c r="T129" s="77">
        <v>0</v>
      </c>
      <c r="U129" s="77">
        <v>0</v>
      </c>
    </row>
    <row r="130" spans="2:21">
      <c r="B130" t="s">
        <v>748</v>
      </c>
      <c r="C130" t="s">
        <v>749</v>
      </c>
      <c r="D130" t="s">
        <v>103</v>
      </c>
      <c r="E130" t="s">
        <v>126</v>
      </c>
      <c r="F130" t="s">
        <v>750</v>
      </c>
      <c r="G130" t="s">
        <v>115</v>
      </c>
      <c r="H130" t="s">
        <v>233</v>
      </c>
      <c r="I130" t="s">
        <v>751</v>
      </c>
      <c r="J130" t="s">
        <v>752</v>
      </c>
      <c r="K130" s="77">
        <v>0.65</v>
      </c>
      <c r="L130" t="s">
        <v>105</v>
      </c>
      <c r="M130" s="77">
        <v>1.02</v>
      </c>
      <c r="N130" s="77">
        <v>5.23</v>
      </c>
      <c r="O130" s="77">
        <v>0.45</v>
      </c>
      <c r="P130" s="77">
        <v>100.54</v>
      </c>
      <c r="Q130" s="77">
        <v>0</v>
      </c>
      <c r="R130" s="77">
        <v>4.5242999999999998E-4</v>
      </c>
      <c r="S130" s="77">
        <v>0</v>
      </c>
      <c r="T130" s="77">
        <v>0</v>
      </c>
      <c r="U130" s="77">
        <v>0</v>
      </c>
    </row>
    <row r="131" spans="2:21">
      <c r="B131" t="s">
        <v>753</v>
      </c>
      <c r="C131" t="s">
        <v>754</v>
      </c>
      <c r="D131" t="s">
        <v>103</v>
      </c>
      <c r="E131" t="s">
        <v>126</v>
      </c>
      <c r="F131" t="s">
        <v>750</v>
      </c>
      <c r="G131" t="s">
        <v>115</v>
      </c>
      <c r="H131" t="s">
        <v>233</v>
      </c>
      <c r="I131" t="s">
        <v>751</v>
      </c>
      <c r="J131" t="s">
        <v>752</v>
      </c>
      <c r="K131" s="77">
        <v>2.16</v>
      </c>
      <c r="L131" t="s">
        <v>105</v>
      </c>
      <c r="M131" s="77">
        <v>6</v>
      </c>
      <c r="N131" s="77">
        <v>14.36</v>
      </c>
      <c r="O131" s="77">
        <v>0.51</v>
      </c>
      <c r="P131" s="77">
        <v>105.1</v>
      </c>
      <c r="Q131" s="77">
        <v>0</v>
      </c>
      <c r="R131" s="77">
        <v>5.3600999999999996E-4</v>
      </c>
      <c r="S131" s="77">
        <v>0</v>
      </c>
      <c r="T131" s="77">
        <v>0</v>
      </c>
      <c r="U131" s="77">
        <v>0</v>
      </c>
    </row>
    <row r="132" spans="2:21">
      <c r="B132" t="s">
        <v>755</v>
      </c>
      <c r="C132" t="s">
        <v>756</v>
      </c>
      <c r="D132" t="s">
        <v>103</v>
      </c>
      <c r="E132" t="s">
        <v>126</v>
      </c>
      <c r="F132" t="s">
        <v>757</v>
      </c>
      <c r="G132" t="s">
        <v>383</v>
      </c>
      <c r="H132" t="s">
        <v>233</v>
      </c>
      <c r="I132" t="s">
        <v>751</v>
      </c>
      <c r="J132" t="s">
        <v>758</v>
      </c>
      <c r="K132" s="77">
        <v>3.52</v>
      </c>
      <c r="L132" t="s">
        <v>105</v>
      </c>
      <c r="M132" s="77">
        <v>5.7</v>
      </c>
      <c r="N132" s="77">
        <v>24.45</v>
      </c>
      <c r="O132" s="77">
        <v>0.92</v>
      </c>
      <c r="P132" s="77">
        <v>56.62</v>
      </c>
      <c r="Q132" s="77">
        <v>0</v>
      </c>
      <c r="R132" s="77">
        <v>5.2090399999999999E-4</v>
      </c>
      <c r="S132" s="77">
        <v>0</v>
      </c>
      <c r="T132" s="77">
        <v>0</v>
      </c>
      <c r="U132" s="77">
        <v>0</v>
      </c>
    </row>
    <row r="133" spans="2:21">
      <c r="B133" s="78" t="s">
        <v>274</v>
      </c>
      <c r="C133" s="16"/>
      <c r="D133" s="16"/>
      <c r="E133" s="16"/>
      <c r="F133" s="16"/>
      <c r="K133" s="79">
        <v>4.0999999999999996</v>
      </c>
      <c r="N133" s="79">
        <v>1.82</v>
      </c>
      <c r="O133" s="79">
        <v>15557473.51</v>
      </c>
      <c r="Q133" s="79">
        <v>97.739990000000006</v>
      </c>
      <c r="R133" s="79">
        <v>17733.987315497001</v>
      </c>
      <c r="T133" s="79">
        <v>19.690000000000001</v>
      </c>
      <c r="U133" s="79">
        <v>6.11</v>
      </c>
    </row>
    <row r="134" spans="2:21">
      <c r="B134" t="s">
        <v>759</v>
      </c>
      <c r="C134" t="s">
        <v>760</v>
      </c>
      <c r="D134" t="s">
        <v>103</v>
      </c>
      <c r="E134" t="s">
        <v>126</v>
      </c>
      <c r="F134" t="s">
        <v>344</v>
      </c>
      <c r="G134" t="s">
        <v>345</v>
      </c>
      <c r="H134" t="s">
        <v>212</v>
      </c>
      <c r="I134" t="s">
        <v>152</v>
      </c>
      <c r="J134" t="s">
        <v>577</v>
      </c>
      <c r="K134" s="77">
        <v>5.98</v>
      </c>
      <c r="L134" t="s">
        <v>105</v>
      </c>
      <c r="M134" s="77">
        <v>3.01</v>
      </c>
      <c r="N134" s="77">
        <v>1.73</v>
      </c>
      <c r="O134" s="77">
        <v>300100</v>
      </c>
      <c r="P134" s="77">
        <v>107.89</v>
      </c>
      <c r="Q134" s="77">
        <v>4.5165100000000002</v>
      </c>
      <c r="R134" s="77">
        <v>328.2944</v>
      </c>
      <c r="S134" s="77">
        <v>0.03</v>
      </c>
      <c r="T134" s="77">
        <v>0.36</v>
      </c>
      <c r="U134" s="77">
        <v>0.11</v>
      </c>
    </row>
    <row r="135" spans="2:21">
      <c r="B135" t="s">
        <v>761</v>
      </c>
      <c r="C135" t="s">
        <v>762</v>
      </c>
      <c r="D135" t="s">
        <v>103</v>
      </c>
      <c r="E135" t="s">
        <v>126</v>
      </c>
      <c r="F135" t="s">
        <v>349</v>
      </c>
      <c r="G135" t="s">
        <v>345</v>
      </c>
      <c r="H135" t="s">
        <v>212</v>
      </c>
      <c r="I135" t="s">
        <v>152</v>
      </c>
      <c r="J135" t="s">
        <v>763</v>
      </c>
      <c r="K135" s="77">
        <v>4.45</v>
      </c>
      <c r="L135" t="s">
        <v>105</v>
      </c>
      <c r="M135" s="77">
        <v>2.4700000000000002</v>
      </c>
      <c r="N135" s="77">
        <v>1.29</v>
      </c>
      <c r="O135" s="77">
        <v>159803</v>
      </c>
      <c r="P135" s="77">
        <v>106.09</v>
      </c>
      <c r="Q135" s="77">
        <v>0</v>
      </c>
      <c r="R135" s="77">
        <v>169.53500270000001</v>
      </c>
      <c r="S135" s="77">
        <v>0</v>
      </c>
      <c r="T135" s="77">
        <v>0.19</v>
      </c>
      <c r="U135" s="77">
        <v>0.06</v>
      </c>
    </row>
    <row r="136" spans="2:21">
      <c r="B136" t="s">
        <v>764</v>
      </c>
      <c r="C136" t="s">
        <v>765</v>
      </c>
      <c r="D136" t="s">
        <v>103</v>
      </c>
      <c r="E136" t="s">
        <v>126</v>
      </c>
      <c r="F136" t="s">
        <v>349</v>
      </c>
      <c r="G136" t="s">
        <v>345</v>
      </c>
      <c r="H136" t="s">
        <v>212</v>
      </c>
      <c r="I136" t="s">
        <v>152</v>
      </c>
      <c r="J136" t="s">
        <v>766</v>
      </c>
      <c r="K136" s="77">
        <v>6.95</v>
      </c>
      <c r="L136" t="s">
        <v>105</v>
      </c>
      <c r="M136" s="77">
        <v>2.98</v>
      </c>
      <c r="N136" s="77">
        <v>2.11</v>
      </c>
      <c r="O136" s="77">
        <v>400000</v>
      </c>
      <c r="P136" s="77">
        <v>107.03</v>
      </c>
      <c r="Q136" s="77">
        <v>0</v>
      </c>
      <c r="R136" s="77">
        <v>428.12</v>
      </c>
      <c r="S136" s="77">
        <v>0.02</v>
      </c>
      <c r="T136" s="77">
        <v>0.48</v>
      </c>
      <c r="U136" s="77">
        <v>0.15</v>
      </c>
    </row>
    <row r="137" spans="2:21">
      <c r="B137" t="s">
        <v>767</v>
      </c>
      <c r="C137" t="s">
        <v>768</v>
      </c>
      <c r="D137" t="s">
        <v>103</v>
      </c>
      <c r="E137" t="s">
        <v>126</v>
      </c>
      <c r="F137" t="s">
        <v>372</v>
      </c>
      <c r="G137" t="s">
        <v>345</v>
      </c>
      <c r="H137" t="s">
        <v>212</v>
      </c>
      <c r="I137" t="s">
        <v>152</v>
      </c>
      <c r="J137" t="s">
        <v>769</v>
      </c>
      <c r="K137" s="77">
        <v>1.1499999999999999</v>
      </c>
      <c r="L137" t="s">
        <v>105</v>
      </c>
      <c r="M137" s="77">
        <v>2.95</v>
      </c>
      <c r="N137" s="77">
        <v>0.28999999999999998</v>
      </c>
      <c r="O137" s="77">
        <v>23125</v>
      </c>
      <c r="P137" s="77">
        <v>101.9</v>
      </c>
      <c r="Q137" s="77">
        <v>0</v>
      </c>
      <c r="R137" s="77">
        <v>23.564374999999998</v>
      </c>
      <c r="S137" s="77">
        <v>0</v>
      </c>
      <c r="T137" s="77">
        <v>0.03</v>
      </c>
      <c r="U137" s="77">
        <v>0.01</v>
      </c>
    </row>
    <row r="138" spans="2:21">
      <c r="B138" t="s">
        <v>770</v>
      </c>
      <c r="C138" t="s">
        <v>771</v>
      </c>
      <c r="D138" t="s">
        <v>103</v>
      </c>
      <c r="E138" t="s">
        <v>126</v>
      </c>
      <c r="F138" t="s">
        <v>372</v>
      </c>
      <c r="G138" t="s">
        <v>345</v>
      </c>
      <c r="H138" t="s">
        <v>212</v>
      </c>
      <c r="I138" t="s">
        <v>152</v>
      </c>
      <c r="J138" t="s">
        <v>772</v>
      </c>
      <c r="K138" s="77">
        <v>1.1200000000000001</v>
      </c>
      <c r="L138" t="s">
        <v>105</v>
      </c>
      <c r="M138" s="77">
        <v>5.9</v>
      </c>
      <c r="N138" s="77">
        <v>0.23</v>
      </c>
      <c r="O138" s="77">
        <v>239503.35</v>
      </c>
      <c r="P138" s="77">
        <v>108.57</v>
      </c>
      <c r="Q138" s="77">
        <v>0</v>
      </c>
      <c r="R138" s="77">
        <v>260.02878709499998</v>
      </c>
      <c r="S138" s="77">
        <v>0.02</v>
      </c>
      <c r="T138" s="77">
        <v>0.28999999999999998</v>
      </c>
      <c r="U138" s="77">
        <v>0.09</v>
      </c>
    </row>
    <row r="139" spans="2:21">
      <c r="B139" t="s">
        <v>773</v>
      </c>
      <c r="C139" t="s">
        <v>774</v>
      </c>
      <c r="D139" t="s">
        <v>103</v>
      </c>
      <c r="E139" t="s">
        <v>126</v>
      </c>
      <c r="F139" t="s">
        <v>775</v>
      </c>
      <c r="G139" t="s">
        <v>776</v>
      </c>
      <c r="H139" t="s">
        <v>388</v>
      </c>
      <c r="I139" t="s">
        <v>153</v>
      </c>
      <c r="J139" t="s">
        <v>777</v>
      </c>
      <c r="K139" s="77">
        <v>1.69</v>
      </c>
      <c r="L139" t="s">
        <v>105</v>
      </c>
      <c r="M139" s="77">
        <v>4.84</v>
      </c>
      <c r="N139" s="77">
        <v>0.44</v>
      </c>
      <c r="O139" s="77">
        <v>0.13</v>
      </c>
      <c r="P139" s="77">
        <v>108.87</v>
      </c>
      <c r="Q139" s="77">
        <v>0</v>
      </c>
      <c r="R139" s="77">
        <v>1.41531E-4</v>
      </c>
      <c r="S139" s="77">
        <v>0</v>
      </c>
      <c r="T139" s="77">
        <v>0</v>
      </c>
      <c r="U139" s="77">
        <v>0</v>
      </c>
    </row>
    <row r="140" spans="2:21">
      <c r="B140" t="s">
        <v>778</v>
      </c>
      <c r="C140" t="s">
        <v>779</v>
      </c>
      <c r="D140" t="s">
        <v>103</v>
      </c>
      <c r="E140" t="s">
        <v>126</v>
      </c>
      <c r="F140" t="s">
        <v>395</v>
      </c>
      <c r="G140" t="s">
        <v>345</v>
      </c>
      <c r="H140" t="s">
        <v>384</v>
      </c>
      <c r="I140" t="s">
        <v>152</v>
      </c>
      <c r="J140" t="s">
        <v>780</v>
      </c>
      <c r="K140" s="77">
        <v>2.23</v>
      </c>
      <c r="L140" t="s">
        <v>105</v>
      </c>
      <c r="M140" s="77">
        <v>1.95</v>
      </c>
      <c r="N140" s="77">
        <v>0.68</v>
      </c>
      <c r="O140" s="77">
        <v>375000</v>
      </c>
      <c r="P140" s="77">
        <v>104.26</v>
      </c>
      <c r="Q140" s="77">
        <v>0</v>
      </c>
      <c r="R140" s="77">
        <v>390.97500000000002</v>
      </c>
      <c r="S140" s="77">
        <v>0.05</v>
      </c>
      <c r="T140" s="77">
        <v>0.43</v>
      </c>
      <c r="U140" s="77">
        <v>0.13</v>
      </c>
    </row>
    <row r="141" spans="2:21">
      <c r="B141" t="s">
        <v>781</v>
      </c>
      <c r="C141" t="s">
        <v>782</v>
      </c>
      <c r="D141" t="s">
        <v>103</v>
      </c>
      <c r="E141" t="s">
        <v>126</v>
      </c>
      <c r="F141" t="s">
        <v>783</v>
      </c>
      <c r="G141" t="s">
        <v>345</v>
      </c>
      <c r="H141" t="s">
        <v>384</v>
      </c>
      <c r="I141" t="s">
        <v>152</v>
      </c>
      <c r="J141" t="s">
        <v>784</v>
      </c>
      <c r="K141" s="77">
        <v>4.3</v>
      </c>
      <c r="L141" t="s">
        <v>105</v>
      </c>
      <c r="M141" s="77">
        <v>2.0699999999999998</v>
      </c>
      <c r="N141" s="77">
        <v>1.29</v>
      </c>
      <c r="O141" s="77">
        <v>193000</v>
      </c>
      <c r="P141" s="77">
        <v>104.41</v>
      </c>
      <c r="Q141" s="77">
        <v>0</v>
      </c>
      <c r="R141" s="77">
        <v>201.51130000000001</v>
      </c>
      <c r="S141" s="77">
        <v>0.08</v>
      </c>
      <c r="T141" s="77">
        <v>0.22</v>
      </c>
      <c r="U141" s="77">
        <v>7.0000000000000007E-2</v>
      </c>
    </row>
    <row r="142" spans="2:21">
      <c r="B142" t="s">
        <v>785</v>
      </c>
      <c r="C142" t="s">
        <v>786</v>
      </c>
      <c r="D142" t="s">
        <v>103</v>
      </c>
      <c r="E142" t="s">
        <v>126</v>
      </c>
      <c r="F142" t="s">
        <v>372</v>
      </c>
      <c r="G142" t="s">
        <v>345</v>
      </c>
      <c r="H142" t="s">
        <v>384</v>
      </c>
      <c r="I142" t="s">
        <v>152</v>
      </c>
      <c r="J142" t="s">
        <v>787</v>
      </c>
      <c r="K142" s="77">
        <v>1.91</v>
      </c>
      <c r="L142" t="s">
        <v>105</v>
      </c>
      <c r="M142" s="77">
        <v>6.1</v>
      </c>
      <c r="N142" s="77">
        <v>0.56000000000000005</v>
      </c>
      <c r="O142" s="77">
        <v>614571.19999999995</v>
      </c>
      <c r="P142" s="77">
        <v>114.02</v>
      </c>
      <c r="Q142" s="77">
        <v>0</v>
      </c>
      <c r="R142" s="77">
        <v>700.73408224000002</v>
      </c>
      <c r="S142" s="77">
        <v>0.04</v>
      </c>
      <c r="T142" s="77">
        <v>0.78</v>
      </c>
      <c r="U142" s="77">
        <v>0.24</v>
      </c>
    </row>
    <row r="143" spans="2:21">
      <c r="B143" t="s">
        <v>788</v>
      </c>
      <c r="C143" t="s">
        <v>789</v>
      </c>
      <c r="D143" t="s">
        <v>103</v>
      </c>
      <c r="E143" t="s">
        <v>126</v>
      </c>
      <c r="F143" t="s">
        <v>422</v>
      </c>
      <c r="G143" t="s">
        <v>383</v>
      </c>
      <c r="H143" t="s">
        <v>418</v>
      </c>
      <c r="I143" t="s">
        <v>152</v>
      </c>
      <c r="J143" t="s">
        <v>790</v>
      </c>
      <c r="K143" s="77">
        <v>5.54</v>
      </c>
      <c r="L143" t="s">
        <v>105</v>
      </c>
      <c r="M143" s="77">
        <v>3.39</v>
      </c>
      <c r="N143" s="77">
        <v>2.19</v>
      </c>
      <c r="O143" s="77">
        <v>17746</v>
      </c>
      <c r="P143" s="77">
        <v>109.29</v>
      </c>
      <c r="Q143" s="77">
        <v>0</v>
      </c>
      <c r="R143" s="77">
        <v>19.394603400000001</v>
      </c>
      <c r="S143" s="77">
        <v>0</v>
      </c>
      <c r="T143" s="77">
        <v>0.02</v>
      </c>
      <c r="U143" s="77">
        <v>0.01</v>
      </c>
    </row>
    <row r="144" spans="2:21">
      <c r="B144" t="s">
        <v>791</v>
      </c>
      <c r="C144" t="s">
        <v>792</v>
      </c>
      <c r="D144" t="s">
        <v>103</v>
      </c>
      <c r="E144" t="s">
        <v>126</v>
      </c>
      <c r="F144" t="s">
        <v>508</v>
      </c>
      <c r="G144" t="s">
        <v>383</v>
      </c>
      <c r="H144" t="s">
        <v>418</v>
      </c>
      <c r="I144" t="s">
        <v>152</v>
      </c>
      <c r="J144" t="s">
        <v>793</v>
      </c>
      <c r="K144" s="77">
        <v>6.97</v>
      </c>
      <c r="L144" t="s">
        <v>105</v>
      </c>
      <c r="M144" s="77">
        <v>2.5499999999999998</v>
      </c>
      <c r="N144" s="77">
        <v>2.59</v>
      </c>
      <c r="O144" s="77">
        <v>412000</v>
      </c>
      <c r="P144" s="77">
        <v>100.03</v>
      </c>
      <c r="Q144" s="77">
        <v>0</v>
      </c>
      <c r="R144" s="77">
        <v>412.12360000000001</v>
      </c>
      <c r="S144" s="77">
        <v>0.1</v>
      </c>
      <c r="T144" s="77">
        <v>0.46</v>
      </c>
      <c r="U144" s="77">
        <v>0.14000000000000001</v>
      </c>
    </row>
    <row r="145" spans="2:21">
      <c r="B145" t="s">
        <v>794</v>
      </c>
      <c r="C145" t="s">
        <v>795</v>
      </c>
      <c r="D145" t="s">
        <v>103</v>
      </c>
      <c r="E145" t="s">
        <v>126</v>
      </c>
      <c r="F145" t="s">
        <v>452</v>
      </c>
      <c r="G145" t="s">
        <v>453</v>
      </c>
      <c r="H145" t="s">
        <v>454</v>
      </c>
      <c r="I145" t="s">
        <v>153</v>
      </c>
      <c r="J145" t="s">
        <v>796</v>
      </c>
      <c r="K145" s="77">
        <v>6.77</v>
      </c>
      <c r="L145" t="s">
        <v>105</v>
      </c>
      <c r="M145" s="77">
        <v>2.61</v>
      </c>
      <c r="N145" s="77">
        <v>2.02</v>
      </c>
      <c r="O145" s="77">
        <v>310000</v>
      </c>
      <c r="P145" s="77">
        <v>104.76</v>
      </c>
      <c r="Q145" s="77">
        <v>0</v>
      </c>
      <c r="R145" s="77">
        <v>324.75599999999997</v>
      </c>
      <c r="S145" s="77">
        <v>0.08</v>
      </c>
      <c r="T145" s="77">
        <v>0.36</v>
      </c>
      <c r="U145" s="77">
        <v>0.11</v>
      </c>
    </row>
    <row r="146" spans="2:21">
      <c r="B146" t="s">
        <v>797</v>
      </c>
      <c r="C146" t="s">
        <v>798</v>
      </c>
      <c r="D146" t="s">
        <v>103</v>
      </c>
      <c r="E146" t="s">
        <v>126</v>
      </c>
      <c r="F146" t="s">
        <v>458</v>
      </c>
      <c r="G146" t="s">
        <v>135</v>
      </c>
      <c r="H146" t="s">
        <v>418</v>
      </c>
      <c r="I146" t="s">
        <v>152</v>
      </c>
      <c r="J146" t="s">
        <v>459</v>
      </c>
      <c r="K146" s="77">
        <v>6.18</v>
      </c>
      <c r="L146" t="s">
        <v>105</v>
      </c>
      <c r="M146" s="77">
        <v>3.65</v>
      </c>
      <c r="N146" s="77">
        <v>2.25</v>
      </c>
      <c r="O146" s="77">
        <v>817146</v>
      </c>
      <c r="P146" s="77">
        <v>110.23</v>
      </c>
      <c r="Q146" s="77">
        <v>0</v>
      </c>
      <c r="R146" s="77">
        <v>900.74003579999999</v>
      </c>
      <c r="S146" s="77">
        <v>0.05</v>
      </c>
      <c r="T146" s="77">
        <v>1</v>
      </c>
      <c r="U146" s="77">
        <v>0.31</v>
      </c>
    </row>
    <row r="147" spans="2:21">
      <c r="B147" t="s">
        <v>799</v>
      </c>
      <c r="C147" t="s">
        <v>800</v>
      </c>
      <c r="D147" t="s">
        <v>103</v>
      </c>
      <c r="E147" t="s">
        <v>126</v>
      </c>
      <c r="F147" t="s">
        <v>480</v>
      </c>
      <c r="G147" t="s">
        <v>345</v>
      </c>
      <c r="H147" t="s">
        <v>418</v>
      </c>
      <c r="I147" t="s">
        <v>152</v>
      </c>
      <c r="J147" t="s">
        <v>481</v>
      </c>
      <c r="K147" s="77">
        <v>2.4700000000000002</v>
      </c>
      <c r="L147" t="s">
        <v>105</v>
      </c>
      <c r="M147" s="77">
        <v>1.05</v>
      </c>
      <c r="N147" s="77">
        <v>0.79</v>
      </c>
      <c r="O147" s="77">
        <v>140300</v>
      </c>
      <c r="P147" s="77">
        <v>100.65</v>
      </c>
      <c r="Q147" s="77">
        <v>0.37131999999999998</v>
      </c>
      <c r="R147" s="77">
        <v>141.58327</v>
      </c>
      <c r="S147" s="77">
        <v>0.05</v>
      </c>
      <c r="T147" s="77">
        <v>0.16</v>
      </c>
      <c r="U147" s="77">
        <v>0.05</v>
      </c>
    </row>
    <row r="148" spans="2:21">
      <c r="B148" t="s">
        <v>801</v>
      </c>
      <c r="C148" t="s">
        <v>802</v>
      </c>
      <c r="D148" t="s">
        <v>103</v>
      </c>
      <c r="E148" t="s">
        <v>126</v>
      </c>
      <c r="F148" t="s">
        <v>495</v>
      </c>
      <c r="G148" t="s">
        <v>130</v>
      </c>
      <c r="H148" t="s">
        <v>418</v>
      </c>
      <c r="I148" t="s">
        <v>152</v>
      </c>
      <c r="J148" t="s">
        <v>500</v>
      </c>
      <c r="K148" s="77">
        <v>4.4000000000000004</v>
      </c>
      <c r="L148" t="s">
        <v>105</v>
      </c>
      <c r="M148" s="77">
        <v>4.8</v>
      </c>
      <c r="N148" s="77">
        <v>1.4</v>
      </c>
      <c r="O148" s="77">
        <v>925088.56</v>
      </c>
      <c r="P148" s="77">
        <v>115.58</v>
      </c>
      <c r="Q148" s="77">
        <v>22.20213</v>
      </c>
      <c r="R148" s="77">
        <v>1091.4194876480001</v>
      </c>
      <c r="S148" s="77">
        <v>0.04</v>
      </c>
      <c r="T148" s="77">
        <v>1.21</v>
      </c>
      <c r="U148" s="77">
        <v>0.38</v>
      </c>
    </row>
    <row r="149" spans="2:21">
      <c r="B149" t="s">
        <v>803</v>
      </c>
      <c r="C149" t="s">
        <v>804</v>
      </c>
      <c r="D149" t="s">
        <v>103</v>
      </c>
      <c r="E149" t="s">
        <v>126</v>
      </c>
      <c r="F149" t="s">
        <v>671</v>
      </c>
      <c r="G149" t="s">
        <v>345</v>
      </c>
      <c r="H149" t="s">
        <v>418</v>
      </c>
      <c r="I149" t="s">
        <v>152</v>
      </c>
      <c r="J149" t="s">
        <v>604</v>
      </c>
      <c r="K149" s="77">
        <v>2.94</v>
      </c>
      <c r="L149" t="s">
        <v>105</v>
      </c>
      <c r="M149" s="77">
        <v>6.4</v>
      </c>
      <c r="N149" s="77">
        <v>0.8</v>
      </c>
      <c r="O149" s="77">
        <v>202653</v>
      </c>
      <c r="P149" s="77">
        <v>119.55</v>
      </c>
      <c r="Q149" s="77">
        <v>0</v>
      </c>
      <c r="R149" s="77">
        <v>242.27166149999999</v>
      </c>
      <c r="S149" s="77">
        <v>0.06</v>
      </c>
      <c r="T149" s="77">
        <v>0.27</v>
      </c>
      <c r="U149" s="77">
        <v>0.08</v>
      </c>
    </row>
    <row r="150" spans="2:21">
      <c r="B150" t="s">
        <v>805</v>
      </c>
      <c r="C150" t="s">
        <v>806</v>
      </c>
      <c r="D150" t="s">
        <v>103</v>
      </c>
      <c r="E150" t="s">
        <v>126</v>
      </c>
      <c r="F150" t="s">
        <v>344</v>
      </c>
      <c r="G150" t="s">
        <v>345</v>
      </c>
      <c r="H150" t="s">
        <v>418</v>
      </c>
      <c r="I150" t="s">
        <v>152</v>
      </c>
      <c r="J150" t="s">
        <v>261</v>
      </c>
      <c r="K150" s="77">
        <v>3.15</v>
      </c>
      <c r="L150" t="s">
        <v>105</v>
      </c>
      <c r="M150" s="77">
        <v>3.25</v>
      </c>
      <c r="N150" s="77">
        <v>1.6</v>
      </c>
      <c r="O150" s="77">
        <v>8</v>
      </c>
      <c r="P150" s="77">
        <v>5266414</v>
      </c>
      <c r="Q150" s="77">
        <v>3.25</v>
      </c>
      <c r="R150" s="77">
        <v>424.56312000000003</v>
      </c>
      <c r="S150" s="77">
        <v>0</v>
      </c>
      <c r="T150" s="77">
        <v>0.47</v>
      </c>
      <c r="U150" s="77">
        <v>0.15</v>
      </c>
    </row>
    <row r="151" spans="2:21">
      <c r="B151" t="s">
        <v>807</v>
      </c>
      <c r="C151" t="s">
        <v>808</v>
      </c>
      <c r="D151" t="s">
        <v>103</v>
      </c>
      <c r="E151" t="s">
        <v>126</v>
      </c>
      <c r="F151" t="s">
        <v>344</v>
      </c>
      <c r="G151" t="s">
        <v>345</v>
      </c>
      <c r="H151" t="s">
        <v>418</v>
      </c>
      <c r="I151" t="s">
        <v>152</v>
      </c>
      <c r="K151" s="77">
        <v>2.78</v>
      </c>
      <c r="L151" t="s">
        <v>105</v>
      </c>
      <c r="M151" s="77">
        <v>3.22</v>
      </c>
      <c r="N151" s="77">
        <v>0.84</v>
      </c>
      <c r="O151" s="77">
        <v>2530</v>
      </c>
      <c r="P151" s="77">
        <v>103.83</v>
      </c>
      <c r="Q151" s="77">
        <v>0</v>
      </c>
      <c r="R151" s="77">
        <v>2.6268989999999999</v>
      </c>
      <c r="S151" s="77">
        <v>0</v>
      </c>
      <c r="T151" s="77">
        <v>0</v>
      </c>
      <c r="U151" s="77">
        <v>0</v>
      </c>
    </row>
    <row r="152" spans="2:21">
      <c r="B152" t="s">
        <v>809</v>
      </c>
      <c r="C152" t="s">
        <v>810</v>
      </c>
      <c r="D152" t="s">
        <v>103</v>
      </c>
      <c r="E152" t="s">
        <v>126</v>
      </c>
      <c r="F152" t="s">
        <v>811</v>
      </c>
      <c r="G152" t="s">
        <v>776</v>
      </c>
      <c r="H152" t="s">
        <v>418</v>
      </c>
      <c r="I152" t="s">
        <v>152</v>
      </c>
      <c r="J152" t="s">
        <v>812</v>
      </c>
      <c r="K152" s="77">
        <v>5.0199999999999996</v>
      </c>
      <c r="L152" t="s">
        <v>105</v>
      </c>
      <c r="M152" s="77">
        <v>1.05</v>
      </c>
      <c r="N152" s="77">
        <v>0.96</v>
      </c>
      <c r="O152" s="77">
        <v>170636</v>
      </c>
      <c r="P152" s="77">
        <v>100.8</v>
      </c>
      <c r="Q152" s="77">
        <v>0</v>
      </c>
      <c r="R152" s="77">
        <v>172.00108800000001</v>
      </c>
      <c r="S152" s="77">
        <v>0.04</v>
      </c>
      <c r="T152" s="77">
        <v>0.19</v>
      </c>
      <c r="U152" s="77">
        <v>0.06</v>
      </c>
    </row>
    <row r="153" spans="2:21">
      <c r="B153" t="s">
        <v>813</v>
      </c>
      <c r="C153" t="s">
        <v>814</v>
      </c>
      <c r="D153" t="s">
        <v>103</v>
      </c>
      <c r="E153" t="s">
        <v>126</v>
      </c>
      <c r="F153" t="s">
        <v>508</v>
      </c>
      <c r="G153" t="s">
        <v>383</v>
      </c>
      <c r="H153" t="s">
        <v>209</v>
      </c>
      <c r="I153" t="s">
        <v>153</v>
      </c>
      <c r="J153" t="s">
        <v>815</v>
      </c>
      <c r="K153" s="77">
        <v>0.08</v>
      </c>
      <c r="L153" t="s">
        <v>105</v>
      </c>
      <c r="M153" s="77">
        <v>6.41</v>
      </c>
      <c r="N153" s="77">
        <v>0.32</v>
      </c>
      <c r="O153" s="77">
        <v>108297.60000000001</v>
      </c>
      <c r="P153" s="77">
        <v>103.18</v>
      </c>
      <c r="Q153" s="77">
        <v>0</v>
      </c>
      <c r="R153" s="77">
        <v>111.74146368</v>
      </c>
      <c r="S153" s="77">
        <v>0.1</v>
      </c>
      <c r="T153" s="77">
        <v>0.12</v>
      </c>
      <c r="U153" s="77">
        <v>0.04</v>
      </c>
    </row>
    <row r="154" spans="2:21">
      <c r="B154" t="s">
        <v>816</v>
      </c>
      <c r="C154" t="s">
        <v>817</v>
      </c>
      <c r="D154" t="s">
        <v>103</v>
      </c>
      <c r="E154" t="s">
        <v>126</v>
      </c>
      <c r="F154" t="s">
        <v>540</v>
      </c>
      <c r="G154" t="s">
        <v>496</v>
      </c>
      <c r="H154" t="s">
        <v>516</v>
      </c>
      <c r="I154" t="s">
        <v>152</v>
      </c>
      <c r="J154" t="s">
        <v>541</v>
      </c>
      <c r="K154" s="77">
        <v>4.8</v>
      </c>
      <c r="L154" t="s">
        <v>105</v>
      </c>
      <c r="M154" s="77">
        <v>2.95</v>
      </c>
      <c r="N154" s="77">
        <v>1.65</v>
      </c>
      <c r="O154" s="77">
        <v>311000</v>
      </c>
      <c r="P154" s="77">
        <v>107.49</v>
      </c>
      <c r="Q154" s="77">
        <v>0</v>
      </c>
      <c r="R154" s="77">
        <v>334.29390000000001</v>
      </c>
      <c r="S154" s="77">
        <v>0.08</v>
      </c>
      <c r="T154" s="77">
        <v>0.37</v>
      </c>
      <c r="U154" s="77">
        <v>0.12</v>
      </c>
    </row>
    <row r="155" spans="2:21">
      <c r="B155" t="s">
        <v>818</v>
      </c>
      <c r="C155" t="s">
        <v>819</v>
      </c>
      <c r="D155" t="s">
        <v>103</v>
      </c>
      <c r="E155" t="s">
        <v>126</v>
      </c>
      <c r="F155" t="s">
        <v>540</v>
      </c>
      <c r="G155" t="s">
        <v>496</v>
      </c>
      <c r="H155" t="s">
        <v>516</v>
      </c>
      <c r="I155" t="s">
        <v>152</v>
      </c>
      <c r="J155" t="s">
        <v>820</v>
      </c>
      <c r="K155" s="77">
        <v>1.62</v>
      </c>
      <c r="L155" t="s">
        <v>105</v>
      </c>
      <c r="M155" s="77">
        <v>2.2999999999999998</v>
      </c>
      <c r="N155" s="77">
        <v>0.76</v>
      </c>
      <c r="O155" s="77">
        <v>1565000</v>
      </c>
      <c r="P155" s="77">
        <v>102.53</v>
      </c>
      <c r="Q155" s="77">
        <v>9.0987500000000008</v>
      </c>
      <c r="R155" s="77">
        <v>1613.69325</v>
      </c>
      <c r="S155" s="77">
        <v>0.05</v>
      </c>
      <c r="T155" s="77">
        <v>1.79</v>
      </c>
      <c r="U155" s="77">
        <v>0.56000000000000005</v>
      </c>
    </row>
    <row r="156" spans="2:21">
      <c r="B156" t="s">
        <v>821</v>
      </c>
      <c r="C156" t="s">
        <v>822</v>
      </c>
      <c r="D156" t="s">
        <v>103</v>
      </c>
      <c r="E156" t="s">
        <v>126</v>
      </c>
      <c r="F156" t="s">
        <v>540</v>
      </c>
      <c r="G156" t="s">
        <v>496</v>
      </c>
      <c r="H156" t="s">
        <v>516</v>
      </c>
      <c r="I156" t="s">
        <v>152</v>
      </c>
      <c r="J156" t="s">
        <v>823</v>
      </c>
      <c r="K156" s="77">
        <v>6.3</v>
      </c>
      <c r="L156" t="s">
        <v>105</v>
      </c>
      <c r="M156" s="77">
        <v>2.4</v>
      </c>
      <c r="N156" s="77">
        <v>1.36</v>
      </c>
      <c r="O156" s="77">
        <v>1254757</v>
      </c>
      <c r="P156" s="77">
        <v>102.7</v>
      </c>
      <c r="Q156" s="77">
        <v>0</v>
      </c>
      <c r="R156" s="77">
        <v>1288.6354389999999</v>
      </c>
      <c r="S156" s="77">
        <v>0.09</v>
      </c>
      <c r="T156" s="77">
        <v>1.43</v>
      </c>
      <c r="U156" s="77">
        <v>0.44</v>
      </c>
    </row>
    <row r="157" spans="2:21">
      <c r="B157" t="s">
        <v>824</v>
      </c>
      <c r="C157" t="s">
        <v>825</v>
      </c>
      <c r="D157" t="s">
        <v>103</v>
      </c>
      <c r="E157" t="s">
        <v>126</v>
      </c>
      <c r="F157" t="s">
        <v>560</v>
      </c>
      <c r="G157" t="s">
        <v>383</v>
      </c>
      <c r="H157" t="s">
        <v>516</v>
      </c>
      <c r="I157" t="s">
        <v>152</v>
      </c>
      <c r="J157" t="s">
        <v>826</v>
      </c>
      <c r="K157" s="77">
        <v>5.14</v>
      </c>
      <c r="L157" t="s">
        <v>105</v>
      </c>
      <c r="M157" s="77">
        <v>4.3499999999999996</v>
      </c>
      <c r="N157" s="77">
        <v>3.12</v>
      </c>
      <c r="O157" s="77">
        <v>49436</v>
      </c>
      <c r="P157" s="77">
        <v>108.22</v>
      </c>
      <c r="Q157" s="77">
        <v>0</v>
      </c>
      <c r="R157" s="77">
        <v>53.499639199999997</v>
      </c>
      <c r="S157" s="77">
        <v>0.01</v>
      </c>
      <c r="T157" s="77">
        <v>0.06</v>
      </c>
      <c r="U157" s="77">
        <v>0.02</v>
      </c>
    </row>
    <row r="158" spans="2:21">
      <c r="B158" t="s">
        <v>827</v>
      </c>
      <c r="C158" t="s">
        <v>828</v>
      </c>
      <c r="D158" t="s">
        <v>103</v>
      </c>
      <c r="E158" t="s">
        <v>126</v>
      </c>
      <c r="F158" t="s">
        <v>560</v>
      </c>
      <c r="G158" t="s">
        <v>383</v>
      </c>
      <c r="H158" t="s">
        <v>516</v>
      </c>
      <c r="I158" t="s">
        <v>152</v>
      </c>
      <c r="J158" t="s">
        <v>829</v>
      </c>
      <c r="K158" s="77">
        <v>3.65</v>
      </c>
      <c r="L158" t="s">
        <v>105</v>
      </c>
      <c r="M158" s="77">
        <v>5.05</v>
      </c>
      <c r="N158" s="77">
        <v>2.1800000000000002</v>
      </c>
      <c r="O158" s="77">
        <v>93189.95</v>
      </c>
      <c r="P158" s="77">
        <v>111.86</v>
      </c>
      <c r="Q158" s="77">
        <v>0</v>
      </c>
      <c r="R158" s="77">
        <v>104.24227807</v>
      </c>
      <c r="S158" s="77">
        <v>0.02</v>
      </c>
      <c r="T158" s="77">
        <v>0.12</v>
      </c>
      <c r="U158" s="77">
        <v>0.04</v>
      </c>
    </row>
    <row r="159" spans="2:21">
      <c r="B159" t="s">
        <v>830</v>
      </c>
      <c r="C159" t="s">
        <v>831</v>
      </c>
      <c r="D159" t="s">
        <v>103</v>
      </c>
      <c r="E159" t="s">
        <v>126</v>
      </c>
      <c r="F159" t="s">
        <v>490</v>
      </c>
      <c r="G159" t="s">
        <v>491</v>
      </c>
      <c r="H159" t="s">
        <v>516</v>
      </c>
      <c r="I159" t="s">
        <v>152</v>
      </c>
      <c r="J159" t="s">
        <v>832</v>
      </c>
      <c r="K159" s="77">
        <v>9.23</v>
      </c>
      <c r="L159" t="s">
        <v>105</v>
      </c>
      <c r="M159" s="77">
        <v>3.95</v>
      </c>
      <c r="N159" s="77">
        <v>2.85</v>
      </c>
      <c r="O159" s="77">
        <v>181472</v>
      </c>
      <c r="P159" s="77">
        <v>111.72</v>
      </c>
      <c r="Q159" s="77">
        <v>0</v>
      </c>
      <c r="R159" s="77">
        <v>202.74051840000001</v>
      </c>
      <c r="S159" s="77">
        <v>0.08</v>
      </c>
      <c r="T159" s="77">
        <v>0.23</v>
      </c>
      <c r="U159" s="77">
        <v>7.0000000000000007E-2</v>
      </c>
    </row>
    <row r="160" spans="2:21">
      <c r="B160" t="s">
        <v>833</v>
      </c>
      <c r="C160" t="s">
        <v>834</v>
      </c>
      <c r="D160" t="s">
        <v>103</v>
      </c>
      <c r="E160" t="s">
        <v>126</v>
      </c>
      <c r="F160" t="s">
        <v>490</v>
      </c>
      <c r="G160" t="s">
        <v>491</v>
      </c>
      <c r="H160" t="s">
        <v>516</v>
      </c>
      <c r="I160" t="s">
        <v>152</v>
      </c>
      <c r="J160" t="s">
        <v>832</v>
      </c>
      <c r="K160" s="77">
        <v>9.89</v>
      </c>
      <c r="L160" t="s">
        <v>105</v>
      </c>
      <c r="M160" s="77">
        <v>3.95</v>
      </c>
      <c r="N160" s="77">
        <v>2.92</v>
      </c>
      <c r="O160" s="77">
        <v>64000</v>
      </c>
      <c r="P160" s="77">
        <v>111.75</v>
      </c>
      <c r="Q160" s="77">
        <v>0</v>
      </c>
      <c r="R160" s="77">
        <v>71.52</v>
      </c>
      <c r="S160" s="77">
        <v>0.03</v>
      </c>
      <c r="T160" s="77">
        <v>0.08</v>
      </c>
      <c r="U160" s="77">
        <v>0.02</v>
      </c>
    </row>
    <row r="161" spans="2:21">
      <c r="B161" t="s">
        <v>835</v>
      </c>
      <c r="C161" t="s">
        <v>836</v>
      </c>
      <c r="D161" t="s">
        <v>103</v>
      </c>
      <c r="E161" t="s">
        <v>126</v>
      </c>
      <c r="F161" t="s">
        <v>837</v>
      </c>
      <c r="G161" t="s">
        <v>126</v>
      </c>
      <c r="H161" t="s">
        <v>516</v>
      </c>
      <c r="I161" t="s">
        <v>152</v>
      </c>
      <c r="J161" t="s">
        <v>838</v>
      </c>
      <c r="K161" s="77">
        <v>4.0199999999999996</v>
      </c>
      <c r="L161" t="s">
        <v>105</v>
      </c>
      <c r="M161" s="77">
        <v>3.9</v>
      </c>
      <c r="N161" s="77">
        <v>3.48</v>
      </c>
      <c r="O161" s="77">
        <v>354000</v>
      </c>
      <c r="P161" s="77">
        <v>102.22</v>
      </c>
      <c r="Q161" s="77">
        <v>0</v>
      </c>
      <c r="R161" s="77">
        <v>361.85879999999997</v>
      </c>
      <c r="S161" s="77">
        <v>0.04</v>
      </c>
      <c r="T161" s="77">
        <v>0.4</v>
      </c>
      <c r="U161" s="77">
        <v>0.12</v>
      </c>
    </row>
    <row r="162" spans="2:21">
      <c r="B162" t="s">
        <v>839</v>
      </c>
      <c r="C162" t="s">
        <v>840</v>
      </c>
      <c r="D162" t="s">
        <v>103</v>
      </c>
      <c r="E162" t="s">
        <v>126</v>
      </c>
      <c r="F162" t="s">
        <v>573</v>
      </c>
      <c r="G162" t="s">
        <v>491</v>
      </c>
      <c r="H162" t="s">
        <v>209</v>
      </c>
      <c r="I162" t="s">
        <v>153</v>
      </c>
      <c r="J162" t="s">
        <v>577</v>
      </c>
      <c r="K162" s="77">
        <v>6.07</v>
      </c>
      <c r="L162" t="s">
        <v>105</v>
      </c>
      <c r="M162" s="77">
        <v>3.92</v>
      </c>
      <c r="N162" s="77">
        <v>2.23</v>
      </c>
      <c r="O162" s="77">
        <v>386971</v>
      </c>
      <c r="P162" s="77">
        <v>111.38</v>
      </c>
      <c r="Q162" s="77">
        <v>0</v>
      </c>
      <c r="R162" s="77">
        <v>431.00829979999997</v>
      </c>
      <c r="S162" s="77">
        <v>0.04</v>
      </c>
      <c r="T162" s="77">
        <v>0.48</v>
      </c>
      <c r="U162" s="77">
        <v>0.15</v>
      </c>
    </row>
    <row r="163" spans="2:21">
      <c r="B163" t="s">
        <v>841</v>
      </c>
      <c r="C163" t="s">
        <v>842</v>
      </c>
      <c r="D163" t="s">
        <v>103</v>
      </c>
      <c r="E163" t="s">
        <v>126</v>
      </c>
      <c r="F163" t="s">
        <v>587</v>
      </c>
      <c r="G163" t="s">
        <v>491</v>
      </c>
      <c r="H163" t="s">
        <v>516</v>
      </c>
      <c r="I163" t="s">
        <v>152</v>
      </c>
      <c r="J163" t="s">
        <v>843</v>
      </c>
      <c r="K163" s="77">
        <v>0.01</v>
      </c>
      <c r="L163" t="s">
        <v>105</v>
      </c>
      <c r="M163" s="77">
        <v>6</v>
      </c>
      <c r="N163" s="77">
        <v>1.19</v>
      </c>
      <c r="O163" s="77">
        <v>101040</v>
      </c>
      <c r="P163" s="77">
        <v>102.99</v>
      </c>
      <c r="Q163" s="77">
        <v>0</v>
      </c>
      <c r="R163" s="77">
        <v>101.04</v>
      </c>
      <c r="S163" s="77">
        <v>0.06</v>
      </c>
      <c r="T163" s="77">
        <v>0.11</v>
      </c>
      <c r="U163" s="77">
        <v>0.03</v>
      </c>
    </row>
    <row r="164" spans="2:21">
      <c r="B164" t="s">
        <v>844</v>
      </c>
      <c r="C164" t="s">
        <v>842</v>
      </c>
      <c r="D164" t="s">
        <v>103</v>
      </c>
      <c r="E164" t="s">
        <v>126</v>
      </c>
      <c r="F164" t="s">
        <v>587</v>
      </c>
      <c r="G164" t="s">
        <v>491</v>
      </c>
      <c r="H164" t="s">
        <v>516</v>
      </c>
      <c r="I164" t="s">
        <v>152</v>
      </c>
      <c r="J164" t="s">
        <v>845</v>
      </c>
      <c r="K164" s="77">
        <v>0.01</v>
      </c>
      <c r="L164" t="s">
        <v>105</v>
      </c>
      <c r="M164" s="77">
        <v>6</v>
      </c>
      <c r="N164" s="77">
        <v>1.19</v>
      </c>
      <c r="O164" s="77">
        <v>0</v>
      </c>
      <c r="P164" s="77">
        <v>0</v>
      </c>
      <c r="Q164" s="77">
        <v>0</v>
      </c>
      <c r="R164" s="77">
        <v>3.0312000000000001</v>
      </c>
      <c r="S164" s="77">
        <v>0</v>
      </c>
      <c r="T164" s="77">
        <v>0</v>
      </c>
      <c r="U164" s="77">
        <v>0</v>
      </c>
    </row>
    <row r="165" spans="2:21">
      <c r="B165" t="s">
        <v>846</v>
      </c>
      <c r="C165" t="s">
        <v>847</v>
      </c>
      <c r="D165" t="s">
        <v>103</v>
      </c>
      <c r="E165" t="s">
        <v>126</v>
      </c>
      <c r="F165" t="s">
        <v>587</v>
      </c>
      <c r="G165" t="s">
        <v>491</v>
      </c>
      <c r="H165" t="s">
        <v>209</v>
      </c>
      <c r="I165" t="s">
        <v>153</v>
      </c>
      <c r="J165" t="s">
        <v>534</v>
      </c>
      <c r="K165" s="77">
        <v>6.9</v>
      </c>
      <c r="L165" t="s">
        <v>105</v>
      </c>
      <c r="M165" s="77">
        <v>3.61</v>
      </c>
      <c r="N165" s="77">
        <v>2.39</v>
      </c>
      <c r="O165" s="77">
        <v>724243</v>
      </c>
      <c r="P165" s="77">
        <v>109.38</v>
      </c>
      <c r="Q165" s="77">
        <v>0</v>
      </c>
      <c r="R165" s="77">
        <v>792.17699340000001</v>
      </c>
      <c r="S165" s="77">
        <v>0.09</v>
      </c>
      <c r="T165" s="77">
        <v>0.88</v>
      </c>
      <c r="U165" s="77">
        <v>0.27</v>
      </c>
    </row>
    <row r="166" spans="2:21">
      <c r="B166" t="s">
        <v>848</v>
      </c>
      <c r="C166" t="s">
        <v>849</v>
      </c>
      <c r="D166" t="s">
        <v>103</v>
      </c>
      <c r="E166" t="s">
        <v>126</v>
      </c>
      <c r="F166" t="s">
        <v>850</v>
      </c>
      <c r="G166" t="s">
        <v>851</v>
      </c>
      <c r="H166" t="s">
        <v>209</v>
      </c>
      <c r="I166" t="s">
        <v>153</v>
      </c>
      <c r="J166" t="s">
        <v>528</v>
      </c>
      <c r="K166" s="77">
        <v>4.4000000000000004</v>
      </c>
      <c r="L166" t="s">
        <v>105</v>
      </c>
      <c r="M166" s="77">
        <v>2.75</v>
      </c>
      <c r="N166" s="77">
        <v>1.64</v>
      </c>
      <c r="O166" s="77">
        <v>232144.81</v>
      </c>
      <c r="P166" s="77">
        <v>105.19</v>
      </c>
      <c r="Q166" s="77">
        <v>0</v>
      </c>
      <c r="R166" s="77">
        <v>244.19312563899999</v>
      </c>
      <c r="S166" s="77">
        <v>0.05</v>
      </c>
      <c r="T166" s="77">
        <v>0.27</v>
      </c>
      <c r="U166" s="77">
        <v>0.08</v>
      </c>
    </row>
    <row r="167" spans="2:21">
      <c r="B167" t="s">
        <v>852</v>
      </c>
      <c r="C167" t="s">
        <v>853</v>
      </c>
      <c r="D167" t="s">
        <v>103</v>
      </c>
      <c r="E167" t="s">
        <v>126</v>
      </c>
      <c r="F167" t="s">
        <v>599</v>
      </c>
      <c r="G167" t="s">
        <v>383</v>
      </c>
      <c r="H167" t="s">
        <v>603</v>
      </c>
      <c r="I167" t="s">
        <v>152</v>
      </c>
      <c r="J167" t="s">
        <v>854</v>
      </c>
      <c r="K167" s="77">
        <v>4.5</v>
      </c>
      <c r="L167" t="s">
        <v>105</v>
      </c>
      <c r="M167" s="77">
        <v>3.5</v>
      </c>
      <c r="N167" s="77">
        <v>1.8</v>
      </c>
      <c r="O167" s="77">
        <v>118999.99</v>
      </c>
      <c r="P167" s="77">
        <v>108.77</v>
      </c>
      <c r="Q167" s="77">
        <v>0</v>
      </c>
      <c r="R167" s="77">
        <v>129.43628912299999</v>
      </c>
      <c r="S167" s="77">
        <v>7.0000000000000007E-2</v>
      </c>
      <c r="T167" s="77">
        <v>0.14000000000000001</v>
      </c>
      <c r="U167" s="77">
        <v>0.04</v>
      </c>
    </row>
    <row r="168" spans="2:21">
      <c r="B168" t="s">
        <v>855</v>
      </c>
      <c r="C168" t="s">
        <v>856</v>
      </c>
      <c r="D168" t="s">
        <v>103</v>
      </c>
      <c r="E168" t="s">
        <v>126</v>
      </c>
      <c r="F168" t="s">
        <v>671</v>
      </c>
      <c r="G168" t="s">
        <v>345</v>
      </c>
      <c r="H168" t="s">
        <v>603</v>
      </c>
      <c r="I168" t="s">
        <v>152</v>
      </c>
      <c r="J168" t="s">
        <v>857</v>
      </c>
      <c r="K168" s="77">
        <v>3.96</v>
      </c>
      <c r="L168" t="s">
        <v>105</v>
      </c>
      <c r="M168" s="77">
        <v>3.6</v>
      </c>
      <c r="N168" s="77">
        <v>1.92</v>
      </c>
      <c r="O168" s="77">
        <v>11</v>
      </c>
      <c r="P168" s="77">
        <v>5472000</v>
      </c>
      <c r="Q168" s="77">
        <v>0</v>
      </c>
      <c r="R168" s="77">
        <v>601.91999999999996</v>
      </c>
      <c r="S168" s="77">
        <v>0</v>
      </c>
      <c r="T168" s="77">
        <v>0.67</v>
      </c>
      <c r="U168" s="77">
        <v>0.21</v>
      </c>
    </row>
    <row r="169" spans="2:21">
      <c r="B169" t="s">
        <v>858</v>
      </c>
      <c r="C169" t="s">
        <v>859</v>
      </c>
      <c r="D169" t="s">
        <v>103</v>
      </c>
      <c r="E169" t="s">
        <v>126</v>
      </c>
      <c r="F169" t="s">
        <v>860</v>
      </c>
      <c r="G169" t="s">
        <v>383</v>
      </c>
      <c r="H169" t="s">
        <v>603</v>
      </c>
      <c r="I169" t="s">
        <v>152</v>
      </c>
      <c r="J169" t="s">
        <v>861</v>
      </c>
      <c r="K169" s="77">
        <v>3.28</v>
      </c>
      <c r="L169" t="s">
        <v>105</v>
      </c>
      <c r="M169" s="77">
        <v>6.05</v>
      </c>
      <c r="N169" s="77">
        <v>3.49</v>
      </c>
      <c r="O169" s="77">
        <v>289350</v>
      </c>
      <c r="P169" s="77">
        <v>110.7</v>
      </c>
      <c r="Q169" s="77">
        <v>0</v>
      </c>
      <c r="R169" s="77">
        <v>320.31045</v>
      </c>
      <c r="S169" s="77">
        <v>0.03</v>
      </c>
      <c r="T169" s="77">
        <v>0.36</v>
      </c>
      <c r="U169" s="77">
        <v>0.11</v>
      </c>
    </row>
    <row r="170" spans="2:21">
      <c r="B170" t="s">
        <v>862</v>
      </c>
      <c r="C170" t="s">
        <v>863</v>
      </c>
      <c r="D170" t="s">
        <v>103</v>
      </c>
      <c r="E170" t="s">
        <v>126</v>
      </c>
      <c r="F170" t="s">
        <v>864</v>
      </c>
      <c r="G170" t="s">
        <v>383</v>
      </c>
      <c r="H170" t="s">
        <v>595</v>
      </c>
      <c r="I170" t="s">
        <v>153</v>
      </c>
      <c r="J170" t="s">
        <v>865</v>
      </c>
      <c r="K170" s="77">
        <v>2.94</v>
      </c>
      <c r="L170" t="s">
        <v>105</v>
      </c>
      <c r="M170" s="77">
        <v>4.2</v>
      </c>
      <c r="N170" s="77">
        <v>2.8</v>
      </c>
      <c r="O170" s="77">
        <v>530662</v>
      </c>
      <c r="P170" s="77">
        <v>106.1</v>
      </c>
      <c r="Q170" s="77">
        <v>0</v>
      </c>
      <c r="R170" s="77">
        <v>563.03238199999998</v>
      </c>
      <c r="S170" s="77">
        <v>0.04</v>
      </c>
      <c r="T170" s="77">
        <v>0.63</v>
      </c>
      <c r="U170" s="77">
        <v>0.19</v>
      </c>
    </row>
    <row r="171" spans="2:21">
      <c r="B171" t="s">
        <v>866</v>
      </c>
      <c r="C171" t="s">
        <v>867</v>
      </c>
      <c r="D171" t="s">
        <v>103</v>
      </c>
      <c r="E171" t="s">
        <v>126</v>
      </c>
      <c r="F171" t="s">
        <v>868</v>
      </c>
      <c r="G171" t="s">
        <v>130</v>
      </c>
      <c r="H171" t="s">
        <v>603</v>
      </c>
      <c r="I171" t="s">
        <v>152</v>
      </c>
      <c r="J171" t="s">
        <v>290</v>
      </c>
      <c r="K171" s="77">
        <v>3.55</v>
      </c>
      <c r="L171" t="s">
        <v>105</v>
      </c>
      <c r="M171" s="77">
        <v>2.95</v>
      </c>
      <c r="N171" s="77">
        <v>1.56</v>
      </c>
      <c r="O171" s="77">
        <v>219705.89</v>
      </c>
      <c r="P171" s="77">
        <v>105.75</v>
      </c>
      <c r="Q171" s="77">
        <v>0</v>
      </c>
      <c r="R171" s="77">
        <v>232.33897867499999</v>
      </c>
      <c r="S171" s="77">
        <v>0.08</v>
      </c>
      <c r="T171" s="77">
        <v>0.26</v>
      </c>
      <c r="U171" s="77">
        <v>0.08</v>
      </c>
    </row>
    <row r="172" spans="2:21">
      <c r="B172" t="s">
        <v>869</v>
      </c>
      <c r="C172" t="s">
        <v>870</v>
      </c>
      <c r="D172" t="s">
        <v>103</v>
      </c>
      <c r="E172" t="s">
        <v>126</v>
      </c>
      <c r="F172" t="s">
        <v>871</v>
      </c>
      <c r="G172" t="s">
        <v>872</v>
      </c>
      <c r="H172" t="s">
        <v>603</v>
      </c>
      <c r="I172" t="s">
        <v>152</v>
      </c>
      <c r="J172" t="s">
        <v>873</v>
      </c>
      <c r="K172" s="77">
        <v>0.16</v>
      </c>
      <c r="L172" t="s">
        <v>105</v>
      </c>
      <c r="M172" s="77">
        <v>5.85</v>
      </c>
      <c r="N172" s="77">
        <v>1.18</v>
      </c>
      <c r="O172" s="77">
        <v>0.2</v>
      </c>
      <c r="P172" s="77">
        <v>102.73</v>
      </c>
      <c r="Q172" s="77">
        <v>0</v>
      </c>
      <c r="R172" s="77">
        <v>2.0546E-4</v>
      </c>
      <c r="S172" s="77">
        <v>0</v>
      </c>
      <c r="T172" s="77">
        <v>0</v>
      </c>
      <c r="U172" s="77">
        <v>0</v>
      </c>
    </row>
    <row r="173" spans="2:21">
      <c r="B173" t="s">
        <v>874</v>
      </c>
      <c r="C173" t="s">
        <v>875</v>
      </c>
      <c r="D173" t="s">
        <v>103</v>
      </c>
      <c r="E173" t="s">
        <v>126</v>
      </c>
      <c r="F173" t="s">
        <v>632</v>
      </c>
      <c r="G173" t="s">
        <v>135</v>
      </c>
      <c r="H173" t="s">
        <v>603</v>
      </c>
      <c r="I173" t="s">
        <v>152</v>
      </c>
      <c r="J173" t="s">
        <v>636</v>
      </c>
      <c r="K173" s="77">
        <v>4.2</v>
      </c>
      <c r="L173" t="s">
        <v>105</v>
      </c>
      <c r="M173" s="77">
        <v>4.1399999999999997</v>
      </c>
      <c r="N173" s="77">
        <v>1.76</v>
      </c>
      <c r="O173" s="77">
        <v>301153</v>
      </c>
      <c r="P173" s="77">
        <v>111.3</v>
      </c>
      <c r="Q173" s="77">
        <v>0</v>
      </c>
      <c r="R173" s="77">
        <v>335.183289</v>
      </c>
      <c r="S173" s="77">
        <v>0.04</v>
      </c>
      <c r="T173" s="77">
        <v>0.37</v>
      </c>
      <c r="U173" s="77">
        <v>0.12</v>
      </c>
    </row>
    <row r="174" spans="2:21">
      <c r="B174" t="s">
        <v>876</v>
      </c>
      <c r="C174" t="s">
        <v>877</v>
      </c>
      <c r="D174" t="s">
        <v>103</v>
      </c>
      <c r="E174" t="s">
        <v>126</v>
      </c>
      <c r="F174" t="s">
        <v>639</v>
      </c>
      <c r="G174" t="s">
        <v>135</v>
      </c>
      <c r="H174" t="s">
        <v>603</v>
      </c>
      <c r="I174" t="s">
        <v>152</v>
      </c>
      <c r="J174" t="s">
        <v>878</v>
      </c>
      <c r="K174" s="77">
        <v>2.21</v>
      </c>
      <c r="L174" t="s">
        <v>105</v>
      </c>
      <c r="M174" s="77">
        <v>1.86</v>
      </c>
      <c r="N174" s="77">
        <v>0.91</v>
      </c>
      <c r="O174" s="77">
        <v>84691</v>
      </c>
      <c r="P174" s="77">
        <v>100.85</v>
      </c>
      <c r="Q174" s="77">
        <v>0.28116999999999998</v>
      </c>
      <c r="R174" s="77">
        <v>85.692043499999997</v>
      </c>
      <c r="S174" s="77">
        <v>0.02</v>
      </c>
      <c r="T174" s="77">
        <v>0.1</v>
      </c>
      <c r="U174" s="77">
        <v>0.03</v>
      </c>
    </row>
    <row r="175" spans="2:21">
      <c r="B175" t="s">
        <v>879</v>
      </c>
      <c r="C175" t="s">
        <v>880</v>
      </c>
      <c r="D175" t="s">
        <v>103</v>
      </c>
      <c r="E175" t="s">
        <v>126</v>
      </c>
      <c r="F175" t="s">
        <v>639</v>
      </c>
      <c r="G175" t="s">
        <v>135</v>
      </c>
      <c r="H175" t="s">
        <v>603</v>
      </c>
      <c r="I175" t="s">
        <v>152</v>
      </c>
      <c r="J175" t="s">
        <v>873</v>
      </c>
      <c r="K175" s="77">
        <v>0.25</v>
      </c>
      <c r="L175" t="s">
        <v>105</v>
      </c>
      <c r="M175" s="77">
        <v>5.5</v>
      </c>
      <c r="N175" s="77">
        <v>0.83</v>
      </c>
      <c r="O175" s="77">
        <v>228420.68</v>
      </c>
      <c r="P175" s="77">
        <v>102.54</v>
      </c>
      <c r="Q175" s="77">
        <v>0</v>
      </c>
      <c r="R175" s="77">
        <v>234.222565272</v>
      </c>
      <c r="S175" s="77">
        <v>0.19</v>
      </c>
      <c r="T175" s="77">
        <v>0.26</v>
      </c>
      <c r="U175" s="77">
        <v>0.08</v>
      </c>
    </row>
    <row r="176" spans="2:21">
      <c r="B176" t="s">
        <v>881</v>
      </c>
      <c r="C176" t="s">
        <v>882</v>
      </c>
      <c r="D176" t="s">
        <v>103</v>
      </c>
      <c r="E176" t="s">
        <v>126</v>
      </c>
      <c r="F176" t="s">
        <v>850</v>
      </c>
      <c r="G176" t="s">
        <v>851</v>
      </c>
      <c r="H176" t="s">
        <v>595</v>
      </c>
      <c r="I176" t="s">
        <v>153</v>
      </c>
      <c r="J176" t="s">
        <v>883</v>
      </c>
      <c r="K176" s="77">
        <v>3.28</v>
      </c>
      <c r="L176" t="s">
        <v>105</v>
      </c>
      <c r="M176" s="77">
        <v>2.4</v>
      </c>
      <c r="N176" s="77">
        <v>1.41</v>
      </c>
      <c r="O176" s="77">
        <v>111612.4</v>
      </c>
      <c r="P176" s="77">
        <v>103.49</v>
      </c>
      <c r="Q176" s="77">
        <v>0</v>
      </c>
      <c r="R176" s="77">
        <v>115.50767276000001</v>
      </c>
      <c r="S176" s="77">
        <v>0.03</v>
      </c>
      <c r="T176" s="77">
        <v>0.13</v>
      </c>
      <c r="U176" s="77">
        <v>0.04</v>
      </c>
    </row>
    <row r="177" spans="2:21">
      <c r="B177" t="s">
        <v>884</v>
      </c>
      <c r="C177" t="s">
        <v>885</v>
      </c>
      <c r="D177" t="s">
        <v>103</v>
      </c>
      <c r="E177" t="s">
        <v>126</v>
      </c>
      <c r="F177" t="s">
        <v>886</v>
      </c>
      <c r="G177" t="s">
        <v>383</v>
      </c>
      <c r="H177" t="s">
        <v>603</v>
      </c>
      <c r="I177" t="s">
        <v>152</v>
      </c>
      <c r="J177" t="s">
        <v>373</v>
      </c>
      <c r="K177" s="77">
        <v>2.6</v>
      </c>
      <c r="L177" t="s">
        <v>105</v>
      </c>
      <c r="M177" s="77">
        <v>4</v>
      </c>
      <c r="N177" s="77">
        <v>2.34</v>
      </c>
      <c r="O177" s="77">
        <v>586804</v>
      </c>
      <c r="P177" s="77">
        <v>107.36</v>
      </c>
      <c r="Q177" s="77">
        <v>14.9635</v>
      </c>
      <c r="R177" s="77">
        <v>644.95627439999998</v>
      </c>
      <c r="S177" s="77">
        <v>7.0000000000000007E-2</v>
      </c>
      <c r="T177" s="77">
        <v>0.72</v>
      </c>
      <c r="U177" s="77">
        <v>0.22</v>
      </c>
    </row>
    <row r="178" spans="2:21">
      <c r="B178" t="s">
        <v>887</v>
      </c>
      <c r="C178" t="s">
        <v>888</v>
      </c>
      <c r="D178" t="s">
        <v>103</v>
      </c>
      <c r="E178" t="s">
        <v>126</v>
      </c>
      <c r="F178" t="s">
        <v>889</v>
      </c>
      <c r="G178" t="s">
        <v>890</v>
      </c>
      <c r="H178" t="s">
        <v>603</v>
      </c>
      <c r="I178" t="s">
        <v>152</v>
      </c>
      <c r="J178" t="s">
        <v>891</v>
      </c>
      <c r="K178" s="77">
        <v>4.22</v>
      </c>
      <c r="L178" t="s">
        <v>105</v>
      </c>
      <c r="M178" s="77">
        <v>3.35</v>
      </c>
      <c r="N178" s="77">
        <v>1.79</v>
      </c>
      <c r="O178" s="77">
        <v>273600</v>
      </c>
      <c r="P178" s="77">
        <v>106.7</v>
      </c>
      <c r="Q178" s="77">
        <v>34.982799999999997</v>
      </c>
      <c r="R178" s="77">
        <v>294.47719999999998</v>
      </c>
      <c r="S178" s="77">
        <v>0.04</v>
      </c>
      <c r="T178" s="77">
        <v>0.33</v>
      </c>
      <c r="U178" s="77">
        <v>0.1</v>
      </c>
    </row>
    <row r="179" spans="2:21">
      <c r="B179" t="s">
        <v>892</v>
      </c>
      <c r="C179" t="s">
        <v>893</v>
      </c>
      <c r="D179" t="s">
        <v>103</v>
      </c>
      <c r="E179" t="s">
        <v>126</v>
      </c>
      <c r="F179" t="s">
        <v>594</v>
      </c>
      <c r="G179" t="s">
        <v>345</v>
      </c>
      <c r="H179" t="s">
        <v>667</v>
      </c>
      <c r="I179" t="s">
        <v>153</v>
      </c>
      <c r="J179" t="s">
        <v>672</v>
      </c>
      <c r="K179" s="77">
        <v>2.84</v>
      </c>
      <c r="L179" t="s">
        <v>105</v>
      </c>
      <c r="M179" s="77">
        <v>3.76</v>
      </c>
      <c r="N179" s="77">
        <v>1.1299999999999999</v>
      </c>
      <c r="O179" s="77">
        <v>293384</v>
      </c>
      <c r="P179" s="77">
        <v>104.39</v>
      </c>
      <c r="Q179" s="77">
        <v>0</v>
      </c>
      <c r="R179" s="77">
        <v>306.26355760000001</v>
      </c>
      <c r="S179" s="77">
        <v>0.3</v>
      </c>
      <c r="T179" s="77">
        <v>0.34</v>
      </c>
      <c r="U179" s="77">
        <v>0.11</v>
      </c>
    </row>
    <row r="180" spans="2:21">
      <c r="B180" t="s">
        <v>894</v>
      </c>
      <c r="C180" t="s">
        <v>895</v>
      </c>
      <c r="D180" t="s">
        <v>103</v>
      </c>
      <c r="E180" t="s">
        <v>126</v>
      </c>
      <c r="F180" t="s">
        <v>896</v>
      </c>
      <c r="G180" t="s">
        <v>383</v>
      </c>
      <c r="H180" t="s">
        <v>667</v>
      </c>
      <c r="I180" t="s">
        <v>153</v>
      </c>
      <c r="J180" t="s">
        <v>897</v>
      </c>
      <c r="K180" s="77">
        <v>2.12</v>
      </c>
      <c r="L180" t="s">
        <v>105</v>
      </c>
      <c r="M180" s="77">
        <v>5</v>
      </c>
      <c r="N180" s="77">
        <v>1.62</v>
      </c>
      <c r="O180" s="77">
        <v>87005.56</v>
      </c>
      <c r="P180" s="77">
        <v>108.54</v>
      </c>
      <c r="Q180" s="77">
        <v>0</v>
      </c>
      <c r="R180" s="77">
        <v>94.435834823999997</v>
      </c>
      <c r="S180" s="77">
        <v>0.04</v>
      </c>
      <c r="T180" s="77">
        <v>0.1</v>
      </c>
      <c r="U180" s="77">
        <v>0.03</v>
      </c>
    </row>
    <row r="181" spans="2:21">
      <c r="B181" t="s">
        <v>898</v>
      </c>
      <c r="C181" t="s">
        <v>899</v>
      </c>
      <c r="D181" t="s">
        <v>103</v>
      </c>
      <c r="E181" t="s">
        <v>126</v>
      </c>
      <c r="F181" t="s">
        <v>896</v>
      </c>
      <c r="G181" t="s">
        <v>383</v>
      </c>
      <c r="H181" t="s">
        <v>667</v>
      </c>
      <c r="I181" t="s">
        <v>153</v>
      </c>
      <c r="J181" t="s">
        <v>900</v>
      </c>
      <c r="K181" s="77">
        <v>2.99</v>
      </c>
      <c r="L181" t="s">
        <v>105</v>
      </c>
      <c r="M181" s="77">
        <v>4.6500000000000004</v>
      </c>
      <c r="N181" s="77">
        <v>1.95</v>
      </c>
      <c r="O181" s="77">
        <v>78</v>
      </c>
      <c r="P181" s="77">
        <v>109.46</v>
      </c>
      <c r="Q181" s="77">
        <v>0</v>
      </c>
      <c r="R181" s="77">
        <v>8.5378800000000005E-2</v>
      </c>
      <c r="S181" s="77">
        <v>0</v>
      </c>
      <c r="T181" s="77">
        <v>0</v>
      </c>
      <c r="U181" s="77">
        <v>0</v>
      </c>
    </row>
    <row r="182" spans="2:21">
      <c r="B182" t="s">
        <v>901</v>
      </c>
      <c r="C182" t="s">
        <v>902</v>
      </c>
      <c r="D182" t="s">
        <v>103</v>
      </c>
      <c r="E182" t="s">
        <v>126</v>
      </c>
      <c r="F182" t="s">
        <v>903</v>
      </c>
      <c r="G182" t="s">
        <v>851</v>
      </c>
      <c r="H182" t="s">
        <v>652</v>
      </c>
      <c r="I182" t="s">
        <v>152</v>
      </c>
      <c r="J182" t="s">
        <v>904</v>
      </c>
      <c r="K182" s="77">
        <v>2.82</v>
      </c>
      <c r="L182" t="s">
        <v>105</v>
      </c>
      <c r="M182" s="77">
        <v>3.4</v>
      </c>
      <c r="N182" s="77">
        <v>2.27</v>
      </c>
      <c r="O182" s="77">
        <v>112662.87</v>
      </c>
      <c r="P182" s="77">
        <v>103.75</v>
      </c>
      <c r="Q182" s="77">
        <v>0</v>
      </c>
      <c r="R182" s="77">
        <v>116.887727625</v>
      </c>
      <c r="S182" s="77">
        <v>0.02</v>
      </c>
      <c r="T182" s="77">
        <v>0.13</v>
      </c>
      <c r="U182" s="77">
        <v>0.04</v>
      </c>
    </row>
    <row r="183" spans="2:21">
      <c r="B183" t="s">
        <v>905</v>
      </c>
      <c r="C183" t="s">
        <v>906</v>
      </c>
      <c r="D183" t="s">
        <v>103</v>
      </c>
      <c r="E183" t="s">
        <v>126</v>
      </c>
      <c r="F183" t="s">
        <v>683</v>
      </c>
      <c r="G183" t="s">
        <v>383</v>
      </c>
      <c r="H183" t="s">
        <v>652</v>
      </c>
      <c r="I183" t="s">
        <v>152</v>
      </c>
      <c r="J183" t="s">
        <v>907</v>
      </c>
      <c r="K183" s="77">
        <v>3.44</v>
      </c>
      <c r="L183" t="s">
        <v>105</v>
      </c>
      <c r="M183" s="77">
        <v>5.74</v>
      </c>
      <c r="N183" s="77">
        <v>1.76</v>
      </c>
      <c r="O183" s="77">
        <v>65588.55</v>
      </c>
      <c r="P183" s="77">
        <v>114.08</v>
      </c>
      <c r="Q183" s="77">
        <v>1.88239</v>
      </c>
      <c r="R183" s="77">
        <v>76.705807840000006</v>
      </c>
      <c r="S183" s="77">
        <v>0.03</v>
      </c>
      <c r="T183" s="77">
        <v>0.09</v>
      </c>
      <c r="U183" s="77">
        <v>0.03</v>
      </c>
    </row>
    <row r="184" spans="2:21">
      <c r="B184" t="s">
        <v>908</v>
      </c>
      <c r="C184" t="s">
        <v>909</v>
      </c>
      <c r="D184" t="s">
        <v>103</v>
      </c>
      <c r="E184" t="s">
        <v>126</v>
      </c>
      <c r="F184" t="s">
        <v>693</v>
      </c>
      <c r="G184" t="s">
        <v>383</v>
      </c>
      <c r="H184" t="s">
        <v>652</v>
      </c>
      <c r="I184" t="s">
        <v>152</v>
      </c>
      <c r="J184" t="s">
        <v>663</v>
      </c>
      <c r="K184" s="77">
        <v>4.2699999999999996</v>
      </c>
      <c r="L184" t="s">
        <v>105</v>
      </c>
      <c r="M184" s="77">
        <v>3.7</v>
      </c>
      <c r="N184" s="77">
        <v>1.68</v>
      </c>
      <c r="O184" s="77">
        <v>59367.48</v>
      </c>
      <c r="P184" s="77">
        <v>109.85</v>
      </c>
      <c r="Q184" s="77">
        <v>0</v>
      </c>
      <c r="R184" s="77">
        <v>65.215176779999993</v>
      </c>
      <c r="S184" s="77">
        <v>0.02</v>
      </c>
      <c r="T184" s="77">
        <v>7.0000000000000007E-2</v>
      </c>
      <c r="U184" s="77">
        <v>0.02</v>
      </c>
    </row>
    <row r="185" spans="2:21">
      <c r="B185" t="s">
        <v>910</v>
      </c>
      <c r="C185" t="s">
        <v>911</v>
      </c>
      <c r="D185" t="s">
        <v>103</v>
      </c>
      <c r="E185" t="s">
        <v>126</v>
      </c>
      <c r="F185" t="s">
        <v>912</v>
      </c>
      <c r="G185" t="s">
        <v>496</v>
      </c>
      <c r="H185" t="s">
        <v>710</v>
      </c>
      <c r="I185" t="s">
        <v>152</v>
      </c>
      <c r="J185" t="s">
        <v>913</v>
      </c>
      <c r="K185" s="77">
        <v>6.39</v>
      </c>
      <c r="L185" t="s">
        <v>105</v>
      </c>
      <c r="M185" s="77">
        <v>4.95</v>
      </c>
      <c r="N185" s="77">
        <v>3.05</v>
      </c>
      <c r="O185" s="77">
        <v>142000</v>
      </c>
      <c r="P185" s="77">
        <v>111.06</v>
      </c>
      <c r="Q185" s="77">
        <v>0</v>
      </c>
      <c r="R185" s="77">
        <v>157.70519999999999</v>
      </c>
      <c r="S185" s="77">
        <v>0.04</v>
      </c>
      <c r="T185" s="77">
        <v>0.18</v>
      </c>
      <c r="U185" s="77">
        <v>0.05</v>
      </c>
    </row>
    <row r="186" spans="2:21">
      <c r="B186" t="s">
        <v>914</v>
      </c>
      <c r="C186" t="s">
        <v>915</v>
      </c>
      <c r="D186" t="s">
        <v>103</v>
      </c>
      <c r="E186" t="s">
        <v>126</v>
      </c>
      <c r="F186" t="s">
        <v>701</v>
      </c>
      <c r="G186" t="s">
        <v>130</v>
      </c>
      <c r="H186" t="s">
        <v>698</v>
      </c>
      <c r="I186" t="s">
        <v>153</v>
      </c>
      <c r="J186" t="s">
        <v>854</v>
      </c>
      <c r="K186" s="77">
        <v>2.04</v>
      </c>
      <c r="L186" t="s">
        <v>105</v>
      </c>
      <c r="M186" s="77">
        <v>3.3</v>
      </c>
      <c r="N186" s="77">
        <v>2.1</v>
      </c>
      <c r="O186" s="77">
        <v>66422.960000000006</v>
      </c>
      <c r="P186" s="77">
        <v>102.92</v>
      </c>
      <c r="Q186" s="77">
        <v>0</v>
      </c>
      <c r="R186" s="77">
        <v>68.362510431999993</v>
      </c>
      <c r="S186" s="77">
        <v>0.01</v>
      </c>
      <c r="T186" s="77">
        <v>0.08</v>
      </c>
      <c r="U186" s="77">
        <v>0.02</v>
      </c>
    </row>
    <row r="187" spans="2:21">
      <c r="B187" t="s">
        <v>916</v>
      </c>
      <c r="C187" t="s">
        <v>917</v>
      </c>
      <c r="D187" t="s">
        <v>103</v>
      </c>
      <c r="E187" t="s">
        <v>126</v>
      </c>
      <c r="F187" t="s">
        <v>709</v>
      </c>
      <c r="G187" t="s">
        <v>496</v>
      </c>
      <c r="H187" t="s">
        <v>710</v>
      </c>
      <c r="I187" t="s">
        <v>152</v>
      </c>
      <c r="J187" t="s">
        <v>353</v>
      </c>
      <c r="K187" s="77">
        <v>2.33</v>
      </c>
      <c r="L187" t="s">
        <v>105</v>
      </c>
      <c r="M187" s="77">
        <v>6</v>
      </c>
      <c r="N187" s="77">
        <v>1.38</v>
      </c>
      <c r="O187" s="77">
        <v>330482.7</v>
      </c>
      <c r="P187" s="77">
        <v>112.64</v>
      </c>
      <c r="Q187" s="77">
        <v>0</v>
      </c>
      <c r="R187" s="77">
        <v>372.25571328000001</v>
      </c>
      <c r="S187" s="77">
        <v>0.05</v>
      </c>
      <c r="T187" s="77">
        <v>0.41</v>
      </c>
      <c r="U187" s="77">
        <v>0.13</v>
      </c>
    </row>
    <row r="188" spans="2:21">
      <c r="B188" t="s">
        <v>918</v>
      </c>
      <c r="C188" t="s">
        <v>919</v>
      </c>
      <c r="D188" t="s">
        <v>103</v>
      </c>
      <c r="E188" t="s">
        <v>126</v>
      </c>
      <c r="F188" t="s">
        <v>709</v>
      </c>
      <c r="G188" t="s">
        <v>496</v>
      </c>
      <c r="H188" t="s">
        <v>710</v>
      </c>
      <c r="I188" t="s">
        <v>152</v>
      </c>
      <c r="J188" t="s">
        <v>920</v>
      </c>
      <c r="K188" s="77">
        <v>4.45</v>
      </c>
      <c r="L188" t="s">
        <v>105</v>
      </c>
      <c r="M188" s="77">
        <v>5.9</v>
      </c>
      <c r="N188" s="77">
        <v>2.2599999999999998</v>
      </c>
      <c r="O188" s="77">
        <v>3487</v>
      </c>
      <c r="P188" s="77">
        <v>118.73</v>
      </c>
      <c r="Q188" s="77">
        <v>0</v>
      </c>
      <c r="R188" s="77">
        <v>4.1401151</v>
      </c>
      <c r="S188" s="77">
        <v>0</v>
      </c>
      <c r="T188" s="77">
        <v>0</v>
      </c>
      <c r="U188" s="77">
        <v>0</v>
      </c>
    </row>
    <row r="189" spans="2:21">
      <c r="B189" t="s">
        <v>921</v>
      </c>
      <c r="C189" t="s">
        <v>922</v>
      </c>
      <c r="D189" t="s">
        <v>103</v>
      </c>
      <c r="E189" t="s">
        <v>126</v>
      </c>
      <c r="F189" t="s">
        <v>714</v>
      </c>
      <c r="G189" t="s">
        <v>383</v>
      </c>
      <c r="H189" t="s">
        <v>710</v>
      </c>
      <c r="I189" t="s">
        <v>152</v>
      </c>
      <c r="J189" t="s">
        <v>923</v>
      </c>
      <c r="K189" s="77">
        <v>4.87</v>
      </c>
      <c r="L189" t="s">
        <v>105</v>
      </c>
      <c r="M189" s="77">
        <v>6.9</v>
      </c>
      <c r="N189" s="77">
        <v>6.23</v>
      </c>
      <c r="O189" s="77">
        <v>339441</v>
      </c>
      <c r="P189" s="77">
        <v>106.36</v>
      </c>
      <c r="Q189" s="77">
        <v>0</v>
      </c>
      <c r="R189" s="77">
        <v>361.02944760000003</v>
      </c>
      <c r="S189" s="77">
        <v>7.0000000000000007E-2</v>
      </c>
      <c r="T189" s="77">
        <v>0.4</v>
      </c>
      <c r="U189" s="77">
        <v>0.12</v>
      </c>
    </row>
    <row r="190" spans="2:21">
      <c r="B190" t="s">
        <v>924</v>
      </c>
      <c r="C190" t="s">
        <v>925</v>
      </c>
      <c r="D190" t="s">
        <v>103</v>
      </c>
      <c r="E190" t="s">
        <v>126</v>
      </c>
      <c r="F190" t="s">
        <v>926</v>
      </c>
      <c r="G190" t="s">
        <v>383</v>
      </c>
      <c r="H190" t="s">
        <v>698</v>
      </c>
      <c r="I190" t="s">
        <v>153</v>
      </c>
      <c r="J190" t="s">
        <v>927</v>
      </c>
      <c r="K190" s="77">
        <v>4.6500000000000004</v>
      </c>
      <c r="L190" t="s">
        <v>105</v>
      </c>
      <c r="M190" s="77">
        <v>4.5999999999999996</v>
      </c>
      <c r="N190" s="77">
        <v>4.7300000000000004</v>
      </c>
      <c r="O190" s="77">
        <v>84814</v>
      </c>
      <c r="P190" s="77">
        <v>99.65</v>
      </c>
      <c r="Q190" s="77">
        <v>6.1914199999999999</v>
      </c>
      <c r="R190" s="77">
        <v>86.482713450000006</v>
      </c>
      <c r="S190" s="77">
        <v>0.03</v>
      </c>
      <c r="T190" s="77">
        <v>0.1</v>
      </c>
      <c r="U190" s="77">
        <v>0.03</v>
      </c>
    </row>
    <row r="191" spans="2:21">
      <c r="B191" t="s">
        <v>928</v>
      </c>
      <c r="C191" t="s">
        <v>929</v>
      </c>
      <c r="D191" t="s">
        <v>103</v>
      </c>
      <c r="E191" t="s">
        <v>126</v>
      </c>
      <c r="F191" t="s">
        <v>725</v>
      </c>
      <c r="G191" t="s">
        <v>383</v>
      </c>
      <c r="H191" t="s">
        <v>698</v>
      </c>
      <c r="I191" t="s">
        <v>153</v>
      </c>
      <c r="J191" t="s">
        <v>732</v>
      </c>
      <c r="K191" s="77">
        <v>0.66</v>
      </c>
      <c r="L191" t="s">
        <v>105</v>
      </c>
      <c r="M191" s="77">
        <v>4.1500000000000004</v>
      </c>
      <c r="N191" s="77">
        <v>0.97</v>
      </c>
      <c r="O191" s="77">
        <v>12933.6</v>
      </c>
      <c r="P191" s="77">
        <v>101.6</v>
      </c>
      <c r="Q191" s="77">
        <v>0</v>
      </c>
      <c r="R191" s="77">
        <v>13.1405376</v>
      </c>
      <c r="S191" s="77">
        <v>0.01</v>
      </c>
      <c r="T191" s="77">
        <v>0.01</v>
      </c>
      <c r="U191" s="77">
        <v>0</v>
      </c>
    </row>
    <row r="192" spans="2:21">
      <c r="B192" t="s">
        <v>930</v>
      </c>
      <c r="C192" t="s">
        <v>931</v>
      </c>
      <c r="D192" t="s">
        <v>103</v>
      </c>
      <c r="E192" t="s">
        <v>126</v>
      </c>
      <c r="F192" t="s">
        <v>932</v>
      </c>
      <c r="G192" t="s">
        <v>130</v>
      </c>
      <c r="H192" t="s">
        <v>205</v>
      </c>
      <c r="I192" t="s">
        <v>153</v>
      </c>
      <c r="J192" t="s">
        <v>933</v>
      </c>
      <c r="K192" s="77">
        <v>1.84</v>
      </c>
      <c r="L192" t="s">
        <v>105</v>
      </c>
      <c r="M192" s="77">
        <v>4.3</v>
      </c>
      <c r="N192" s="77">
        <v>2.89</v>
      </c>
      <c r="O192" s="77">
        <v>227954.15</v>
      </c>
      <c r="P192" s="77">
        <v>103.03</v>
      </c>
      <c r="Q192" s="77">
        <v>0</v>
      </c>
      <c r="R192" s="77">
        <v>234.86116074500001</v>
      </c>
      <c r="S192" s="77">
        <v>0.05</v>
      </c>
      <c r="T192" s="77">
        <v>0.26</v>
      </c>
      <c r="U192" s="77">
        <v>0.08</v>
      </c>
    </row>
    <row r="193" spans="2:21">
      <c r="B193" t="s">
        <v>934</v>
      </c>
      <c r="C193" t="s">
        <v>935</v>
      </c>
      <c r="D193" t="s">
        <v>103</v>
      </c>
      <c r="E193" t="s">
        <v>126</v>
      </c>
      <c r="F193" t="s">
        <v>932</v>
      </c>
      <c r="G193" t="s">
        <v>130</v>
      </c>
      <c r="H193" t="s">
        <v>205</v>
      </c>
      <c r="I193" t="s">
        <v>153</v>
      </c>
      <c r="J193" t="s">
        <v>936</v>
      </c>
      <c r="K193" s="77">
        <v>2.5099999999999998</v>
      </c>
      <c r="L193" t="s">
        <v>105</v>
      </c>
      <c r="M193" s="77">
        <v>4.25</v>
      </c>
      <c r="N193" s="77">
        <v>3.16</v>
      </c>
      <c r="O193" s="77">
        <v>193079.88</v>
      </c>
      <c r="P193" s="77">
        <v>104.56</v>
      </c>
      <c r="Q193" s="77">
        <v>0</v>
      </c>
      <c r="R193" s="77">
        <v>201.88432252800001</v>
      </c>
      <c r="S193" s="77">
        <v>0.03</v>
      </c>
      <c r="T193" s="77">
        <v>0.22</v>
      </c>
      <c r="U193" s="77">
        <v>7.0000000000000007E-2</v>
      </c>
    </row>
    <row r="194" spans="2:21">
      <c r="B194" t="s">
        <v>937</v>
      </c>
      <c r="C194" t="s">
        <v>938</v>
      </c>
      <c r="D194" t="s">
        <v>103</v>
      </c>
      <c r="E194" t="s">
        <v>126</v>
      </c>
      <c r="F194" t="s">
        <v>939</v>
      </c>
      <c r="G194" t="s">
        <v>130</v>
      </c>
      <c r="H194" t="s">
        <v>940</v>
      </c>
      <c r="I194" t="s">
        <v>152</v>
      </c>
      <c r="J194" t="s">
        <v>941</v>
      </c>
      <c r="K194" s="77">
        <v>1.88</v>
      </c>
      <c r="L194" t="s">
        <v>105</v>
      </c>
      <c r="M194" s="77">
        <v>4.7</v>
      </c>
      <c r="N194" s="77">
        <v>1.88</v>
      </c>
      <c r="O194" s="77">
        <v>65000</v>
      </c>
      <c r="P194" s="77">
        <v>106.98</v>
      </c>
      <c r="Q194" s="77">
        <v>0</v>
      </c>
      <c r="R194" s="77">
        <v>69.537000000000006</v>
      </c>
      <c r="S194" s="77">
        <v>0.06</v>
      </c>
      <c r="T194" s="77">
        <v>0.08</v>
      </c>
      <c r="U194" s="77">
        <v>0.02</v>
      </c>
    </row>
    <row r="195" spans="2:21">
      <c r="B195" s="78" t="s">
        <v>339</v>
      </c>
      <c r="C195" s="16"/>
      <c r="D195" s="16"/>
      <c r="E195" s="16"/>
      <c r="F195" s="16"/>
      <c r="K195" s="79">
        <v>4.26</v>
      </c>
      <c r="N195" s="79">
        <v>3.6</v>
      </c>
      <c r="O195" s="79">
        <v>514815</v>
      </c>
      <c r="Q195" s="79">
        <v>0</v>
      </c>
      <c r="R195" s="79">
        <v>520.15450499999997</v>
      </c>
      <c r="T195" s="79">
        <v>0.57999999999999996</v>
      </c>
      <c r="U195" s="79">
        <v>0.18</v>
      </c>
    </row>
    <row r="196" spans="2:21">
      <c r="B196" t="s">
        <v>942</v>
      </c>
      <c r="C196" t="s">
        <v>943</v>
      </c>
      <c r="D196" t="s">
        <v>103</v>
      </c>
      <c r="E196" t="s">
        <v>126</v>
      </c>
      <c r="F196" t="s">
        <v>944</v>
      </c>
      <c r="G196" t="s">
        <v>496</v>
      </c>
      <c r="H196" t="s">
        <v>418</v>
      </c>
      <c r="I196" t="s">
        <v>152</v>
      </c>
      <c r="J196" t="s">
        <v>945</v>
      </c>
      <c r="K196" s="77">
        <v>4.41</v>
      </c>
      <c r="L196" t="s">
        <v>105</v>
      </c>
      <c r="M196" s="77">
        <v>3.49</v>
      </c>
      <c r="N196" s="77">
        <v>3.28</v>
      </c>
      <c r="O196" s="77">
        <v>333090</v>
      </c>
      <c r="P196" s="77">
        <v>100.25</v>
      </c>
      <c r="Q196" s="77">
        <v>0</v>
      </c>
      <c r="R196" s="77">
        <v>333.92272500000001</v>
      </c>
      <c r="S196" s="77">
        <v>0.02</v>
      </c>
      <c r="T196" s="77">
        <v>0.37</v>
      </c>
      <c r="U196" s="77">
        <v>0.12</v>
      </c>
    </row>
    <row r="197" spans="2:21">
      <c r="B197" t="s">
        <v>946</v>
      </c>
      <c r="C197" t="s">
        <v>947</v>
      </c>
      <c r="D197" t="s">
        <v>103</v>
      </c>
      <c r="E197" t="s">
        <v>126</v>
      </c>
      <c r="F197" t="s">
        <v>709</v>
      </c>
      <c r="G197" t="s">
        <v>496</v>
      </c>
      <c r="H197" t="s">
        <v>710</v>
      </c>
      <c r="I197" t="s">
        <v>152</v>
      </c>
      <c r="J197" t="s">
        <v>948</v>
      </c>
      <c r="K197" s="77">
        <v>4</v>
      </c>
      <c r="L197" t="s">
        <v>105</v>
      </c>
      <c r="M197" s="77">
        <v>6.7</v>
      </c>
      <c r="N197" s="77">
        <v>4.16</v>
      </c>
      <c r="O197" s="77">
        <v>181725</v>
      </c>
      <c r="P197" s="77">
        <v>102.48</v>
      </c>
      <c r="Q197" s="77">
        <v>0</v>
      </c>
      <c r="R197" s="77">
        <v>186.23177999999999</v>
      </c>
      <c r="S197" s="77">
        <v>0.02</v>
      </c>
      <c r="T197" s="77">
        <v>0.21</v>
      </c>
      <c r="U197" s="77">
        <v>0.06</v>
      </c>
    </row>
    <row r="198" spans="2:21">
      <c r="B198" s="78" t="s">
        <v>949</v>
      </c>
      <c r="C198" s="16"/>
      <c r="D198" s="16"/>
      <c r="E198" s="16"/>
      <c r="F198" s="16"/>
      <c r="K198" s="79">
        <v>0</v>
      </c>
      <c r="N198" s="79">
        <v>0</v>
      </c>
      <c r="O198" s="79">
        <v>0</v>
      </c>
      <c r="Q198" s="79">
        <v>0</v>
      </c>
      <c r="R198" s="79">
        <v>0</v>
      </c>
      <c r="T198" s="79">
        <v>0</v>
      </c>
      <c r="U198" s="79">
        <v>0</v>
      </c>
    </row>
    <row r="199" spans="2:21">
      <c r="B199" t="s">
        <v>233</v>
      </c>
      <c r="C199" t="s">
        <v>233</v>
      </c>
      <c r="D199" s="16"/>
      <c r="E199" s="16"/>
      <c r="F199" s="16"/>
      <c r="G199" t="s">
        <v>233</v>
      </c>
      <c r="H199" t="s">
        <v>233</v>
      </c>
      <c r="K199" s="77">
        <v>0</v>
      </c>
      <c r="L199" t="s">
        <v>233</v>
      </c>
      <c r="M199" s="77">
        <v>0</v>
      </c>
      <c r="N199" s="77">
        <v>0</v>
      </c>
      <c r="O199" s="77">
        <v>0</v>
      </c>
      <c r="P199" s="77">
        <v>0</v>
      </c>
      <c r="R199" s="77">
        <v>0</v>
      </c>
      <c r="S199" s="77">
        <v>0</v>
      </c>
      <c r="T199" s="77">
        <v>0</v>
      </c>
      <c r="U199" s="77">
        <v>0</v>
      </c>
    </row>
    <row r="200" spans="2:21">
      <c r="B200" s="78" t="s">
        <v>238</v>
      </c>
      <c r="C200" s="16"/>
      <c r="D200" s="16"/>
      <c r="E200" s="16"/>
      <c r="F200" s="16"/>
      <c r="K200" s="79">
        <v>0</v>
      </c>
      <c r="N200" s="79">
        <v>0</v>
      </c>
      <c r="O200" s="79">
        <v>0</v>
      </c>
      <c r="Q200" s="79">
        <v>0</v>
      </c>
      <c r="R200" s="79">
        <v>0</v>
      </c>
      <c r="T200" s="79">
        <v>0</v>
      </c>
      <c r="U200" s="79">
        <v>0</v>
      </c>
    </row>
    <row r="201" spans="2:21">
      <c r="B201" s="78" t="s">
        <v>340</v>
      </c>
      <c r="C201" s="16"/>
      <c r="D201" s="16"/>
      <c r="E201" s="16"/>
      <c r="F201" s="16"/>
      <c r="K201" s="79">
        <v>0</v>
      </c>
      <c r="N201" s="79">
        <v>0</v>
      </c>
      <c r="O201" s="79">
        <v>0</v>
      </c>
      <c r="Q201" s="79">
        <v>0</v>
      </c>
      <c r="R201" s="79">
        <v>0</v>
      </c>
      <c r="T201" s="79">
        <v>0</v>
      </c>
      <c r="U201" s="79">
        <v>0</v>
      </c>
    </row>
    <row r="202" spans="2:21">
      <c r="B202" t="s">
        <v>233</v>
      </c>
      <c r="C202" t="s">
        <v>233</v>
      </c>
      <c r="D202" s="16"/>
      <c r="E202" s="16"/>
      <c r="F202" s="16"/>
      <c r="G202" t="s">
        <v>233</v>
      </c>
      <c r="H202" t="s">
        <v>233</v>
      </c>
      <c r="K202" s="77">
        <v>0</v>
      </c>
      <c r="L202" t="s">
        <v>233</v>
      </c>
      <c r="M202" s="77">
        <v>0</v>
      </c>
      <c r="N202" s="77">
        <v>0</v>
      </c>
      <c r="O202" s="77">
        <v>0</v>
      </c>
      <c r="P202" s="77">
        <v>0</v>
      </c>
      <c r="R202" s="77">
        <v>0</v>
      </c>
      <c r="S202" s="77">
        <v>0</v>
      </c>
      <c r="T202" s="77">
        <v>0</v>
      </c>
      <c r="U202" s="77">
        <v>0</v>
      </c>
    </row>
    <row r="203" spans="2:21">
      <c r="B203" s="78" t="s">
        <v>341</v>
      </c>
      <c r="C203" s="16"/>
      <c r="D203" s="16"/>
      <c r="E203" s="16"/>
      <c r="F203" s="16"/>
      <c r="K203" s="79">
        <v>0</v>
      </c>
      <c r="N203" s="79">
        <v>0</v>
      </c>
      <c r="O203" s="79">
        <v>0</v>
      </c>
      <c r="Q203" s="79">
        <v>0</v>
      </c>
      <c r="R203" s="79">
        <v>0</v>
      </c>
      <c r="T203" s="79">
        <v>0</v>
      </c>
      <c r="U203" s="79">
        <v>0</v>
      </c>
    </row>
    <row r="204" spans="2:21">
      <c r="B204" t="s">
        <v>233</v>
      </c>
      <c r="C204" t="s">
        <v>233</v>
      </c>
      <c r="D204" s="16"/>
      <c r="E204" s="16"/>
      <c r="F204" s="16"/>
      <c r="G204" t="s">
        <v>233</v>
      </c>
      <c r="H204" t="s">
        <v>233</v>
      </c>
      <c r="K204" s="77">
        <v>0</v>
      </c>
      <c r="L204" t="s">
        <v>233</v>
      </c>
      <c r="M204" s="77">
        <v>0</v>
      </c>
      <c r="N204" s="77">
        <v>0</v>
      </c>
      <c r="O204" s="77">
        <v>0</v>
      </c>
      <c r="P204" s="77">
        <v>0</v>
      </c>
      <c r="R204" s="77">
        <v>0</v>
      </c>
      <c r="S204" s="77">
        <v>0</v>
      </c>
      <c r="T204" s="77">
        <v>0</v>
      </c>
      <c r="U204" s="77">
        <v>0</v>
      </c>
    </row>
    <row r="205" spans="2:21">
      <c r="B205" t="s">
        <v>240</v>
      </c>
      <c r="C205" s="16"/>
      <c r="D205" s="16"/>
      <c r="E205" s="16"/>
      <c r="F205" s="16"/>
    </row>
    <row r="206" spans="2:21">
      <c r="B206" t="s">
        <v>335</v>
      </c>
      <c r="C206" s="16"/>
      <c r="D206" s="16"/>
      <c r="E206" s="16"/>
      <c r="F206" s="16"/>
    </row>
    <row r="207" spans="2:21">
      <c r="B207" t="s">
        <v>336</v>
      </c>
      <c r="C207" s="16"/>
      <c r="D207" s="16"/>
      <c r="E207" s="16"/>
      <c r="F207" s="16"/>
    </row>
    <row r="208" spans="2:21">
      <c r="B208" t="s">
        <v>337</v>
      </c>
      <c r="C208" s="16"/>
      <c r="D208" s="16"/>
      <c r="E208" s="16"/>
      <c r="F208" s="16"/>
    </row>
    <row r="209" spans="2:6">
      <c r="B209" t="s">
        <v>950</v>
      </c>
      <c r="C209" s="16"/>
      <c r="D209" s="16"/>
      <c r="E209" s="16"/>
      <c r="F209" s="16"/>
    </row>
    <row r="210" spans="2:6">
      <c r="C210" s="16"/>
      <c r="D210" s="16"/>
      <c r="E210" s="16"/>
      <c r="F210" s="16"/>
    </row>
    <row r="211" spans="2:6">
      <c r="C211" s="16"/>
      <c r="D211" s="16"/>
      <c r="E211" s="16"/>
      <c r="F211" s="16"/>
    </row>
    <row r="212" spans="2:6">
      <c r="C212" s="16"/>
      <c r="D212" s="16"/>
      <c r="E212" s="16"/>
      <c r="F212" s="16"/>
    </row>
    <row r="213" spans="2:6">
      <c r="C213" s="16"/>
      <c r="D213" s="16"/>
      <c r="E213" s="16"/>
      <c r="F213" s="16"/>
    </row>
    <row r="214" spans="2:6">
      <c r="C214" s="16"/>
      <c r="D214" s="16"/>
      <c r="E214" s="16"/>
      <c r="F214" s="16"/>
    </row>
    <row r="215" spans="2:6">
      <c r="C215" s="16"/>
      <c r="D215" s="16"/>
      <c r="E215" s="16"/>
      <c r="F215" s="16"/>
    </row>
    <row r="216" spans="2:6">
      <c r="C216" s="16"/>
      <c r="D216" s="16"/>
      <c r="E216" s="16"/>
      <c r="F216" s="16"/>
    </row>
    <row r="217" spans="2:6">
      <c r="C217" s="16"/>
      <c r="D217" s="16"/>
      <c r="E217" s="16"/>
      <c r="F217" s="16"/>
    </row>
    <row r="218" spans="2:6">
      <c r="C218" s="16"/>
      <c r="D218" s="16"/>
      <c r="E218" s="16"/>
      <c r="F218" s="16"/>
    </row>
    <row r="219" spans="2:6">
      <c r="C219" s="16"/>
      <c r="D219" s="16"/>
      <c r="E219" s="16"/>
      <c r="F219" s="16"/>
    </row>
    <row r="220" spans="2:6">
      <c r="C220" s="16"/>
      <c r="D220" s="16"/>
      <c r="E220" s="16"/>
      <c r="F220" s="16"/>
    </row>
    <row r="221" spans="2:6">
      <c r="C221" s="16"/>
      <c r="D221" s="16"/>
      <c r="E221" s="16"/>
      <c r="F221" s="16"/>
    </row>
    <row r="222" spans="2:6">
      <c r="C222" s="16"/>
      <c r="D222" s="16"/>
      <c r="E222" s="16"/>
      <c r="F222" s="16"/>
    </row>
    <row r="223" spans="2:6">
      <c r="C223" s="16"/>
      <c r="D223" s="16"/>
      <c r="E223" s="16"/>
      <c r="F223" s="16"/>
    </row>
    <row r="224" spans="2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06" workbookViewId="0">
      <selection activeCell="F113" sqref="F1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57031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1691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1374031.56</v>
      </c>
      <c r="J11" s="7"/>
      <c r="K11" s="76">
        <v>10411.073567156933</v>
      </c>
      <c r="L11" s="7"/>
      <c r="M11" s="76">
        <v>100</v>
      </c>
      <c r="N11" s="76">
        <v>3.59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1368362.56</v>
      </c>
      <c r="K12" s="79">
        <v>9876.09936853</v>
      </c>
      <c r="M12" s="79">
        <v>94.86</v>
      </c>
      <c r="N12" s="79">
        <v>3.4</v>
      </c>
    </row>
    <row r="13" spans="2:61">
      <c r="B13" s="78" t="s">
        <v>951</v>
      </c>
      <c r="E13" s="16"/>
      <c r="F13" s="16"/>
      <c r="G13" s="16"/>
      <c r="I13" s="79">
        <v>1264026</v>
      </c>
      <c r="K13" s="79">
        <v>7844.9347669999997</v>
      </c>
      <c r="M13" s="79">
        <v>75.349999999999994</v>
      </c>
      <c r="N13" s="79">
        <v>2.7</v>
      </c>
    </row>
    <row r="14" spans="2:61">
      <c r="B14" t="s">
        <v>952</v>
      </c>
      <c r="C14" t="s">
        <v>953</v>
      </c>
      <c r="D14" t="s">
        <v>103</v>
      </c>
      <c r="E14" t="s">
        <v>126</v>
      </c>
      <c r="F14" t="s">
        <v>954</v>
      </c>
      <c r="G14" t="s">
        <v>955</v>
      </c>
      <c r="H14" t="s">
        <v>105</v>
      </c>
      <c r="I14" s="77">
        <v>4155</v>
      </c>
      <c r="J14" s="77">
        <v>6176</v>
      </c>
      <c r="K14" s="77">
        <v>256.61279999999999</v>
      </c>
      <c r="L14" s="77">
        <v>0</v>
      </c>
      <c r="M14" s="77">
        <v>2.46</v>
      </c>
      <c r="N14" s="77">
        <v>0.09</v>
      </c>
    </row>
    <row r="15" spans="2:61">
      <c r="B15" t="s">
        <v>956</v>
      </c>
      <c r="C15" t="s">
        <v>957</v>
      </c>
      <c r="D15" t="s">
        <v>103</v>
      </c>
      <c r="E15" t="s">
        <v>126</v>
      </c>
      <c r="F15" t="s">
        <v>958</v>
      </c>
      <c r="G15" t="s">
        <v>955</v>
      </c>
      <c r="H15" t="s">
        <v>105</v>
      </c>
      <c r="I15" s="77">
        <v>3381</v>
      </c>
      <c r="J15" s="77">
        <v>11060</v>
      </c>
      <c r="K15" s="77">
        <v>373.93860000000001</v>
      </c>
      <c r="L15" s="77">
        <v>0</v>
      </c>
      <c r="M15" s="77">
        <v>3.59</v>
      </c>
      <c r="N15" s="77">
        <v>0.13</v>
      </c>
    </row>
    <row r="16" spans="2:61">
      <c r="B16" t="s">
        <v>959</v>
      </c>
      <c r="C16" t="s">
        <v>960</v>
      </c>
      <c r="D16" t="s">
        <v>103</v>
      </c>
      <c r="E16" t="s">
        <v>126</v>
      </c>
      <c r="F16" t="s">
        <v>961</v>
      </c>
      <c r="G16" t="s">
        <v>955</v>
      </c>
      <c r="H16" t="s">
        <v>105</v>
      </c>
      <c r="I16" s="77">
        <v>1238</v>
      </c>
      <c r="J16" s="77">
        <v>29660</v>
      </c>
      <c r="K16" s="77">
        <v>367.19080000000002</v>
      </c>
      <c r="L16" s="77">
        <v>0</v>
      </c>
      <c r="M16" s="77">
        <v>3.53</v>
      </c>
      <c r="N16" s="77">
        <v>0.13</v>
      </c>
    </row>
    <row r="17" spans="2:14">
      <c r="B17" t="s">
        <v>962</v>
      </c>
      <c r="C17" t="s">
        <v>963</v>
      </c>
      <c r="D17" t="s">
        <v>103</v>
      </c>
      <c r="E17" t="s">
        <v>126</v>
      </c>
      <c r="F17" t="s">
        <v>964</v>
      </c>
      <c r="G17" t="s">
        <v>491</v>
      </c>
      <c r="H17" t="s">
        <v>105</v>
      </c>
      <c r="I17" s="77">
        <v>4212</v>
      </c>
      <c r="J17" s="77">
        <v>2210</v>
      </c>
      <c r="K17" s="77">
        <v>93.0852</v>
      </c>
      <c r="L17" s="77">
        <v>0</v>
      </c>
      <c r="M17" s="77">
        <v>0.89</v>
      </c>
      <c r="N17" s="77">
        <v>0.03</v>
      </c>
    </row>
    <row r="18" spans="2:14">
      <c r="B18" t="s">
        <v>965</v>
      </c>
      <c r="C18" t="s">
        <v>966</v>
      </c>
      <c r="D18" t="s">
        <v>103</v>
      </c>
      <c r="E18" t="s">
        <v>126</v>
      </c>
      <c r="F18" t="s">
        <v>775</v>
      </c>
      <c r="G18" t="s">
        <v>776</v>
      </c>
      <c r="H18" t="s">
        <v>105</v>
      </c>
      <c r="I18" s="77">
        <v>673</v>
      </c>
      <c r="J18" s="77">
        <v>51930</v>
      </c>
      <c r="K18" s="77">
        <v>349.4889</v>
      </c>
      <c r="L18" s="77">
        <v>0</v>
      </c>
      <c r="M18" s="77">
        <v>3.36</v>
      </c>
      <c r="N18" s="77">
        <v>0.12</v>
      </c>
    </row>
    <row r="19" spans="2:14">
      <c r="B19" t="s">
        <v>967</v>
      </c>
      <c r="C19" t="s">
        <v>968</v>
      </c>
      <c r="D19" t="s">
        <v>103</v>
      </c>
      <c r="E19" t="s">
        <v>126</v>
      </c>
      <c r="F19" t="s">
        <v>671</v>
      </c>
      <c r="G19" t="s">
        <v>345</v>
      </c>
      <c r="H19" t="s">
        <v>105</v>
      </c>
      <c r="I19" s="77">
        <v>23294</v>
      </c>
      <c r="J19" s="77">
        <v>891</v>
      </c>
      <c r="K19" s="77">
        <v>207.54954000000001</v>
      </c>
      <c r="L19" s="77">
        <v>0</v>
      </c>
      <c r="M19" s="77">
        <v>1.99</v>
      </c>
      <c r="N19" s="77">
        <v>7.0000000000000007E-2</v>
      </c>
    </row>
    <row r="20" spans="2:14">
      <c r="B20" t="s">
        <v>969</v>
      </c>
      <c r="C20" t="s">
        <v>970</v>
      </c>
      <c r="D20" t="s">
        <v>103</v>
      </c>
      <c r="E20" t="s">
        <v>126</v>
      </c>
      <c r="F20" t="s">
        <v>971</v>
      </c>
      <c r="G20" t="s">
        <v>345</v>
      </c>
      <c r="H20" t="s">
        <v>105</v>
      </c>
      <c r="I20" s="77">
        <v>29604</v>
      </c>
      <c r="J20" s="77">
        <v>2473</v>
      </c>
      <c r="K20" s="77">
        <v>732.10691999999995</v>
      </c>
      <c r="L20" s="77">
        <v>0</v>
      </c>
      <c r="M20" s="77">
        <v>7.03</v>
      </c>
      <c r="N20" s="77">
        <v>0.25</v>
      </c>
    </row>
    <row r="21" spans="2:14">
      <c r="B21" t="s">
        <v>972</v>
      </c>
      <c r="C21" t="s">
        <v>973</v>
      </c>
      <c r="D21" t="s">
        <v>103</v>
      </c>
      <c r="E21" t="s">
        <v>126</v>
      </c>
      <c r="F21" t="s">
        <v>344</v>
      </c>
      <c r="G21" t="s">
        <v>345</v>
      </c>
      <c r="H21" t="s">
        <v>105</v>
      </c>
      <c r="I21" s="77">
        <v>33020</v>
      </c>
      <c r="J21" s="77">
        <v>1875</v>
      </c>
      <c r="K21" s="77">
        <v>619.125</v>
      </c>
      <c r="L21" s="77">
        <v>0</v>
      </c>
      <c r="M21" s="77">
        <v>5.95</v>
      </c>
      <c r="N21" s="77">
        <v>0.21</v>
      </c>
    </row>
    <row r="22" spans="2:14">
      <c r="B22" t="s">
        <v>974</v>
      </c>
      <c r="C22" t="s">
        <v>975</v>
      </c>
      <c r="D22" t="s">
        <v>103</v>
      </c>
      <c r="E22" t="s">
        <v>126</v>
      </c>
      <c r="F22" t="s">
        <v>359</v>
      </c>
      <c r="G22" t="s">
        <v>345</v>
      </c>
      <c r="H22" t="s">
        <v>105</v>
      </c>
      <c r="I22" s="77">
        <v>5261</v>
      </c>
      <c r="J22" s="77">
        <v>6333</v>
      </c>
      <c r="K22" s="77">
        <v>333.17912999999999</v>
      </c>
      <c r="L22" s="77">
        <v>0</v>
      </c>
      <c r="M22" s="77">
        <v>3.2</v>
      </c>
      <c r="N22" s="77">
        <v>0.11</v>
      </c>
    </row>
    <row r="23" spans="2:14">
      <c r="B23" t="s">
        <v>976</v>
      </c>
      <c r="C23" t="s">
        <v>977</v>
      </c>
      <c r="D23" t="s">
        <v>103</v>
      </c>
      <c r="E23" t="s">
        <v>126</v>
      </c>
      <c r="F23" t="s">
        <v>978</v>
      </c>
      <c r="G23" t="s">
        <v>345</v>
      </c>
      <c r="H23" t="s">
        <v>105</v>
      </c>
      <c r="I23" s="77">
        <v>2091</v>
      </c>
      <c r="J23" s="77">
        <v>6599</v>
      </c>
      <c r="K23" s="77">
        <v>137.98509000000001</v>
      </c>
      <c r="L23" s="77">
        <v>0</v>
      </c>
      <c r="M23" s="77">
        <v>1.33</v>
      </c>
      <c r="N23" s="77">
        <v>0.05</v>
      </c>
    </row>
    <row r="24" spans="2:14">
      <c r="B24" t="s">
        <v>979</v>
      </c>
      <c r="C24" t="s">
        <v>980</v>
      </c>
      <c r="D24" t="s">
        <v>103</v>
      </c>
      <c r="E24" t="s">
        <v>126</v>
      </c>
      <c r="F24" t="s">
        <v>709</v>
      </c>
      <c r="G24" t="s">
        <v>496</v>
      </c>
      <c r="H24" t="s">
        <v>105</v>
      </c>
      <c r="I24" s="77">
        <v>65867</v>
      </c>
      <c r="J24" s="77">
        <v>176.9</v>
      </c>
      <c r="K24" s="77">
        <v>116.51872299999999</v>
      </c>
      <c r="L24" s="77">
        <v>0</v>
      </c>
      <c r="M24" s="77">
        <v>1.1200000000000001</v>
      </c>
      <c r="N24" s="77">
        <v>0.04</v>
      </c>
    </row>
    <row r="25" spans="2:14">
      <c r="B25" t="s">
        <v>981</v>
      </c>
      <c r="C25" t="s">
        <v>982</v>
      </c>
      <c r="D25" t="s">
        <v>103</v>
      </c>
      <c r="E25" t="s">
        <v>126</v>
      </c>
      <c r="F25" t="s">
        <v>983</v>
      </c>
      <c r="G25" t="s">
        <v>496</v>
      </c>
      <c r="H25" t="s">
        <v>105</v>
      </c>
      <c r="I25" s="77">
        <v>23948</v>
      </c>
      <c r="J25" s="77">
        <v>1094</v>
      </c>
      <c r="K25" s="77">
        <v>261.99112000000002</v>
      </c>
      <c r="L25" s="77">
        <v>0</v>
      </c>
      <c r="M25" s="77">
        <v>2.52</v>
      </c>
      <c r="N25" s="77">
        <v>0.09</v>
      </c>
    </row>
    <row r="26" spans="2:14">
      <c r="B26" t="s">
        <v>984</v>
      </c>
      <c r="C26" t="s">
        <v>985</v>
      </c>
      <c r="D26" t="s">
        <v>103</v>
      </c>
      <c r="E26" t="s">
        <v>126</v>
      </c>
      <c r="F26" t="s">
        <v>944</v>
      </c>
      <c r="G26" t="s">
        <v>496</v>
      </c>
      <c r="H26" t="s">
        <v>105</v>
      </c>
      <c r="I26" s="77">
        <v>960025</v>
      </c>
      <c r="J26" s="77">
        <v>49.1</v>
      </c>
      <c r="K26" s="77">
        <v>471.372275</v>
      </c>
      <c r="L26" s="77">
        <v>0.01</v>
      </c>
      <c r="M26" s="77">
        <v>4.53</v>
      </c>
      <c r="N26" s="77">
        <v>0.16</v>
      </c>
    </row>
    <row r="27" spans="2:14">
      <c r="B27" t="s">
        <v>986</v>
      </c>
      <c r="C27" t="s">
        <v>987</v>
      </c>
      <c r="D27" t="s">
        <v>103</v>
      </c>
      <c r="E27" t="s">
        <v>126</v>
      </c>
      <c r="F27" t="s">
        <v>540</v>
      </c>
      <c r="G27" t="s">
        <v>496</v>
      </c>
      <c r="H27" t="s">
        <v>105</v>
      </c>
      <c r="I27" s="77">
        <v>391</v>
      </c>
      <c r="J27" s="77">
        <v>58210</v>
      </c>
      <c r="K27" s="77">
        <v>227.6011</v>
      </c>
      <c r="L27" s="77">
        <v>0</v>
      </c>
      <c r="M27" s="77">
        <v>2.19</v>
      </c>
      <c r="N27" s="77">
        <v>0.08</v>
      </c>
    </row>
    <row r="28" spans="2:14">
      <c r="B28" t="s">
        <v>988</v>
      </c>
      <c r="C28" t="s">
        <v>989</v>
      </c>
      <c r="D28" t="s">
        <v>103</v>
      </c>
      <c r="E28" t="s">
        <v>126</v>
      </c>
      <c r="F28" t="s">
        <v>990</v>
      </c>
      <c r="G28" t="s">
        <v>545</v>
      </c>
      <c r="H28" t="s">
        <v>105</v>
      </c>
      <c r="I28" s="77">
        <v>20543</v>
      </c>
      <c r="J28" s="77">
        <v>1568</v>
      </c>
      <c r="K28" s="77">
        <v>322.11424</v>
      </c>
      <c r="L28" s="77">
        <v>0</v>
      </c>
      <c r="M28" s="77">
        <v>3.09</v>
      </c>
      <c r="N28" s="77">
        <v>0.11</v>
      </c>
    </row>
    <row r="29" spans="2:14">
      <c r="B29" t="s">
        <v>991</v>
      </c>
      <c r="C29" t="s">
        <v>992</v>
      </c>
      <c r="D29" t="s">
        <v>103</v>
      </c>
      <c r="E29" t="s">
        <v>126</v>
      </c>
      <c r="F29" t="s">
        <v>993</v>
      </c>
      <c r="G29" t="s">
        <v>994</v>
      </c>
      <c r="H29" t="s">
        <v>105</v>
      </c>
      <c r="I29" s="77">
        <v>1640</v>
      </c>
      <c r="J29" s="77">
        <v>10860</v>
      </c>
      <c r="K29" s="77">
        <v>178.10400000000001</v>
      </c>
      <c r="L29" s="77">
        <v>0</v>
      </c>
      <c r="M29" s="77">
        <v>1.71</v>
      </c>
      <c r="N29" s="77">
        <v>0.06</v>
      </c>
    </row>
    <row r="30" spans="2:14">
      <c r="B30" t="s">
        <v>995</v>
      </c>
      <c r="C30" t="s">
        <v>996</v>
      </c>
      <c r="D30" t="s">
        <v>103</v>
      </c>
      <c r="E30" t="s">
        <v>126</v>
      </c>
      <c r="F30" t="s">
        <v>997</v>
      </c>
      <c r="G30" t="s">
        <v>453</v>
      </c>
      <c r="H30" t="s">
        <v>105</v>
      </c>
      <c r="I30" s="77">
        <v>1188</v>
      </c>
      <c r="J30" s="77">
        <v>27190</v>
      </c>
      <c r="K30" s="77">
        <v>323.0172</v>
      </c>
      <c r="L30" s="77">
        <v>0</v>
      </c>
      <c r="M30" s="77">
        <v>3.1</v>
      </c>
      <c r="N30" s="77">
        <v>0.11</v>
      </c>
    </row>
    <row r="31" spans="2:14">
      <c r="B31" t="s">
        <v>998</v>
      </c>
      <c r="C31" t="s">
        <v>999</v>
      </c>
      <c r="D31" t="s">
        <v>103</v>
      </c>
      <c r="E31" t="s">
        <v>126</v>
      </c>
      <c r="F31" t="s">
        <v>452</v>
      </c>
      <c r="G31" t="s">
        <v>453</v>
      </c>
      <c r="H31" t="s">
        <v>105</v>
      </c>
      <c r="I31" s="77">
        <v>3742</v>
      </c>
      <c r="J31" s="77">
        <v>6635</v>
      </c>
      <c r="K31" s="77">
        <v>248.2817</v>
      </c>
      <c r="L31" s="77">
        <v>0</v>
      </c>
      <c r="M31" s="77">
        <v>2.38</v>
      </c>
      <c r="N31" s="77">
        <v>0.09</v>
      </c>
    </row>
    <row r="32" spans="2:14">
      <c r="B32" t="s">
        <v>1000</v>
      </c>
      <c r="C32" t="s">
        <v>1001</v>
      </c>
      <c r="D32" t="s">
        <v>103</v>
      </c>
      <c r="E32" t="s">
        <v>126</v>
      </c>
      <c r="F32" t="s">
        <v>1002</v>
      </c>
      <c r="G32" t="s">
        <v>851</v>
      </c>
      <c r="H32" t="s">
        <v>105</v>
      </c>
      <c r="I32" s="77">
        <v>1915</v>
      </c>
      <c r="J32" s="77">
        <v>2076</v>
      </c>
      <c r="K32" s="77">
        <v>39.755400000000002</v>
      </c>
      <c r="L32" s="77">
        <v>0</v>
      </c>
      <c r="M32" s="77">
        <v>0.38</v>
      </c>
      <c r="N32" s="77">
        <v>0.01</v>
      </c>
    </row>
    <row r="33" spans="2:14">
      <c r="B33" t="s">
        <v>1003</v>
      </c>
      <c r="C33" t="s">
        <v>1004</v>
      </c>
      <c r="D33" t="s">
        <v>103</v>
      </c>
      <c r="E33" t="s">
        <v>126</v>
      </c>
      <c r="F33" t="s">
        <v>417</v>
      </c>
      <c r="G33" t="s">
        <v>383</v>
      </c>
      <c r="H33" t="s">
        <v>105</v>
      </c>
      <c r="I33" s="77">
        <v>735</v>
      </c>
      <c r="J33" s="77">
        <v>4563</v>
      </c>
      <c r="K33" s="77">
        <v>33.538049999999998</v>
      </c>
      <c r="L33" s="77">
        <v>0</v>
      </c>
      <c r="M33" s="77">
        <v>0.32</v>
      </c>
      <c r="N33" s="77">
        <v>0.01</v>
      </c>
    </row>
    <row r="34" spans="2:14">
      <c r="B34" t="s">
        <v>1005</v>
      </c>
      <c r="C34" t="s">
        <v>1006</v>
      </c>
      <c r="D34" t="s">
        <v>103</v>
      </c>
      <c r="E34" t="s">
        <v>126</v>
      </c>
      <c r="F34" t="s">
        <v>1007</v>
      </c>
      <c r="G34" t="s">
        <v>383</v>
      </c>
      <c r="H34" t="s">
        <v>105</v>
      </c>
      <c r="I34" s="77">
        <v>5106</v>
      </c>
      <c r="J34" s="77">
        <v>3750</v>
      </c>
      <c r="K34" s="77">
        <v>191.47499999999999</v>
      </c>
      <c r="L34" s="77">
        <v>0</v>
      </c>
      <c r="M34" s="77">
        <v>1.84</v>
      </c>
      <c r="N34" s="77">
        <v>7.0000000000000007E-2</v>
      </c>
    </row>
    <row r="35" spans="2:14">
      <c r="B35" t="s">
        <v>1008</v>
      </c>
      <c r="C35" t="s">
        <v>1009</v>
      </c>
      <c r="D35" t="s">
        <v>103</v>
      </c>
      <c r="E35" t="s">
        <v>126</v>
      </c>
      <c r="F35" t="s">
        <v>422</v>
      </c>
      <c r="G35" t="s">
        <v>383</v>
      </c>
      <c r="H35" t="s">
        <v>105</v>
      </c>
      <c r="I35" s="77">
        <v>246</v>
      </c>
      <c r="J35" s="77">
        <v>1964</v>
      </c>
      <c r="K35" s="77">
        <v>4.8314399999999997</v>
      </c>
      <c r="L35" s="77">
        <v>0</v>
      </c>
      <c r="M35" s="77">
        <v>0.05</v>
      </c>
      <c r="N35" s="77">
        <v>0</v>
      </c>
    </row>
    <row r="36" spans="2:14">
      <c r="B36" t="s">
        <v>1010</v>
      </c>
      <c r="C36" t="s">
        <v>1011</v>
      </c>
      <c r="D36" t="s">
        <v>103</v>
      </c>
      <c r="E36" t="s">
        <v>126</v>
      </c>
      <c r="F36" t="s">
        <v>515</v>
      </c>
      <c r="G36" t="s">
        <v>383</v>
      </c>
      <c r="H36" t="s">
        <v>105</v>
      </c>
      <c r="I36" s="77">
        <v>1277</v>
      </c>
      <c r="J36" s="77">
        <v>17090</v>
      </c>
      <c r="K36" s="77">
        <v>218.23929999999999</v>
      </c>
      <c r="L36" s="77">
        <v>0</v>
      </c>
      <c r="M36" s="77">
        <v>2.1</v>
      </c>
      <c r="N36" s="77">
        <v>0.08</v>
      </c>
    </row>
    <row r="37" spans="2:14">
      <c r="B37" t="s">
        <v>1012</v>
      </c>
      <c r="C37" t="s">
        <v>1013</v>
      </c>
      <c r="D37" t="s">
        <v>103</v>
      </c>
      <c r="E37" t="s">
        <v>126</v>
      </c>
      <c r="F37" t="s">
        <v>382</v>
      </c>
      <c r="G37" t="s">
        <v>383</v>
      </c>
      <c r="H37" t="s">
        <v>105</v>
      </c>
      <c r="I37" s="77">
        <v>2696</v>
      </c>
      <c r="J37" s="77">
        <v>19620</v>
      </c>
      <c r="K37" s="77">
        <v>528.95519999999999</v>
      </c>
      <c r="L37" s="77">
        <v>0</v>
      </c>
      <c r="M37" s="77">
        <v>5.08</v>
      </c>
      <c r="N37" s="77">
        <v>0.18</v>
      </c>
    </row>
    <row r="38" spans="2:14">
      <c r="B38" t="s">
        <v>1014</v>
      </c>
      <c r="C38" t="s">
        <v>1015</v>
      </c>
      <c r="D38" t="s">
        <v>103</v>
      </c>
      <c r="E38" t="s">
        <v>126</v>
      </c>
      <c r="F38" t="s">
        <v>1016</v>
      </c>
      <c r="G38" t="s">
        <v>128</v>
      </c>
      <c r="H38" t="s">
        <v>105</v>
      </c>
      <c r="I38" s="77">
        <v>1810</v>
      </c>
      <c r="J38" s="77">
        <v>21560</v>
      </c>
      <c r="K38" s="77">
        <v>390.23599999999999</v>
      </c>
      <c r="L38" s="77">
        <v>0</v>
      </c>
      <c r="M38" s="77">
        <v>3.75</v>
      </c>
      <c r="N38" s="77">
        <v>0.13</v>
      </c>
    </row>
    <row r="39" spans="2:14">
      <c r="B39" t="s">
        <v>1017</v>
      </c>
      <c r="C39" t="s">
        <v>1018</v>
      </c>
      <c r="D39" t="s">
        <v>103</v>
      </c>
      <c r="E39" t="s">
        <v>126</v>
      </c>
      <c r="F39" t="s">
        <v>1019</v>
      </c>
      <c r="G39" t="s">
        <v>132</v>
      </c>
      <c r="H39" t="s">
        <v>105</v>
      </c>
      <c r="I39" s="77">
        <v>1438</v>
      </c>
      <c r="J39" s="77">
        <v>28180</v>
      </c>
      <c r="K39" s="77">
        <v>405.22840000000002</v>
      </c>
      <c r="L39" s="77">
        <v>0</v>
      </c>
      <c r="M39" s="77">
        <v>3.89</v>
      </c>
      <c r="N39" s="77">
        <v>0.14000000000000001</v>
      </c>
    </row>
    <row r="40" spans="2:14">
      <c r="B40" t="s">
        <v>1020</v>
      </c>
      <c r="C40" t="s">
        <v>1021</v>
      </c>
      <c r="D40" t="s">
        <v>103</v>
      </c>
      <c r="E40" t="s">
        <v>126</v>
      </c>
      <c r="F40" t="s">
        <v>458</v>
      </c>
      <c r="G40" t="s">
        <v>135</v>
      </c>
      <c r="H40" t="s">
        <v>105</v>
      </c>
      <c r="I40" s="77">
        <v>59899</v>
      </c>
      <c r="J40" s="77">
        <v>505.1</v>
      </c>
      <c r="K40" s="77">
        <v>302.54984899999999</v>
      </c>
      <c r="L40" s="77">
        <v>0</v>
      </c>
      <c r="M40" s="77">
        <v>2.91</v>
      </c>
      <c r="N40" s="77">
        <v>0.1</v>
      </c>
    </row>
    <row r="41" spans="2:14">
      <c r="B41" t="s">
        <v>1022</v>
      </c>
      <c r="C41" t="s">
        <v>1023</v>
      </c>
      <c r="D41" t="s">
        <v>103</v>
      </c>
      <c r="E41" t="s">
        <v>126</v>
      </c>
      <c r="F41" t="s">
        <v>639</v>
      </c>
      <c r="G41" t="s">
        <v>135</v>
      </c>
      <c r="H41" t="s">
        <v>105</v>
      </c>
      <c r="I41" s="77">
        <v>2982</v>
      </c>
      <c r="J41" s="77">
        <v>1899</v>
      </c>
      <c r="K41" s="77">
        <v>56.62818</v>
      </c>
      <c r="L41" s="77">
        <v>0</v>
      </c>
      <c r="M41" s="77">
        <v>0.54</v>
      </c>
      <c r="N41" s="77">
        <v>0.02</v>
      </c>
    </row>
    <row r="42" spans="2:14">
      <c r="B42" t="s">
        <v>1024</v>
      </c>
      <c r="C42" t="s">
        <v>1025</v>
      </c>
      <c r="D42" t="s">
        <v>103</v>
      </c>
      <c r="E42" t="s">
        <v>126</v>
      </c>
      <c r="F42" t="s">
        <v>632</v>
      </c>
      <c r="G42" t="s">
        <v>135</v>
      </c>
      <c r="H42" t="s">
        <v>105</v>
      </c>
      <c r="I42" s="77">
        <v>1649</v>
      </c>
      <c r="J42" s="77">
        <v>3289</v>
      </c>
      <c r="K42" s="77">
        <v>54.235610000000001</v>
      </c>
      <c r="L42" s="77">
        <v>0</v>
      </c>
      <c r="M42" s="77">
        <v>0.52</v>
      </c>
      <c r="N42" s="77">
        <v>0.02</v>
      </c>
    </row>
    <row r="43" spans="2:14">
      <c r="B43" s="78" t="s">
        <v>1026</v>
      </c>
      <c r="E43" s="16"/>
      <c r="F43" s="16"/>
      <c r="G43" s="16"/>
      <c r="I43" s="79">
        <v>86690.25</v>
      </c>
      <c r="K43" s="79">
        <v>1884.804099</v>
      </c>
      <c r="M43" s="79">
        <v>18.100000000000001</v>
      </c>
      <c r="N43" s="79">
        <v>0.65</v>
      </c>
    </row>
    <row r="44" spans="2:14">
      <c r="B44" t="s">
        <v>1027</v>
      </c>
      <c r="C44" t="s">
        <v>1028</v>
      </c>
      <c r="D44" t="s">
        <v>103</v>
      </c>
      <c r="E44" t="s">
        <v>126</v>
      </c>
      <c r="F44" t="s">
        <v>1029</v>
      </c>
      <c r="G44" t="s">
        <v>104</v>
      </c>
      <c r="H44" t="s">
        <v>105</v>
      </c>
      <c r="I44" s="77">
        <v>366</v>
      </c>
      <c r="J44" s="77">
        <v>11150</v>
      </c>
      <c r="K44" s="77">
        <v>40.808999999999997</v>
      </c>
      <c r="L44" s="77">
        <v>0</v>
      </c>
      <c r="M44" s="77">
        <v>0.39</v>
      </c>
      <c r="N44" s="77">
        <v>0.01</v>
      </c>
    </row>
    <row r="45" spans="2:14">
      <c r="B45" t="s">
        <v>1030</v>
      </c>
      <c r="C45" t="s">
        <v>1031</v>
      </c>
      <c r="D45" t="s">
        <v>103</v>
      </c>
      <c r="E45" t="s">
        <v>126</v>
      </c>
      <c r="F45" t="s">
        <v>1032</v>
      </c>
      <c r="G45" t="s">
        <v>104</v>
      </c>
      <c r="H45" t="s">
        <v>105</v>
      </c>
      <c r="I45" s="77">
        <v>388</v>
      </c>
      <c r="J45" s="77">
        <v>7101</v>
      </c>
      <c r="K45" s="77">
        <v>27.551880000000001</v>
      </c>
      <c r="L45" s="77">
        <v>0</v>
      </c>
      <c r="M45" s="77">
        <v>0.26</v>
      </c>
      <c r="N45" s="77">
        <v>0.01</v>
      </c>
    </row>
    <row r="46" spans="2:14">
      <c r="B46" t="s">
        <v>1033</v>
      </c>
      <c r="C46" t="s">
        <v>1034</v>
      </c>
      <c r="D46" t="s">
        <v>103</v>
      </c>
      <c r="E46" t="s">
        <v>126</v>
      </c>
      <c r="F46" t="s">
        <v>1035</v>
      </c>
      <c r="G46" t="s">
        <v>126</v>
      </c>
      <c r="H46" t="s">
        <v>105</v>
      </c>
      <c r="I46" s="77">
        <v>1003</v>
      </c>
      <c r="J46" s="77">
        <v>1597</v>
      </c>
      <c r="K46" s="77">
        <v>16.017910000000001</v>
      </c>
      <c r="L46" s="77">
        <v>0</v>
      </c>
      <c r="M46" s="77">
        <v>0.15</v>
      </c>
      <c r="N46" s="77">
        <v>0.01</v>
      </c>
    </row>
    <row r="47" spans="2:14">
      <c r="B47" t="s">
        <v>1036</v>
      </c>
      <c r="C47" t="s">
        <v>1037</v>
      </c>
      <c r="D47" t="s">
        <v>103</v>
      </c>
      <c r="E47" t="s">
        <v>126</v>
      </c>
      <c r="F47" t="s">
        <v>1038</v>
      </c>
      <c r="G47" t="s">
        <v>1039</v>
      </c>
      <c r="H47" t="s">
        <v>105</v>
      </c>
      <c r="I47" s="77">
        <v>955</v>
      </c>
      <c r="J47" s="77">
        <v>3623</v>
      </c>
      <c r="K47" s="77">
        <v>34.599649999999997</v>
      </c>
      <c r="L47" s="77">
        <v>0</v>
      </c>
      <c r="M47" s="77">
        <v>0.33</v>
      </c>
      <c r="N47" s="77">
        <v>0.01</v>
      </c>
    </row>
    <row r="48" spans="2:14">
      <c r="B48" t="s">
        <v>1040</v>
      </c>
      <c r="C48" t="s">
        <v>1041</v>
      </c>
      <c r="D48" t="s">
        <v>103</v>
      </c>
      <c r="E48" t="s">
        <v>126</v>
      </c>
      <c r="F48" t="s">
        <v>1042</v>
      </c>
      <c r="G48" t="s">
        <v>1039</v>
      </c>
      <c r="H48" t="s">
        <v>105</v>
      </c>
      <c r="I48" s="77">
        <v>5222</v>
      </c>
      <c r="J48" s="77">
        <v>1654</v>
      </c>
      <c r="K48" s="77">
        <v>86.371880000000004</v>
      </c>
      <c r="L48" s="77">
        <v>0</v>
      </c>
      <c r="M48" s="77">
        <v>0.83</v>
      </c>
      <c r="N48" s="77">
        <v>0.03</v>
      </c>
    </row>
    <row r="49" spans="2:14">
      <c r="B49" t="s">
        <v>1043</v>
      </c>
      <c r="C49" t="s">
        <v>1044</v>
      </c>
      <c r="D49" t="s">
        <v>103</v>
      </c>
      <c r="E49" t="s">
        <v>126</v>
      </c>
      <c r="F49" t="s">
        <v>1045</v>
      </c>
      <c r="G49" t="s">
        <v>955</v>
      </c>
      <c r="H49" t="s">
        <v>105</v>
      </c>
      <c r="I49" s="77">
        <v>634</v>
      </c>
      <c r="J49" s="77">
        <v>1702</v>
      </c>
      <c r="K49" s="77">
        <v>10.79068</v>
      </c>
      <c r="L49" s="77">
        <v>0</v>
      </c>
      <c r="M49" s="77">
        <v>0.1</v>
      </c>
      <c r="N49" s="77">
        <v>0</v>
      </c>
    </row>
    <row r="50" spans="2:14">
      <c r="B50" t="s">
        <v>1046</v>
      </c>
      <c r="C50" t="s">
        <v>1047</v>
      </c>
      <c r="D50" t="s">
        <v>103</v>
      </c>
      <c r="E50" t="s">
        <v>126</v>
      </c>
      <c r="F50" t="s">
        <v>1048</v>
      </c>
      <c r="G50" t="s">
        <v>955</v>
      </c>
      <c r="H50" t="s">
        <v>105</v>
      </c>
      <c r="I50" s="77">
        <v>2205</v>
      </c>
      <c r="J50" s="77">
        <v>332.6</v>
      </c>
      <c r="K50" s="77">
        <v>7.3338299999999998</v>
      </c>
      <c r="L50" s="77">
        <v>0</v>
      </c>
      <c r="M50" s="77">
        <v>7.0000000000000007E-2</v>
      </c>
      <c r="N50" s="77">
        <v>0</v>
      </c>
    </row>
    <row r="51" spans="2:14">
      <c r="B51" t="s">
        <v>1049</v>
      </c>
      <c r="C51" t="s">
        <v>1050</v>
      </c>
      <c r="D51" t="s">
        <v>103</v>
      </c>
      <c r="E51" t="s">
        <v>126</v>
      </c>
      <c r="F51" t="s">
        <v>1051</v>
      </c>
      <c r="G51" t="s">
        <v>491</v>
      </c>
      <c r="H51" t="s">
        <v>105</v>
      </c>
      <c r="I51" s="77">
        <v>313</v>
      </c>
      <c r="J51" s="77">
        <v>22480</v>
      </c>
      <c r="K51" s="77">
        <v>70.362399999999994</v>
      </c>
      <c r="L51" s="77">
        <v>0</v>
      </c>
      <c r="M51" s="77">
        <v>0.68</v>
      </c>
      <c r="N51" s="77">
        <v>0.02</v>
      </c>
    </row>
    <row r="52" spans="2:14">
      <c r="B52" t="s">
        <v>1052</v>
      </c>
      <c r="C52" t="s">
        <v>1053</v>
      </c>
      <c r="D52" t="s">
        <v>103</v>
      </c>
      <c r="E52" t="s">
        <v>126</v>
      </c>
      <c r="F52" t="s">
        <v>618</v>
      </c>
      <c r="G52" t="s">
        <v>491</v>
      </c>
      <c r="H52" t="s">
        <v>105</v>
      </c>
      <c r="I52" s="77">
        <v>4350</v>
      </c>
      <c r="J52" s="77">
        <v>1622</v>
      </c>
      <c r="K52" s="77">
        <v>70.557000000000002</v>
      </c>
      <c r="L52" s="77">
        <v>0</v>
      </c>
      <c r="M52" s="77">
        <v>0.68</v>
      </c>
      <c r="N52" s="77">
        <v>0.02</v>
      </c>
    </row>
    <row r="53" spans="2:14">
      <c r="B53" t="s">
        <v>1054</v>
      </c>
      <c r="C53" t="s">
        <v>1055</v>
      </c>
      <c r="D53" t="s">
        <v>103</v>
      </c>
      <c r="E53" t="s">
        <v>126</v>
      </c>
      <c r="F53" t="s">
        <v>1056</v>
      </c>
      <c r="G53" t="s">
        <v>491</v>
      </c>
      <c r="H53" t="s">
        <v>105</v>
      </c>
      <c r="I53" s="77">
        <v>900</v>
      </c>
      <c r="J53" s="77">
        <v>5962</v>
      </c>
      <c r="K53" s="77">
        <v>53.658000000000001</v>
      </c>
      <c r="L53" s="77">
        <v>0</v>
      </c>
      <c r="M53" s="77">
        <v>0.52</v>
      </c>
      <c r="N53" s="77">
        <v>0.02</v>
      </c>
    </row>
    <row r="54" spans="2:14">
      <c r="B54" t="s">
        <v>1057</v>
      </c>
      <c r="C54" t="s">
        <v>1058</v>
      </c>
      <c r="D54" t="s">
        <v>103</v>
      </c>
      <c r="E54" t="s">
        <v>126</v>
      </c>
      <c r="F54" t="s">
        <v>1059</v>
      </c>
      <c r="G54" t="s">
        <v>491</v>
      </c>
      <c r="H54" t="s">
        <v>105</v>
      </c>
      <c r="I54" s="77">
        <v>1323</v>
      </c>
      <c r="J54" s="77">
        <v>4190</v>
      </c>
      <c r="K54" s="77">
        <v>55.433700000000002</v>
      </c>
      <c r="L54" s="77">
        <v>0</v>
      </c>
      <c r="M54" s="77">
        <v>0.53</v>
      </c>
      <c r="N54" s="77">
        <v>0.02</v>
      </c>
    </row>
    <row r="55" spans="2:14">
      <c r="B55" t="s">
        <v>1060</v>
      </c>
      <c r="C55" t="s">
        <v>1061</v>
      </c>
      <c r="D55" t="s">
        <v>103</v>
      </c>
      <c r="E55" t="s">
        <v>126</v>
      </c>
      <c r="F55" t="s">
        <v>1062</v>
      </c>
      <c r="G55" t="s">
        <v>115</v>
      </c>
      <c r="H55" t="s">
        <v>105</v>
      </c>
      <c r="I55" s="77">
        <v>159</v>
      </c>
      <c r="J55" s="77">
        <v>78990</v>
      </c>
      <c r="K55" s="77">
        <v>125.5941</v>
      </c>
      <c r="L55" s="77">
        <v>0</v>
      </c>
      <c r="M55" s="77">
        <v>1.21</v>
      </c>
      <c r="N55" s="77">
        <v>0.04</v>
      </c>
    </row>
    <row r="56" spans="2:14">
      <c r="B56" t="s">
        <v>1063</v>
      </c>
      <c r="C56" t="s">
        <v>1064</v>
      </c>
      <c r="D56" t="s">
        <v>103</v>
      </c>
      <c r="E56" t="s">
        <v>126</v>
      </c>
      <c r="F56" t="s">
        <v>1065</v>
      </c>
      <c r="G56" t="s">
        <v>115</v>
      </c>
      <c r="H56" t="s">
        <v>105</v>
      </c>
      <c r="I56" s="77">
        <v>233</v>
      </c>
      <c r="J56" s="77">
        <v>18900</v>
      </c>
      <c r="K56" s="77">
        <v>44.036999999999999</v>
      </c>
      <c r="L56" s="77">
        <v>0</v>
      </c>
      <c r="M56" s="77">
        <v>0.42</v>
      </c>
      <c r="N56" s="77">
        <v>0.02</v>
      </c>
    </row>
    <row r="57" spans="2:14">
      <c r="B57" t="s">
        <v>1066</v>
      </c>
      <c r="C57" t="s">
        <v>1067</v>
      </c>
      <c r="D57" t="s">
        <v>103</v>
      </c>
      <c r="E57" t="s">
        <v>126</v>
      </c>
      <c r="F57" t="s">
        <v>1068</v>
      </c>
      <c r="G57" t="s">
        <v>496</v>
      </c>
      <c r="H57" t="s">
        <v>105</v>
      </c>
      <c r="I57" s="77">
        <v>3140</v>
      </c>
      <c r="J57" s="77">
        <v>2086</v>
      </c>
      <c r="K57" s="77">
        <v>65.500399999999999</v>
      </c>
      <c r="L57" s="77">
        <v>0</v>
      </c>
      <c r="M57" s="77">
        <v>0.63</v>
      </c>
      <c r="N57" s="77">
        <v>0.02</v>
      </c>
    </row>
    <row r="58" spans="2:14">
      <c r="B58" t="s">
        <v>1069</v>
      </c>
      <c r="C58" t="s">
        <v>1070</v>
      </c>
      <c r="D58" t="s">
        <v>103</v>
      </c>
      <c r="E58" t="s">
        <v>126</v>
      </c>
      <c r="F58" t="s">
        <v>1071</v>
      </c>
      <c r="G58" t="s">
        <v>496</v>
      </c>
      <c r="H58" t="s">
        <v>105</v>
      </c>
      <c r="I58" s="77">
        <v>12359.25</v>
      </c>
      <c r="J58" s="77">
        <v>224.8</v>
      </c>
      <c r="K58" s="77">
        <v>27.783594000000001</v>
      </c>
      <c r="L58" s="77">
        <v>0</v>
      </c>
      <c r="M58" s="77">
        <v>0.27</v>
      </c>
      <c r="N58" s="77">
        <v>0.01</v>
      </c>
    </row>
    <row r="59" spans="2:14">
      <c r="B59" t="s">
        <v>1072</v>
      </c>
      <c r="C59" t="s">
        <v>1073</v>
      </c>
      <c r="D59" t="s">
        <v>103</v>
      </c>
      <c r="E59" t="s">
        <v>126</v>
      </c>
      <c r="F59" t="s">
        <v>1074</v>
      </c>
      <c r="G59" t="s">
        <v>1075</v>
      </c>
      <c r="H59" t="s">
        <v>105</v>
      </c>
      <c r="I59" s="77">
        <v>93</v>
      </c>
      <c r="J59" s="77">
        <v>15610</v>
      </c>
      <c r="K59" s="77">
        <v>14.517300000000001</v>
      </c>
      <c r="L59" s="77">
        <v>0</v>
      </c>
      <c r="M59" s="77">
        <v>0.14000000000000001</v>
      </c>
      <c r="N59" s="77">
        <v>0.01</v>
      </c>
    </row>
    <row r="60" spans="2:14">
      <c r="B60" t="s">
        <v>1076</v>
      </c>
      <c r="C60" t="s">
        <v>1077</v>
      </c>
      <c r="D60" t="s">
        <v>103</v>
      </c>
      <c r="E60" t="s">
        <v>126</v>
      </c>
      <c r="F60" t="s">
        <v>1078</v>
      </c>
      <c r="G60" t="s">
        <v>545</v>
      </c>
      <c r="H60" t="s">
        <v>105</v>
      </c>
      <c r="I60" s="77">
        <v>207</v>
      </c>
      <c r="J60" s="77">
        <v>15910</v>
      </c>
      <c r="K60" s="77">
        <v>32.933700000000002</v>
      </c>
      <c r="L60" s="77">
        <v>0</v>
      </c>
      <c r="M60" s="77">
        <v>0.32</v>
      </c>
      <c r="N60" s="77">
        <v>0.01</v>
      </c>
    </row>
    <row r="61" spans="2:14">
      <c r="B61" t="s">
        <v>1079</v>
      </c>
      <c r="C61" t="s">
        <v>1080</v>
      </c>
      <c r="D61" t="s">
        <v>103</v>
      </c>
      <c r="E61" t="s">
        <v>126</v>
      </c>
      <c r="F61" t="s">
        <v>1081</v>
      </c>
      <c r="G61" t="s">
        <v>545</v>
      </c>
      <c r="H61" t="s">
        <v>105</v>
      </c>
      <c r="I61" s="77">
        <v>737</v>
      </c>
      <c r="J61" s="77">
        <v>2509</v>
      </c>
      <c r="K61" s="77">
        <v>18.491330000000001</v>
      </c>
      <c r="L61" s="77">
        <v>0</v>
      </c>
      <c r="M61" s="77">
        <v>0.18</v>
      </c>
      <c r="N61" s="77">
        <v>0.01</v>
      </c>
    </row>
    <row r="62" spans="2:14">
      <c r="B62" t="s">
        <v>1082</v>
      </c>
      <c r="C62" t="s">
        <v>1083</v>
      </c>
      <c r="D62" t="s">
        <v>103</v>
      </c>
      <c r="E62" t="s">
        <v>126</v>
      </c>
      <c r="F62" t="s">
        <v>1084</v>
      </c>
      <c r="G62" t="s">
        <v>994</v>
      </c>
      <c r="H62" t="s">
        <v>105</v>
      </c>
      <c r="I62" s="77">
        <v>588</v>
      </c>
      <c r="J62" s="77">
        <v>9444</v>
      </c>
      <c r="K62" s="77">
        <v>55.530720000000002</v>
      </c>
      <c r="L62" s="77">
        <v>0</v>
      </c>
      <c r="M62" s="77">
        <v>0.53</v>
      </c>
      <c r="N62" s="77">
        <v>0.02</v>
      </c>
    </row>
    <row r="63" spans="2:14">
      <c r="B63" t="s">
        <v>1085</v>
      </c>
      <c r="C63" t="s">
        <v>1086</v>
      </c>
      <c r="D63" t="s">
        <v>103</v>
      </c>
      <c r="E63" t="s">
        <v>126</v>
      </c>
      <c r="F63" t="s">
        <v>1087</v>
      </c>
      <c r="G63" t="s">
        <v>1088</v>
      </c>
      <c r="H63" t="s">
        <v>105</v>
      </c>
      <c r="I63" s="77">
        <v>1166</v>
      </c>
      <c r="J63" s="77">
        <v>8430</v>
      </c>
      <c r="K63" s="77">
        <v>98.293800000000005</v>
      </c>
      <c r="L63" s="77">
        <v>0</v>
      </c>
      <c r="M63" s="77">
        <v>0.94</v>
      </c>
      <c r="N63" s="77">
        <v>0.03</v>
      </c>
    </row>
    <row r="64" spans="2:14">
      <c r="B64" t="s">
        <v>1089</v>
      </c>
      <c r="C64" t="s">
        <v>1090</v>
      </c>
      <c r="D64" t="s">
        <v>103</v>
      </c>
      <c r="E64" t="s">
        <v>126</v>
      </c>
      <c r="F64" t="s">
        <v>1091</v>
      </c>
      <c r="G64" t="s">
        <v>851</v>
      </c>
      <c r="H64" t="s">
        <v>105</v>
      </c>
      <c r="I64" s="77">
        <v>146</v>
      </c>
      <c r="J64" s="77">
        <v>18050</v>
      </c>
      <c r="K64" s="77">
        <v>26.353000000000002</v>
      </c>
      <c r="L64" s="77">
        <v>0</v>
      </c>
      <c r="M64" s="77">
        <v>0.25</v>
      </c>
      <c r="N64" s="77">
        <v>0.01</v>
      </c>
    </row>
    <row r="65" spans="2:14">
      <c r="B65" t="s">
        <v>1092</v>
      </c>
      <c r="C65" t="s">
        <v>1093</v>
      </c>
      <c r="D65" t="s">
        <v>103</v>
      </c>
      <c r="E65" t="s">
        <v>126</v>
      </c>
      <c r="F65" t="s">
        <v>1094</v>
      </c>
      <c r="G65" t="s">
        <v>890</v>
      </c>
      <c r="H65" t="s">
        <v>105</v>
      </c>
      <c r="I65" s="77">
        <v>3218</v>
      </c>
      <c r="J65" s="77">
        <v>1532</v>
      </c>
      <c r="K65" s="77">
        <v>49.299759999999999</v>
      </c>
      <c r="L65" s="77">
        <v>0</v>
      </c>
      <c r="M65" s="77">
        <v>0.47</v>
      </c>
      <c r="N65" s="77">
        <v>0.02</v>
      </c>
    </row>
    <row r="66" spans="2:14">
      <c r="B66" t="s">
        <v>1095</v>
      </c>
      <c r="C66" t="s">
        <v>1096</v>
      </c>
      <c r="D66" t="s">
        <v>103</v>
      </c>
      <c r="E66" t="s">
        <v>126</v>
      </c>
      <c r="F66" t="s">
        <v>1097</v>
      </c>
      <c r="G66" t="s">
        <v>890</v>
      </c>
      <c r="H66" t="s">
        <v>105</v>
      </c>
      <c r="I66" s="77">
        <v>452</v>
      </c>
      <c r="J66" s="77">
        <v>5924</v>
      </c>
      <c r="K66" s="77">
        <v>26.776479999999999</v>
      </c>
      <c r="L66" s="77">
        <v>0</v>
      </c>
      <c r="M66" s="77">
        <v>0.26</v>
      </c>
      <c r="N66" s="77">
        <v>0.01</v>
      </c>
    </row>
    <row r="67" spans="2:14">
      <c r="B67" t="s">
        <v>1098</v>
      </c>
      <c r="C67" t="s">
        <v>1099</v>
      </c>
      <c r="D67" t="s">
        <v>103</v>
      </c>
      <c r="E67" t="s">
        <v>126</v>
      </c>
      <c r="F67" t="s">
        <v>1100</v>
      </c>
      <c r="G67" t="s">
        <v>890</v>
      </c>
      <c r="H67" t="s">
        <v>105</v>
      </c>
      <c r="I67" s="77">
        <v>57</v>
      </c>
      <c r="J67" s="77">
        <v>31400</v>
      </c>
      <c r="K67" s="77">
        <v>17.898</v>
      </c>
      <c r="L67" s="77">
        <v>0</v>
      </c>
      <c r="M67" s="77">
        <v>0.17</v>
      </c>
      <c r="N67" s="77">
        <v>0.01</v>
      </c>
    </row>
    <row r="68" spans="2:14">
      <c r="B68" t="s">
        <v>1101</v>
      </c>
      <c r="C68" t="s">
        <v>1102</v>
      </c>
      <c r="D68" t="s">
        <v>103</v>
      </c>
      <c r="E68" t="s">
        <v>126</v>
      </c>
      <c r="F68" t="s">
        <v>889</v>
      </c>
      <c r="G68" t="s">
        <v>890</v>
      </c>
      <c r="H68" t="s">
        <v>105</v>
      </c>
      <c r="I68" s="77">
        <v>5296</v>
      </c>
      <c r="J68" s="77">
        <v>1214</v>
      </c>
      <c r="K68" s="77">
        <v>64.293440000000004</v>
      </c>
      <c r="L68" s="77">
        <v>0</v>
      </c>
      <c r="M68" s="77">
        <v>0.62</v>
      </c>
      <c r="N68" s="77">
        <v>0.02</v>
      </c>
    </row>
    <row r="69" spans="2:14">
      <c r="B69" t="s">
        <v>1103</v>
      </c>
      <c r="C69" t="s">
        <v>1104</v>
      </c>
      <c r="D69" t="s">
        <v>103</v>
      </c>
      <c r="E69" t="s">
        <v>126</v>
      </c>
      <c r="F69" t="s">
        <v>508</v>
      </c>
      <c r="G69" t="s">
        <v>383</v>
      </c>
      <c r="H69" t="s">
        <v>105</v>
      </c>
      <c r="I69" s="77">
        <v>97</v>
      </c>
      <c r="J69" s="77">
        <v>162400</v>
      </c>
      <c r="K69" s="77">
        <v>157.52799999999999</v>
      </c>
      <c r="L69" s="77">
        <v>0</v>
      </c>
      <c r="M69" s="77">
        <v>1.51</v>
      </c>
      <c r="N69" s="77">
        <v>0.05</v>
      </c>
    </row>
    <row r="70" spans="2:14">
      <c r="B70" t="s">
        <v>1105</v>
      </c>
      <c r="C70" t="s">
        <v>1106</v>
      </c>
      <c r="D70" t="s">
        <v>103</v>
      </c>
      <c r="E70" t="s">
        <v>126</v>
      </c>
      <c r="F70" t="s">
        <v>1107</v>
      </c>
      <c r="G70" t="s">
        <v>383</v>
      </c>
      <c r="H70" t="s">
        <v>105</v>
      </c>
      <c r="I70" s="77">
        <v>665</v>
      </c>
      <c r="J70" s="77">
        <v>5664</v>
      </c>
      <c r="K70" s="77">
        <v>37.665599999999998</v>
      </c>
      <c r="L70" s="77">
        <v>0</v>
      </c>
      <c r="M70" s="77">
        <v>0.36</v>
      </c>
      <c r="N70" s="77">
        <v>0.01</v>
      </c>
    </row>
    <row r="71" spans="2:14">
      <c r="B71" t="s">
        <v>1108</v>
      </c>
      <c r="C71" t="s">
        <v>1109</v>
      </c>
      <c r="D71" t="s">
        <v>103</v>
      </c>
      <c r="E71" t="s">
        <v>126</v>
      </c>
      <c r="F71" t="s">
        <v>625</v>
      </c>
      <c r="G71" t="s">
        <v>383</v>
      </c>
      <c r="H71" t="s">
        <v>105</v>
      </c>
      <c r="I71" s="77">
        <v>42</v>
      </c>
      <c r="J71" s="77">
        <v>42020</v>
      </c>
      <c r="K71" s="77">
        <v>17.648399999999999</v>
      </c>
      <c r="L71" s="77">
        <v>0</v>
      </c>
      <c r="M71" s="77">
        <v>0.17</v>
      </c>
      <c r="N71" s="77">
        <v>0.01</v>
      </c>
    </row>
    <row r="72" spans="2:14">
      <c r="B72" t="s">
        <v>1110</v>
      </c>
      <c r="C72" t="s">
        <v>1111</v>
      </c>
      <c r="D72" t="s">
        <v>103</v>
      </c>
      <c r="E72" t="s">
        <v>126</v>
      </c>
      <c r="F72" t="s">
        <v>439</v>
      </c>
      <c r="G72" t="s">
        <v>383</v>
      </c>
      <c r="H72" t="s">
        <v>105</v>
      </c>
      <c r="I72" s="77">
        <v>4385</v>
      </c>
      <c r="J72" s="77">
        <v>1373</v>
      </c>
      <c r="K72" s="77">
        <v>60.206049999999998</v>
      </c>
      <c r="L72" s="77">
        <v>0</v>
      </c>
      <c r="M72" s="77">
        <v>0.57999999999999996</v>
      </c>
      <c r="N72" s="77">
        <v>0.02</v>
      </c>
    </row>
    <row r="73" spans="2:14">
      <c r="B73" t="s">
        <v>1112</v>
      </c>
      <c r="C73" t="s">
        <v>1113</v>
      </c>
      <c r="D73" t="s">
        <v>103</v>
      </c>
      <c r="E73" t="s">
        <v>126</v>
      </c>
      <c r="F73" t="s">
        <v>651</v>
      </c>
      <c r="G73" t="s">
        <v>383</v>
      </c>
      <c r="H73" t="s">
        <v>105</v>
      </c>
      <c r="I73" s="77">
        <v>13306</v>
      </c>
      <c r="J73" s="77">
        <v>865</v>
      </c>
      <c r="K73" s="77">
        <v>115.09690000000001</v>
      </c>
      <c r="L73" s="77">
        <v>0</v>
      </c>
      <c r="M73" s="77">
        <v>1.1100000000000001</v>
      </c>
      <c r="N73" s="77">
        <v>0.04</v>
      </c>
    </row>
    <row r="74" spans="2:14">
      <c r="B74" t="s">
        <v>1114</v>
      </c>
      <c r="C74" t="s">
        <v>1115</v>
      </c>
      <c r="D74" t="s">
        <v>103</v>
      </c>
      <c r="E74" t="s">
        <v>126</v>
      </c>
      <c r="F74" t="s">
        <v>1116</v>
      </c>
      <c r="G74" t="s">
        <v>872</v>
      </c>
      <c r="H74" t="s">
        <v>105</v>
      </c>
      <c r="I74" s="77">
        <v>12022</v>
      </c>
      <c r="J74" s="77">
        <v>434.6</v>
      </c>
      <c r="K74" s="77">
        <v>52.247611999999997</v>
      </c>
      <c r="L74" s="77">
        <v>0</v>
      </c>
      <c r="M74" s="77">
        <v>0.5</v>
      </c>
      <c r="N74" s="77">
        <v>0.02</v>
      </c>
    </row>
    <row r="75" spans="2:14">
      <c r="B75" t="s">
        <v>1117</v>
      </c>
      <c r="C75" t="s">
        <v>1118</v>
      </c>
      <c r="D75" t="s">
        <v>103</v>
      </c>
      <c r="E75" t="s">
        <v>126</v>
      </c>
      <c r="F75" t="s">
        <v>1119</v>
      </c>
      <c r="G75" t="s">
        <v>872</v>
      </c>
      <c r="H75" t="s">
        <v>105</v>
      </c>
      <c r="I75" s="77">
        <v>659</v>
      </c>
      <c r="J75" s="77">
        <v>968.7</v>
      </c>
      <c r="K75" s="77">
        <v>6.3837330000000003</v>
      </c>
      <c r="L75" s="77">
        <v>0</v>
      </c>
      <c r="M75" s="77">
        <v>0.06</v>
      </c>
      <c r="N75" s="77">
        <v>0</v>
      </c>
    </row>
    <row r="76" spans="2:14">
      <c r="B76" t="s">
        <v>1120</v>
      </c>
      <c r="C76" t="s">
        <v>1121</v>
      </c>
      <c r="D76" t="s">
        <v>103</v>
      </c>
      <c r="E76" t="s">
        <v>126</v>
      </c>
      <c r="F76" t="s">
        <v>1122</v>
      </c>
      <c r="G76" t="s">
        <v>128</v>
      </c>
      <c r="H76" t="s">
        <v>105</v>
      </c>
      <c r="I76" s="77">
        <v>4808</v>
      </c>
      <c r="J76" s="77">
        <v>313</v>
      </c>
      <c r="K76" s="77">
        <v>15.04904</v>
      </c>
      <c r="L76" s="77">
        <v>0</v>
      </c>
      <c r="M76" s="77">
        <v>0.14000000000000001</v>
      </c>
      <c r="N76" s="77">
        <v>0.01</v>
      </c>
    </row>
    <row r="77" spans="2:14">
      <c r="B77" t="s">
        <v>1123</v>
      </c>
      <c r="C77" t="s">
        <v>1124</v>
      </c>
      <c r="D77" t="s">
        <v>103</v>
      </c>
      <c r="E77" t="s">
        <v>126</v>
      </c>
      <c r="F77" t="s">
        <v>1125</v>
      </c>
      <c r="G77" t="s">
        <v>1126</v>
      </c>
      <c r="H77" t="s">
        <v>105</v>
      </c>
      <c r="I77" s="77">
        <v>116</v>
      </c>
      <c r="J77" s="77">
        <v>13870</v>
      </c>
      <c r="K77" s="77">
        <v>16.089200000000002</v>
      </c>
      <c r="L77" s="77">
        <v>0</v>
      </c>
      <c r="M77" s="77">
        <v>0.15</v>
      </c>
      <c r="N77" s="77">
        <v>0.01</v>
      </c>
    </row>
    <row r="78" spans="2:14">
      <c r="B78" t="s">
        <v>1127</v>
      </c>
      <c r="C78" t="s">
        <v>1128</v>
      </c>
      <c r="D78" t="s">
        <v>103</v>
      </c>
      <c r="E78" t="s">
        <v>126</v>
      </c>
      <c r="F78" t="s">
        <v>1129</v>
      </c>
      <c r="G78" t="s">
        <v>1126</v>
      </c>
      <c r="H78" t="s">
        <v>105</v>
      </c>
      <c r="I78" s="77">
        <v>957</v>
      </c>
      <c r="J78" s="77">
        <v>6871</v>
      </c>
      <c r="K78" s="77">
        <v>65.755470000000003</v>
      </c>
      <c r="L78" s="77">
        <v>0</v>
      </c>
      <c r="M78" s="77">
        <v>0.63</v>
      </c>
      <c r="N78" s="77">
        <v>0.02</v>
      </c>
    </row>
    <row r="79" spans="2:14">
      <c r="B79" t="s">
        <v>1130</v>
      </c>
      <c r="C79" t="s">
        <v>1131</v>
      </c>
      <c r="D79" t="s">
        <v>103</v>
      </c>
      <c r="E79" t="s">
        <v>126</v>
      </c>
      <c r="F79" t="s">
        <v>1132</v>
      </c>
      <c r="G79" t="s">
        <v>1126</v>
      </c>
      <c r="H79" t="s">
        <v>105</v>
      </c>
      <c r="I79" s="77">
        <v>2636</v>
      </c>
      <c r="J79" s="77">
        <v>3716</v>
      </c>
      <c r="K79" s="77">
        <v>97.953760000000003</v>
      </c>
      <c r="L79" s="77">
        <v>0</v>
      </c>
      <c r="M79" s="77">
        <v>0.94</v>
      </c>
      <c r="N79" s="77">
        <v>0.03</v>
      </c>
    </row>
    <row r="80" spans="2:14">
      <c r="B80" t="s">
        <v>1133</v>
      </c>
      <c r="C80" t="s">
        <v>1134</v>
      </c>
      <c r="D80" t="s">
        <v>103</v>
      </c>
      <c r="E80" t="s">
        <v>126</v>
      </c>
      <c r="F80" t="s">
        <v>1135</v>
      </c>
      <c r="G80" t="s">
        <v>1126</v>
      </c>
      <c r="H80" t="s">
        <v>105</v>
      </c>
      <c r="I80" s="77">
        <v>340</v>
      </c>
      <c r="J80" s="77">
        <v>14200</v>
      </c>
      <c r="K80" s="77">
        <v>48.28</v>
      </c>
      <c r="L80" s="77">
        <v>0</v>
      </c>
      <c r="M80" s="77">
        <v>0.46</v>
      </c>
      <c r="N80" s="77">
        <v>0.02</v>
      </c>
    </row>
    <row r="81" spans="2:14">
      <c r="B81" t="s">
        <v>1136</v>
      </c>
      <c r="C81" t="s">
        <v>1137</v>
      </c>
      <c r="D81" t="s">
        <v>103</v>
      </c>
      <c r="E81" t="s">
        <v>126</v>
      </c>
      <c r="F81" t="s">
        <v>1138</v>
      </c>
      <c r="G81" t="s">
        <v>132</v>
      </c>
      <c r="H81" t="s">
        <v>105</v>
      </c>
      <c r="I81" s="77">
        <v>435</v>
      </c>
      <c r="J81" s="77">
        <v>4712</v>
      </c>
      <c r="K81" s="77">
        <v>20.497199999999999</v>
      </c>
      <c r="L81" s="77">
        <v>0</v>
      </c>
      <c r="M81" s="77">
        <v>0.2</v>
      </c>
      <c r="N81" s="77">
        <v>0.01</v>
      </c>
    </row>
    <row r="82" spans="2:14">
      <c r="B82" t="s">
        <v>1139</v>
      </c>
      <c r="C82" t="s">
        <v>1140</v>
      </c>
      <c r="D82" t="s">
        <v>103</v>
      </c>
      <c r="E82" t="s">
        <v>126</v>
      </c>
      <c r="F82" t="s">
        <v>1141</v>
      </c>
      <c r="G82" t="s">
        <v>132</v>
      </c>
      <c r="H82" t="s">
        <v>105</v>
      </c>
      <c r="I82" s="77">
        <v>522</v>
      </c>
      <c r="J82" s="77">
        <v>4604</v>
      </c>
      <c r="K82" s="77">
        <v>24.032879999999999</v>
      </c>
      <c r="L82" s="77">
        <v>0</v>
      </c>
      <c r="M82" s="77">
        <v>0.23</v>
      </c>
      <c r="N82" s="77">
        <v>0.01</v>
      </c>
    </row>
    <row r="83" spans="2:14">
      <c r="B83" t="s">
        <v>1142</v>
      </c>
      <c r="C83" t="s">
        <v>1143</v>
      </c>
      <c r="D83" t="s">
        <v>103</v>
      </c>
      <c r="E83" t="s">
        <v>126</v>
      </c>
      <c r="F83" t="s">
        <v>1144</v>
      </c>
      <c r="G83" t="s">
        <v>135</v>
      </c>
      <c r="H83" t="s">
        <v>105</v>
      </c>
      <c r="I83" s="77">
        <v>190</v>
      </c>
      <c r="J83" s="77">
        <v>5043</v>
      </c>
      <c r="K83" s="77">
        <v>9.5816999999999997</v>
      </c>
      <c r="L83" s="77">
        <v>0</v>
      </c>
      <c r="M83" s="77">
        <v>0.09</v>
      </c>
      <c r="N83" s="77">
        <v>0</v>
      </c>
    </row>
    <row r="84" spans="2:14">
      <c r="B84" s="78" t="s">
        <v>1145</v>
      </c>
      <c r="E84" s="16"/>
      <c r="F84" s="16"/>
      <c r="G84" s="16"/>
      <c r="I84" s="79">
        <v>17646.310000000001</v>
      </c>
      <c r="K84" s="79">
        <v>146.36050252999999</v>
      </c>
      <c r="M84" s="79">
        <v>1.41</v>
      </c>
      <c r="N84" s="79">
        <v>0.05</v>
      </c>
    </row>
    <row r="85" spans="2:14">
      <c r="B85" t="s">
        <v>1146</v>
      </c>
      <c r="C85" t="s">
        <v>1147</v>
      </c>
      <c r="D85" t="s">
        <v>103</v>
      </c>
      <c r="E85" t="s">
        <v>126</v>
      </c>
      <c r="F85" t="s">
        <v>1148</v>
      </c>
      <c r="G85" t="s">
        <v>955</v>
      </c>
      <c r="H85" t="s">
        <v>105</v>
      </c>
      <c r="I85" s="77">
        <v>452.5</v>
      </c>
      <c r="J85" s="77">
        <v>1556</v>
      </c>
      <c r="K85" s="77">
        <v>7.0408999999999997</v>
      </c>
      <c r="L85" s="77">
        <v>0</v>
      </c>
      <c r="M85" s="77">
        <v>7.0000000000000007E-2</v>
      </c>
      <c r="N85" s="77">
        <v>0</v>
      </c>
    </row>
    <row r="86" spans="2:14">
      <c r="B86" t="s">
        <v>1149</v>
      </c>
      <c r="C86" t="s">
        <v>1150</v>
      </c>
      <c r="D86" t="s">
        <v>103</v>
      </c>
      <c r="E86" t="s">
        <v>126</v>
      </c>
      <c r="F86" t="s">
        <v>1151</v>
      </c>
      <c r="G86" t="s">
        <v>955</v>
      </c>
      <c r="H86" t="s">
        <v>105</v>
      </c>
      <c r="I86" s="77">
        <v>12</v>
      </c>
      <c r="J86" s="77">
        <v>3243</v>
      </c>
      <c r="K86" s="77">
        <v>0.38916000000000001</v>
      </c>
      <c r="L86" s="77">
        <v>0</v>
      </c>
      <c r="M86" s="77">
        <v>0</v>
      </c>
      <c r="N86" s="77">
        <v>0</v>
      </c>
    </row>
    <row r="87" spans="2:14">
      <c r="B87" t="s">
        <v>1152</v>
      </c>
      <c r="C87" t="s">
        <v>1153</v>
      </c>
      <c r="D87" t="s">
        <v>103</v>
      </c>
      <c r="E87" t="s">
        <v>126</v>
      </c>
      <c r="F87" t="s">
        <v>750</v>
      </c>
      <c r="G87" t="s">
        <v>115</v>
      </c>
      <c r="H87" t="s">
        <v>105</v>
      </c>
      <c r="I87" s="77">
        <v>0.31</v>
      </c>
      <c r="J87" s="77">
        <v>970.9</v>
      </c>
      <c r="K87" s="77">
        <v>3.00979E-3</v>
      </c>
      <c r="L87" s="77">
        <v>0</v>
      </c>
      <c r="M87" s="77">
        <v>0</v>
      </c>
      <c r="N87" s="77">
        <v>0</v>
      </c>
    </row>
    <row r="88" spans="2:14">
      <c r="B88" t="s">
        <v>1154</v>
      </c>
      <c r="C88" t="s">
        <v>1155</v>
      </c>
      <c r="D88" t="s">
        <v>103</v>
      </c>
      <c r="E88" t="s">
        <v>126</v>
      </c>
      <c r="F88" t="s">
        <v>1156</v>
      </c>
      <c r="G88" t="s">
        <v>115</v>
      </c>
      <c r="H88" t="s">
        <v>105</v>
      </c>
      <c r="I88" s="77">
        <v>515</v>
      </c>
      <c r="J88" s="77">
        <v>2983</v>
      </c>
      <c r="K88" s="77">
        <v>15.362450000000001</v>
      </c>
      <c r="L88" s="77">
        <v>0</v>
      </c>
      <c r="M88" s="77">
        <v>0.15</v>
      </c>
      <c r="N88" s="77">
        <v>0.01</v>
      </c>
    </row>
    <row r="89" spans="2:14">
      <c r="B89" t="s">
        <v>1157</v>
      </c>
      <c r="C89" t="s">
        <v>1158</v>
      </c>
      <c r="D89" t="s">
        <v>103</v>
      </c>
      <c r="E89" t="s">
        <v>126</v>
      </c>
      <c r="F89" t="s">
        <v>912</v>
      </c>
      <c r="G89" t="s">
        <v>496</v>
      </c>
      <c r="H89" t="s">
        <v>105</v>
      </c>
      <c r="I89" s="77">
        <v>4465</v>
      </c>
      <c r="J89" s="77">
        <v>1403</v>
      </c>
      <c r="K89" s="77">
        <v>62.643949999999997</v>
      </c>
      <c r="L89" s="77">
        <v>0</v>
      </c>
      <c r="M89" s="77">
        <v>0.6</v>
      </c>
      <c r="N89" s="77">
        <v>0.02</v>
      </c>
    </row>
    <row r="90" spans="2:14">
      <c r="B90" t="s">
        <v>1159</v>
      </c>
      <c r="C90" t="s">
        <v>1160</v>
      </c>
      <c r="D90" t="s">
        <v>103</v>
      </c>
      <c r="E90" t="s">
        <v>126</v>
      </c>
      <c r="F90" t="s">
        <v>1161</v>
      </c>
      <c r="G90" t="s">
        <v>496</v>
      </c>
      <c r="H90" t="s">
        <v>105</v>
      </c>
      <c r="I90" s="77">
        <v>700</v>
      </c>
      <c r="J90" s="77">
        <v>1742</v>
      </c>
      <c r="K90" s="77">
        <v>12.194000000000001</v>
      </c>
      <c r="L90" s="77">
        <v>0.01</v>
      </c>
      <c r="M90" s="77">
        <v>0.12</v>
      </c>
      <c r="N90" s="77">
        <v>0</v>
      </c>
    </row>
    <row r="91" spans="2:14">
      <c r="B91" t="s">
        <v>1162</v>
      </c>
      <c r="C91" t="s">
        <v>1163</v>
      </c>
      <c r="D91" t="s">
        <v>103</v>
      </c>
      <c r="E91" t="s">
        <v>126</v>
      </c>
      <c r="F91" t="s">
        <v>1164</v>
      </c>
      <c r="G91" t="s">
        <v>545</v>
      </c>
      <c r="H91" t="s">
        <v>105</v>
      </c>
      <c r="I91" s="77">
        <v>2238</v>
      </c>
      <c r="J91" s="77">
        <v>810.7</v>
      </c>
      <c r="K91" s="77">
        <v>18.143466</v>
      </c>
      <c r="L91" s="77">
        <v>0</v>
      </c>
      <c r="M91" s="77">
        <v>0.17</v>
      </c>
      <c r="N91" s="77">
        <v>0.01</v>
      </c>
    </row>
    <row r="92" spans="2:14">
      <c r="B92" t="s">
        <v>1165</v>
      </c>
      <c r="C92" t="s">
        <v>1166</v>
      </c>
      <c r="D92" t="s">
        <v>103</v>
      </c>
      <c r="E92" t="s">
        <v>126</v>
      </c>
      <c r="F92" t="s">
        <v>1167</v>
      </c>
      <c r="G92" t="s">
        <v>1088</v>
      </c>
      <c r="H92" t="s">
        <v>105</v>
      </c>
      <c r="I92" s="77">
        <v>7173</v>
      </c>
      <c r="J92" s="77">
        <v>115.6</v>
      </c>
      <c r="K92" s="77">
        <v>8.2919879999999999</v>
      </c>
      <c r="L92" s="77">
        <v>0</v>
      </c>
      <c r="M92" s="77">
        <v>0.08</v>
      </c>
      <c r="N92" s="77">
        <v>0</v>
      </c>
    </row>
    <row r="93" spans="2:14">
      <c r="B93" t="s">
        <v>1168</v>
      </c>
      <c r="C93" t="s">
        <v>1169</v>
      </c>
      <c r="D93" t="s">
        <v>103</v>
      </c>
      <c r="E93" t="s">
        <v>126</v>
      </c>
      <c r="F93" t="s">
        <v>1170</v>
      </c>
      <c r="G93" t="s">
        <v>383</v>
      </c>
      <c r="H93" t="s">
        <v>105</v>
      </c>
      <c r="I93" s="77">
        <v>0.39</v>
      </c>
      <c r="J93" s="77">
        <v>24</v>
      </c>
      <c r="K93" s="77">
        <v>9.3599999999999998E-5</v>
      </c>
      <c r="L93" s="77">
        <v>0</v>
      </c>
      <c r="M93" s="77">
        <v>0</v>
      </c>
      <c r="N93" s="77">
        <v>0</v>
      </c>
    </row>
    <row r="94" spans="2:14">
      <c r="B94" t="s">
        <v>1171</v>
      </c>
      <c r="C94" t="s">
        <v>1172</v>
      </c>
      <c r="D94" t="s">
        <v>103</v>
      </c>
      <c r="E94" t="s">
        <v>126</v>
      </c>
      <c r="F94" t="s">
        <v>1173</v>
      </c>
      <c r="G94" t="s">
        <v>383</v>
      </c>
      <c r="H94" t="s">
        <v>105</v>
      </c>
      <c r="I94" s="77">
        <v>67.11</v>
      </c>
      <c r="J94" s="77">
        <v>477.4</v>
      </c>
      <c r="K94" s="77">
        <v>0.32038314000000001</v>
      </c>
      <c r="L94" s="77">
        <v>0</v>
      </c>
      <c r="M94" s="77">
        <v>0</v>
      </c>
      <c r="N94" s="77">
        <v>0</v>
      </c>
    </row>
    <row r="95" spans="2:14">
      <c r="B95" t="s">
        <v>1174</v>
      </c>
      <c r="C95" t="s">
        <v>1175</v>
      </c>
      <c r="D95" t="s">
        <v>103</v>
      </c>
      <c r="E95" t="s">
        <v>126</v>
      </c>
      <c r="F95" t="s">
        <v>1176</v>
      </c>
      <c r="G95" t="s">
        <v>130</v>
      </c>
      <c r="H95" t="s">
        <v>105</v>
      </c>
      <c r="I95" s="77">
        <v>1346</v>
      </c>
      <c r="J95" s="77">
        <v>680.2</v>
      </c>
      <c r="K95" s="77">
        <v>9.1554920000000006</v>
      </c>
      <c r="L95" s="77">
        <v>0</v>
      </c>
      <c r="M95" s="77">
        <v>0.09</v>
      </c>
      <c r="N95" s="77">
        <v>0</v>
      </c>
    </row>
    <row r="96" spans="2:14">
      <c r="B96" t="s">
        <v>1177</v>
      </c>
      <c r="C96" t="s">
        <v>1178</v>
      </c>
      <c r="D96" t="s">
        <v>103</v>
      </c>
      <c r="E96" t="s">
        <v>126</v>
      </c>
      <c r="F96" t="s">
        <v>1179</v>
      </c>
      <c r="G96" t="s">
        <v>132</v>
      </c>
      <c r="H96" t="s">
        <v>105</v>
      </c>
      <c r="I96" s="77">
        <v>677</v>
      </c>
      <c r="J96" s="77">
        <v>1893</v>
      </c>
      <c r="K96" s="77">
        <v>12.81561</v>
      </c>
      <c r="L96" s="77">
        <v>0</v>
      </c>
      <c r="M96" s="77">
        <v>0.12</v>
      </c>
      <c r="N96" s="77">
        <v>0</v>
      </c>
    </row>
    <row r="97" spans="2:14">
      <c r="B97" s="78" t="s">
        <v>1180</v>
      </c>
      <c r="E97" s="16"/>
      <c r="F97" s="16"/>
      <c r="G97" s="16"/>
      <c r="I97" s="79">
        <v>0</v>
      </c>
      <c r="K97" s="79">
        <v>0</v>
      </c>
      <c r="M97" s="79">
        <v>0</v>
      </c>
      <c r="N97" s="79">
        <v>0</v>
      </c>
    </row>
    <row r="98" spans="2:14">
      <c r="B98" t="s">
        <v>233</v>
      </c>
      <c r="C98" t="s">
        <v>233</v>
      </c>
      <c r="E98" s="16"/>
      <c r="F98" s="16"/>
      <c r="G98" t="s">
        <v>233</v>
      </c>
      <c r="H98" t="s">
        <v>233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</row>
    <row r="99" spans="2:14">
      <c r="B99" s="78" t="s">
        <v>238</v>
      </c>
      <c r="E99" s="16"/>
      <c r="F99" s="16"/>
      <c r="G99" s="16"/>
      <c r="I99" s="79">
        <v>5669</v>
      </c>
      <c r="K99" s="79">
        <v>534.974198626933</v>
      </c>
      <c r="M99" s="79">
        <v>5.14</v>
      </c>
      <c r="N99" s="79">
        <v>0.18</v>
      </c>
    </row>
    <row r="100" spans="2:14">
      <c r="B100" s="78" t="s">
        <v>340</v>
      </c>
      <c r="E100" s="16"/>
      <c r="F100" s="16"/>
      <c r="G100" s="16"/>
      <c r="I100" s="79">
        <v>5440</v>
      </c>
      <c r="K100" s="79">
        <v>530.38629085000002</v>
      </c>
      <c r="M100" s="79">
        <v>5.09</v>
      </c>
      <c r="N100" s="79">
        <v>0.18</v>
      </c>
    </row>
    <row r="101" spans="2:14">
      <c r="B101" t="s">
        <v>1181</v>
      </c>
      <c r="C101" t="s">
        <v>1182</v>
      </c>
      <c r="D101" t="s">
        <v>1183</v>
      </c>
      <c r="E101" t="s">
        <v>1184</v>
      </c>
      <c r="F101" t="s">
        <v>1185</v>
      </c>
      <c r="G101" t="s">
        <v>1186</v>
      </c>
      <c r="H101" t="s">
        <v>109</v>
      </c>
      <c r="I101" s="77">
        <v>544</v>
      </c>
      <c r="J101" s="77">
        <v>1308</v>
      </c>
      <c r="K101" s="77">
        <v>25.110670079999998</v>
      </c>
      <c r="L101" s="77">
        <v>0</v>
      </c>
      <c r="M101" s="77">
        <v>0.24</v>
      </c>
      <c r="N101" s="77">
        <v>0.01</v>
      </c>
    </row>
    <row r="102" spans="2:14">
      <c r="B102" t="s">
        <v>1187</v>
      </c>
      <c r="C102" t="s">
        <v>1188</v>
      </c>
      <c r="D102" t="s">
        <v>1183</v>
      </c>
      <c r="E102" t="s">
        <v>1184</v>
      </c>
      <c r="F102" t="s">
        <v>1189</v>
      </c>
      <c r="G102" t="s">
        <v>1190</v>
      </c>
      <c r="H102" t="s">
        <v>109</v>
      </c>
      <c r="I102" s="77">
        <v>310</v>
      </c>
      <c r="J102" s="77">
        <v>2985</v>
      </c>
      <c r="K102" s="77">
        <v>32.655601500000003</v>
      </c>
      <c r="L102" s="77">
        <v>0</v>
      </c>
      <c r="M102" s="77">
        <v>0.31</v>
      </c>
      <c r="N102" s="77">
        <v>0.01</v>
      </c>
    </row>
    <row r="103" spans="2:14">
      <c r="B103" t="s">
        <v>1191</v>
      </c>
      <c r="C103" t="s">
        <v>1192</v>
      </c>
      <c r="D103" t="s">
        <v>1183</v>
      </c>
      <c r="E103" t="s">
        <v>1184</v>
      </c>
      <c r="F103" t="s">
        <v>1193</v>
      </c>
      <c r="G103" t="s">
        <v>1194</v>
      </c>
      <c r="H103" t="s">
        <v>109</v>
      </c>
      <c r="I103" s="77">
        <v>918</v>
      </c>
      <c r="J103" s="77">
        <v>500</v>
      </c>
      <c r="K103" s="77">
        <v>16.19811</v>
      </c>
      <c r="L103" s="77">
        <v>0</v>
      </c>
      <c r="M103" s="77">
        <v>0.16</v>
      </c>
      <c r="N103" s="77">
        <v>0.01</v>
      </c>
    </row>
    <row r="104" spans="2:14">
      <c r="B104" t="s">
        <v>1195</v>
      </c>
      <c r="C104" s="81" t="s">
        <v>1696</v>
      </c>
      <c r="D104" t="s">
        <v>1183</v>
      </c>
      <c r="E104" t="s">
        <v>1184</v>
      </c>
      <c r="F104" t="s">
        <v>1196</v>
      </c>
      <c r="G104" t="s">
        <v>1194</v>
      </c>
      <c r="H104" t="s">
        <v>109</v>
      </c>
      <c r="I104" s="77">
        <v>301</v>
      </c>
      <c r="J104" s="77">
        <v>3086</v>
      </c>
      <c r="K104" s="77">
        <v>32.78038694</v>
      </c>
      <c r="L104" s="77">
        <v>0</v>
      </c>
      <c r="M104" s="77">
        <v>0.31</v>
      </c>
      <c r="N104" s="77">
        <v>0.01</v>
      </c>
    </row>
    <row r="105" spans="2:14">
      <c r="B105" t="s">
        <v>1197</v>
      </c>
      <c r="C105" t="s">
        <v>1198</v>
      </c>
      <c r="D105" t="s">
        <v>1183</v>
      </c>
      <c r="E105" t="s">
        <v>1184</v>
      </c>
      <c r="F105" t="s">
        <v>1199</v>
      </c>
      <c r="G105" t="s">
        <v>1194</v>
      </c>
      <c r="H105" t="s">
        <v>109</v>
      </c>
      <c r="I105" s="77">
        <v>199</v>
      </c>
      <c r="J105" s="77">
        <v>1005</v>
      </c>
      <c r="K105" s="77">
        <v>7.0578235500000002</v>
      </c>
      <c r="L105" s="77">
        <v>0</v>
      </c>
      <c r="M105" s="77">
        <v>7.0000000000000007E-2</v>
      </c>
      <c r="N105" s="77">
        <v>0</v>
      </c>
    </row>
    <row r="106" spans="2:14">
      <c r="B106" t="s">
        <v>1200</v>
      </c>
      <c r="C106" t="s">
        <v>1201</v>
      </c>
      <c r="D106" t="s">
        <v>1183</v>
      </c>
      <c r="E106" t="s">
        <v>1184</v>
      </c>
      <c r="F106" t="s">
        <v>954</v>
      </c>
      <c r="G106" t="s">
        <v>1194</v>
      </c>
      <c r="H106" t="s">
        <v>109</v>
      </c>
      <c r="I106" s="77">
        <v>920</v>
      </c>
      <c r="J106" s="77">
        <v>1716</v>
      </c>
      <c r="K106" s="77">
        <v>55.713028799999996</v>
      </c>
      <c r="L106" s="77">
        <v>0</v>
      </c>
      <c r="M106" s="77">
        <v>0.54</v>
      </c>
      <c r="N106" s="77">
        <v>0.02</v>
      </c>
    </row>
    <row r="107" spans="2:14">
      <c r="B107" t="s">
        <v>1202</v>
      </c>
      <c r="C107" t="s">
        <v>1203</v>
      </c>
      <c r="D107" t="s">
        <v>1183</v>
      </c>
      <c r="E107" t="s">
        <v>1184</v>
      </c>
      <c r="F107" t="s">
        <v>1204</v>
      </c>
      <c r="G107" t="s">
        <v>1205</v>
      </c>
      <c r="H107" t="s">
        <v>109</v>
      </c>
      <c r="I107" s="77">
        <v>175</v>
      </c>
      <c r="J107" s="77">
        <v>4770</v>
      </c>
      <c r="K107" s="77">
        <v>29.458327499999999</v>
      </c>
      <c r="L107" s="77">
        <v>0</v>
      </c>
      <c r="M107" s="77">
        <v>0.28000000000000003</v>
      </c>
      <c r="N107" s="77">
        <v>0.01</v>
      </c>
    </row>
    <row r="108" spans="2:14">
      <c r="B108" t="s">
        <v>1206</v>
      </c>
      <c r="C108" t="s">
        <v>1207</v>
      </c>
      <c r="D108" t="s">
        <v>1183</v>
      </c>
      <c r="E108" t="s">
        <v>1184</v>
      </c>
      <c r="F108" t="s">
        <v>1208</v>
      </c>
      <c r="G108" t="s">
        <v>1209</v>
      </c>
      <c r="H108" t="s">
        <v>109</v>
      </c>
      <c r="I108" s="77">
        <v>288</v>
      </c>
      <c r="J108" s="77">
        <v>6417</v>
      </c>
      <c r="K108" s="77">
        <v>65.219307839999999</v>
      </c>
      <c r="L108" s="77">
        <v>0</v>
      </c>
      <c r="M108" s="77">
        <v>0.63</v>
      </c>
      <c r="N108" s="77">
        <v>0.02</v>
      </c>
    </row>
    <row r="109" spans="2:14">
      <c r="B109" t="s">
        <v>1210</v>
      </c>
      <c r="C109" t="s">
        <v>1211</v>
      </c>
      <c r="D109" t="s">
        <v>1183</v>
      </c>
      <c r="E109" t="s">
        <v>1184</v>
      </c>
      <c r="F109" t="s">
        <v>1212</v>
      </c>
      <c r="G109" t="s">
        <v>1209</v>
      </c>
      <c r="H109" t="s">
        <v>109</v>
      </c>
      <c r="I109" s="77">
        <v>213</v>
      </c>
      <c r="J109" s="77">
        <v>4225</v>
      </c>
      <c r="K109" s="77">
        <v>31.758353249999999</v>
      </c>
      <c r="L109" s="77">
        <v>0</v>
      </c>
      <c r="M109" s="77">
        <v>0.31</v>
      </c>
      <c r="N109" s="77">
        <v>0.01</v>
      </c>
    </row>
    <row r="110" spans="2:14">
      <c r="B110" t="s">
        <v>1213</v>
      </c>
      <c r="C110" t="s">
        <v>1214</v>
      </c>
      <c r="D110" t="s">
        <v>1183</v>
      </c>
      <c r="E110" t="s">
        <v>1184</v>
      </c>
      <c r="F110" t="s">
        <v>1215</v>
      </c>
      <c r="G110" t="s">
        <v>1209</v>
      </c>
      <c r="H110" t="s">
        <v>109</v>
      </c>
      <c r="I110" s="77">
        <v>144</v>
      </c>
      <c r="J110" s="77">
        <v>7060</v>
      </c>
      <c r="K110" s="77">
        <v>35.877225600000003</v>
      </c>
      <c r="L110" s="77">
        <v>0</v>
      </c>
      <c r="M110" s="77">
        <v>0.34</v>
      </c>
      <c r="N110" s="77">
        <v>0.01</v>
      </c>
    </row>
    <row r="111" spans="2:14">
      <c r="B111" t="s">
        <v>1216</v>
      </c>
      <c r="C111" t="s">
        <v>1217</v>
      </c>
      <c r="D111" t="s">
        <v>1183</v>
      </c>
      <c r="E111" t="s">
        <v>1184</v>
      </c>
      <c r="F111" t="s">
        <v>1218</v>
      </c>
      <c r="G111" t="s">
        <v>1209</v>
      </c>
      <c r="H111" t="s">
        <v>109</v>
      </c>
      <c r="I111" s="77">
        <v>176</v>
      </c>
      <c r="J111" s="77">
        <v>11237</v>
      </c>
      <c r="K111" s="77">
        <v>69.793456480000003</v>
      </c>
      <c r="L111" s="77">
        <v>0</v>
      </c>
      <c r="M111" s="77">
        <v>0.67</v>
      </c>
      <c r="N111" s="77">
        <v>0.02</v>
      </c>
    </row>
    <row r="112" spans="2:14">
      <c r="B112" t="s">
        <v>1219</v>
      </c>
      <c r="C112" t="s">
        <v>1220</v>
      </c>
      <c r="D112" t="s">
        <v>1183</v>
      </c>
      <c r="E112" t="s">
        <v>1184</v>
      </c>
      <c r="F112" t="s">
        <v>1221</v>
      </c>
      <c r="G112" t="s">
        <v>1222</v>
      </c>
      <c r="H112" t="s">
        <v>109</v>
      </c>
      <c r="I112" s="77">
        <v>334</v>
      </c>
      <c r="J112" s="77">
        <v>1505</v>
      </c>
      <c r="K112" s="77">
        <v>17.7392243</v>
      </c>
      <c r="L112" s="77">
        <v>0</v>
      </c>
      <c r="M112" s="77">
        <v>0.17</v>
      </c>
      <c r="N112" s="77">
        <v>0.01</v>
      </c>
    </row>
    <row r="113" spans="2:14">
      <c r="B113" t="s">
        <v>1223</v>
      </c>
      <c r="C113" t="s">
        <v>1224</v>
      </c>
      <c r="D113" t="s">
        <v>1183</v>
      </c>
      <c r="E113" t="s">
        <v>1184</v>
      </c>
      <c r="F113" t="s">
        <v>1225</v>
      </c>
      <c r="G113" t="s">
        <v>1222</v>
      </c>
      <c r="H113" t="s">
        <v>109</v>
      </c>
      <c r="I113" s="77">
        <v>210</v>
      </c>
      <c r="J113" s="77">
        <v>4204</v>
      </c>
      <c r="K113" s="77">
        <v>31.155423599999999</v>
      </c>
      <c r="L113" s="77">
        <v>0</v>
      </c>
      <c r="M113" s="77">
        <v>0.3</v>
      </c>
      <c r="N113" s="77">
        <v>0.01</v>
      </c>
    </row>
    <row r="114" spans="2:14">
      <c r="B114" t="s">
        <v>1226</v>
      </c>
      <c r="C114" t="s">
        <v>1227</v>
      </c>
      <c r="D114" t="s">
        <v>1183</v>
      </c>
      <c r="E114" t="s">
        <v>1184</v>
      </c>
      <c r="F114" t="s">
        <v>1228</v>
      </c>
      <c r="G114" t="s">
        <v>1222</v>
      </c>
      <c r="H114" t="s">
        <v>109</v>
      </c>
      <c r="I114" s="77">
        <v>-21</v>
      </c>
      <c r="J114" s="77">
        <v>2396</v>
      </c>
      <c r="K114" s="77">
        <v>-1.77565164</v>
      </c>
      <c r="L114" s="77">
        <v>0</v>
      </c>
      <c r="M114" s="77">
        <v>-0.02</v>
      </c>
      <c r="N114" s="77">
        <v>0</v>
      </c>
    </row>
    <row r="115" spans="2:14">
      <c r="B115" t="s">
        <v>1226</v>
      </c>
      <c r="C115" t="s">
        <v>1227</v>
      </c>
      <c r="D115" t="s">
        <v>1183</v>
      </c>
      <c r="E115" t="s">
        <v>1184</v>
      </c>
      <c r="F115" t="s">
        <v>1228</v>
      </c>
      <c r="G115" t="s">
        <v>1222</v>
      </c>
      <c r="H115" t="s">
        <v>109</v>
      </c>
      <c r="I115" s="77">
        <v>226</v>
      </c>
      <c r="J115" s="77">
        <v>3535</v>
      </c>
      <c r="K115" s="77">
        <v>28.193533899999998</v>
      </c>
      <c r="L115" s="77">
        <v>0</v>
      </c>
      <c r="M115" s="77">
        <v>0.27</v>
      </c>
      <c r="N115" s="77">
        <v>0.01</v>
      </c>
    </row>
    <row r="116" spans="2:14">
      <c r="B116" t="s">
        <v>1229</v>
      </c>
      <c r="C116" t="s">
        <v>1230</v>
      </c>
      <c r="D116" t="s">
        <v>103</v>
      </c>
      <c r="E116" t="s">
        <v>1184</v>
      </c>
      <c r="F116" t="s">
        <v>993</v>
      </c>
      <c r="G116" t="s">
        <v>1222</v>
      </c>
      <c r="H116" t="s">
        <v>109</v>
      </c>
      <c r="I116" s="77">
        <v>335</v>
      </c>
      <c r="J116" s="77">
        <v>3077</v>
      </c>
      <c r="K116" s="77">
        <v>36.376755549999999</v>
      </c>
      <c r="L116" s="77">
        <v>0</v>
      </c>
      <c r="M116" s="77">
        <v>0.35</v>
      </c>
      <c r="N116" s="77">
        <v>0.01</v>
      </c>
    </row>
    <row r="117" spans="2:14">
      <c r="B117" t="s">
        <v>1231</v>
      </c>
      <c r="C117" t="s">
        <v>1232</v>
      </c>
      <c r="D117" t="s">
        <v>1183</v>
      </c>
      <c r="E117" t="s">
        <v>1184</v>
      </c>
      <c r="F117" t="s">
        <v>1233</v>
      </c>
      <c r="G117" t="s">
        <v>1234</v>
      </c>
      <c r="H117" t="s">
        <v>109</v>
      </c>
      <c r="I117" s="77">
        <v>168</v>
      </c>
      <c r="J117" s="77">
        <v>2880</v>
      </c>
      <c r="K117" s="77">
        <v>17.074713599999999</v>
      </c>
      <c r="L117" s="77">
        <v>0</v>
      </c>
      <c r="M117" s="77">
        <v>0.16</v>
      </c>
      <c r="N117" s="77">
        <v>0.01</v>
      </c>
    </row>
    <row r="118" spans="2:14">
      <c r="B118" s="78" t="s">
        <v>341</v>
      </c>
      <c r="E118" s="16"/>
      <c r="F118" s="16"/>
      <c r="G118" s="16"/>
      <c r="I118" s="79">
        <v>229</v>
      </c>
      <c r="K118" s="79">
        <v>4.5879077769330001</v>
      </c>
      <c r="M118" s="79">
        <v>0.04</v>
      </c>
      <c r="N118" s="79">
        <v>0</v>
      </c>
    </row>
    <row r="119" spans="2:14">
      <c r="B119" t="s">
        <v>1235</v>
      </c>
      <c r="C119" s="81" t="s">
        <v>1697</v>
      </c>
      <c r="D119" t="s">
        <v>1183</v>
      </c>
      <c r="E119" t="s">
        <v>1184</v>
      </c>
      <c r="F119" t="s">
        <v>1151</v>
      </c>
      <c r="G119" t="s">
        <v>1194</v>
      </c>
      <c r="H119" t="s">
        <v>109</v>
      </c>
      <c r="I119" s="77">
        <v>229</v>
      </c>
      <c r="J119" s="77">
        <v>567.71130000000005</v>
      </c>
      <c r="K119" s="77">
        <v>4.5879077769330001</v>
      </c>
      <c r="L119" s="77">
        <v>0</v>
      </c>
      <c r="M119" s="77">
        <v>0.04</v>
      </c>
      <c r="N119" s="77">
        <v>0</v>
      </c>
    </row>
    <row r="120" spans="2:14">
      <c r="B120" t="s">
        <v>240</v>
      </c>
      <c r="E120" s="16"/>
      <c r="F120" s="16"/>
      <c r="G120" s="16"/>
    </row>
    <row r="121" spans="2:14">
      <c r="B121" t="s">
        <v>335</v>
      </c>
      <c r="E121" s="16"/>
      <c r="F121" s="16"/>
      <c r="G121" s="16"/>
    </row>
    <row r="122" spans="2:14">
      <c r="B122" t="s">
        <v>336</v>
      </c>
      <c r="E122" s="16"/>
      <c r="F122" s="16"/>
      <c r="G122" s="16"/>
    </row>
    <row r="123" spans="2:14">
      <c r="B123" t="s">
        <v>337</v>
      </c>
      <c r="E123" s="16"/>
      <c r="F123" s="16"/>
      <c r="G123" s="16"/>
    </row>
    <row r="124" spans="2:14">
      <c r="E124" s="16"/>
      <c r="F124" s="16"/>
      <c r="G124" s="16"/>
    </row>
    <row r="125" spans="2:14">
      <c r="E125" s="16"/>
      <c r="F125" s="16"/>
      <c r="G125" s="16"/>
    </row>
    <row r="126" spans="2:14">
      <c r="E126" s="16"/>
      <c r="F126" s="16"/>
      <c r="G126" s="16"/>
    </row>
    <row r="127" spans="2:14">
      <c r="E127" s="16"/>
      <c r="F127" s="16"/>
      <c r="G127" s="16"/>
    </row>
    <row r="128" spans="2:14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1691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919071</v>
      </c>
      <c r="I11" s="7"/>
      <c r="J11" s="76">
        <v>0</v>
      </c>
      <c r="K11" s="76">
        <v>42716.881793890003</v>
      </c>
      <c r="L11" s="7"/>
      <c r="M11" s="76">
        <v>100</v>
      </c>
      <c r="N11" s="76">
        <v>14.73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802800</v>
      </c>
      <c r="J12" s="79">
        <v>0</v>
      </c>
      <c r="K12" s="79">
        <v>5039.9291999999996</v>
      </c>
      <c r="M12" s="79">
        <v>11.8</v>
      </c>
      <c r="N12" s="79">
        <v>1.74</v>
      </c>
    </row>
    <row r="13" spans="2:63">
      <c r="B13" s="78" t="s">
        <v>1236</v>
      </c>
      <c r="D13" s="16"/>
      <c r="E13" s="16"/>
      <c r="F13" s="16"/>
      <c r="G13" s="16"/>
      <c r="H13" s="79">
        <v>39800</v>
      </c>
      <c r="J13" s="79">
        <v>0</v>
      </c>
      <c r="K13" s="79">
        <v>510.23599999999999</v>
      </c>
      <c r="M13" s="79">
        <v>1.19</v>
      </c>
      <c r="N13" s="79">
        <v>0.18</v>
      </c>
    </row>
    <row r="14" spans="2:63">
      <c r="B14" t="s">
        <v>1237</v>
      </c>
      <c r="C14" t="s">
        <v>1238</v>
      </c>
      <c r="D14" t="s">
        <v>103</v>
      </c>
      <c r="E14" t="s">
        <v>1239</v>
      </c>
      <c r="F14" t="s">
        <v>126</v>
      </c>
      <c r="G14" t="s">
        <v>105</v>
      </c>
      <c r="H14" s="77">
        <v>39800</v>
      </c>
      <c r="I14" s="77">
        <v>1282</v>
      </c>
      <c r="J14" s="77">
        <v>0</v>
      </c>
      <c r="K14" s="77">
        <v>510.23599999999999</v>
      </c>
      <c r="L14" s="77">
        <v>0.02</v>
      </c>
      <c r="M14" s="77">
        <v>1.19</v>
      </c>
      <c r="N14" s="77">
        <v>0.18</v>
      </c>
    </row>
    <row r="15" spans="2:63">
      <c r="B15" s="78" t="s">
        <v>1240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1241</v>
      </c>
      <c r="D17" s="16"/>
      <c r="E17" s="16"/>
      <c r="F17" s="16"/>
      <c r="G17" s="16"/>
      <c r="H17" s="79">
        <v>763000</v>
      </c>
      <c r="J17" s="79">
        <v>0</v>
      </c>
      <c r="K17" s="79">
        <v>4529.6931999999997</v>
      </c>
      <c r="M17" s="79">
        <v>10.6</v>
      </c>
      <c r="N17" s="79">
        <v>1.56</v>
      </c>
    </row>
    <row r="18" spans="2:14">
      <c r="B18" t="s">
        <v>1242</v>
      </c>
      <c r="C18" t="s">
        <v>1243</v>
      </c>
      <c r="D18" t="s">
        <v>103</v>
      </c>
      <c r="E18" t="s">
        <v>1244</v>
      </c>
      <c r="F18" t="s">
        <v>131</v>
      </c>
      <c r="G18" t="s">
        <v>105</v>
      </c>
      <c r="H18" s="77">
        <v>370000</v>
      </c>
      <c r="I18" s="77">
        <v>320.24</v>
      </c>
      <c r="J18" s="77">
        <v>0</v>
      </c>
      <c r="K18" s="77">
        <v>1184.8879999999999</v>
      </c>
      <c r="L18" s="77">
        <v>0.14000000000000001</v>
      </c>
      <c r="M18" s="77">
        <v>2.77</v>
      </c>
      <c r="N18" s="77">
        <v>0.41</v>
      </c>
    </row>
    <row r="19" spans="2:14">
      <c r="B19" t="s">
        <v>1245</v>
      </c>
      <c r="C19" t="s">
        <v>1246</v>
      </c>
      <c r="D19" t="s">
        <v>103</v>
      </c>
      <c r="E19" t="s">
        <v>1247</v>
      </c>
      <c r="F19" t="s">
        <v>131</v>
      </c>
      <c r="G19" t="s">
        <v>105</v>
      </c>
      <c r="H19" s="77">
        <v>328000</v>
      </c>
      <c r="I19" s="77">
        <v>362.79</v>
      </c>
      <c r="J19" s="77">
        <v>0</v>
      </c>
      <c r="K19" s="77">
        <v>1189.9512</v>
      </c>
      <c r="L19" s="77">
        <v>0.06</v>
      </c>
      <c r="M19" s="77">
        <v>2.79</v>
      </c>
      <c r="N19" s="77">
        <v>0.41</v>
      </c>
    </row>
    <row r="20" spans="2:14">
      <c r="B20" t="s">
        <v>1248</v>
      </c>
      <c r="C20" t="s">
        <v>1249</v>
      </c>
      <c r="D20" t="s">
        <v>103</v>
      </c>
      <c r="E20" t="s">
        <v>1247</v>
      </c>
      <c r="F20" t="s">
        <v>131</v>
      </c>
      <c r="G20" t="s">
        <v>105</v>
      </c>
      <c r="H20" s="77">
        <v>65000</v>
      </c>
      <c r="I20" s="77">
        <v>3315.16</v>
      </c>
      <c r="J20" s="77">
        <v>0</v>
      </c>
      <c r="K20" s="77">
        <v>2154.8539999999998</v>
      </c>
      <c r="L20" s="77">
        <v>0.28999999999999998</v>
      </c>
      <c r="M20" s="77">
        <v>5.04</v>
      </c>
      <c r="N20" s="77">
        <v>0.74</v>
      </c>
    </row>
    <row r="21" spans="2:14">
      <c r="B21" s="78" t="s">
        <v>1250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233</v>
      </c>
      <c r="C22" t="s">
        <v>233</v>
      </c>
      <c r="D22" s="16"/>
      <c r="E22" s="16"/>
      <c r="F22" t="s">
        <v>233</v>
      </c>
      <c r="G22" t="s">
        <v>233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949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233</v>
      </c>
      <c r="C24" t="s">
        <v>233</v>
      </c>
      <c r="D24" s="16"/>
      <c r="E24" s="16"/>
      <c r="F24" t="s">
        <v>233</v>
      </c>
      <c r="G24" t="s">
        <v>233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1251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233</v>
      </c>
      <c r="C26" t="s">
        <v>233</v>
      </c>
      <c r="D26" s="16"/>
      <c r="E26" s="16"/>
      <c r="F26" t="s">
        <v>233</v>
      </c>
      <c r="G26" t="s">
        <v>233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238</v>
      </c>
      <c r="D27" s="16"/>
      <c r="E27" s="16"/>
      <c r="F27" s="16"/>
      <c r="G27" s="16"/>
      <c r="H27" s="79">
        <v>116271</v>
      </c>
      <c r="J27" s="79">
        <v>0</v>
      </c>
      <c r="K27" s="79">
        <v>37676.952593889997</v>
      </c>
      <c r="M27" s="79">
        <v>88.2</v>
      </c>
      <c r="N27" s="79">
        <v>12.99</v>
      </c>
    </row>
    <row r="28" spans="2:14">
      <c r="B28" s="78" t="s">
        <v>1252</v>
      </c>
      <c r="D28" s="16"/>
      <c r="E28" s="16"/>
      <c r="F28" s="16"/>
      <c r="G28" s="16"/>
      <c r="H28" s="79">
        <v>40974</v>
      </c>
      <c r="J28" s="79">
        <v>0</v>
      </c>
      <c r="K28" s="79">
        <v>14575.801545912</v>
      </c>
      <c r="M28" s="79">
        <v>34.119999999999997</v>
      </c>
      <c r="N28" s="79">
        <v>5.0199999999999996</v>
      </c>
    </row>
    <row r="29" spans="2:14">
      <c r="B29" t="s">
        <v>1253</v>
      </c>
      <c r="C29" t="s">
        <v>1254</v>
      </c>
      <c r="D29" t="s">
        <v>1183</v>
      </c>
      <c r="E29" t="s">
        <v>1255</v>
      </c>
      <c r="F29" t="s">
        <v>1186</v>
      </c>
      <c r="G29" t="s">
        <v>202</v>
      </c>
      <c r="H29" s="77">
        <v>1588</v>
      </c>
      <c r="I29" s="77">
        <v>2089000</v>
      </c>
      <c r="J29" s="77">
        <v>0</v>
      </c>
      <c r="K29" s="77">
        <v>1039.2869422799999</v>
      </c>
      <c r="L29" s="77">
        <v>0</v>
      </c>
      <c r="M29" s="77">
        <v>2.4300000000000002</v>
      </c>
      <c r="N29" s="77">
        <v>0.36</v>
      </c>
    </row>
    <row r="30" spans="2:14">
      <c r="B30" t="s">
        <v>1256</v>
      </c>
      <c r="C30" t="s">
        <v>1257</v>
      </c>
      <c r="D30" t="s">
        <v>1258</v>
      </c>
      <c r="E30" t="s">
        <v>1259</v>
      </c>
      <c r="F30" t="s">
        <v>1186</v>
      </c>
      <c r="G30" t="s">
        <v>113</v>
      </c>
      <c r="H30" s="77">
        <v>9608</v>
      </c>
      <c r="I30" s="77">
        <v>7807</v>
      </c>
      <c r="J30" s="77">
        <v>0</v>
      </c>
      <c r="K30" s="77">
        <v>3118.0763902640001</v>
      </c>
      <c r="L30" s="77">
        <v>0.23</v>
      </c>
      <c r="M30" s="77">
        <v>7.3</v>
      </c>
      <c r="N30" s="77">
        <v>1.07</v>
      </c>
    </row>
    <row r="31" spans="2:14">
      <c r="B31" t="s">
        <v>1260</v>
      </c>
      <c r="C31" t="s">
        <v>1261</v>
      </c>
      <c r="D31" t="s">
        <v>1183</v>
      </c>
      <c r="E31" t="s">
        <v>1262</v>
      </c>
      <c r="F31" t="s">
        <v>1186</v>
      </c>
      <c r="G31" t="s">
        <v>119</v>
      </c>
      <c r="H31" s="77">
        <v>2024</v>
      </c>
      <c r="I31" s="77">
        <v>3181</v>
      </c>
      <c r="J31" s="77">
        <v>0</v>
      </c>
      <c r="K31" s="77">
        <v>182.12143672799999</v>
      </c>
      <c r="L31" s="77">
        <v>0</v>
      </c>
      <c r="M31" s="77">
        <v>0.43</v>
      </c>
      <c r="N31" s="77">
        <v>0.06</v>
      </c>
    </row>
    <row r="32" spans="2:14">
      <c r="B32" t="s">
        <v>1263</v>
      </c>
      <c r="C32" t="s">
        <v>1264</v>
      </c>
      <c r="D32" t="s">
        <v>1183</v>
      </c>
      <c r="E32" t="s">
        <v>1265</v>
      </c>
      <c r="F32" t="s">
        <v>1186</v>
      </c>
      <c r="G32" t="s">
        <v>109</v>
      </c>
      <c r="H32" s="77">
        <v>5671</v>
      </c>
      <c r="I32" s="77">
        <v>3079</v>
      </c>
      <c r="J32" s="77">
        <v>0</v>
      </c>
      <c r="K32" s="77">
        <v>616.19900760999997</v>
      </c>
      <c r="L32" s="77">
        <v>0.02</v>
      </c>
      <c r="M32" s="77">
        <v>1.44</v>
      </c>
      <c r="N32" s="77">
        <v>0.21</v>
      </c>
    </row>
    <row r="33" spans="2:14">
      <c r="B33" t="s">
        <v>1266</v>
      </c>
      <c r="C33" t="s">
        <v>1267</v>
      </c>
      <c r="D33" t="s">
        <v>1183</v>
      </c>
      <c r="E33" t="s">
        <v>1268</v>
      </c>
      <c r="F33" t="s">
        <v>1186</v>
      </c>
      <c r="G33" t="s">
        <v>109</v>
      </c>
      <c r="H33" s="77">
        <v>540</v>
      </c>
      <c r="I33" s="77">
        <v>43959</v>
      </c>
      <c r="J33" s="77">
        <v>0</v>
      </c>
      <c r="K33" s="77">
        <v>837.70907939999995</v>
      </c>
      <c r="L33" s="77">
        <v>0.01</v>
      </c>
      <c r="M33" s="77">
        <v>1.96</v>
      </c>
      <c r="N33" s="77">
        <v>0.28999999999999998</v>
      </c>
    </row>
    <row r="34" spans="2:14">
      <c r="B34" t="s">
        <v>1269</v>
      </c>
      <c r="C34" t="s">
        <v>1270</v>
      </c>
      <c r="D34" t="s">
        <v>1183</v>
      </c>
      <c r="E34" t="s">
        <v>1271</v>
      </c>
      <c r="F34" t="s">
        <v>1186</v>
      </c>
      <c r="G34" t="s">
        <v>109</v>
      </c>
      <c r="H34" s="77">
        <v>8348</v>
      </c>
      <c r="I34" s="77">
        <v>22994</v>
      </c>
      <c r="J34" s="77">
        <v>0</v>
      </c>
      <c r="K34" s="77">
        <v>6774.0535544799995</v>
      </c>
      <c r="L34" s="77">
        <v>0</v>
      </c>
      <c r="M34" s="77">
        <v>15.86</v>
      </c>
      <c r="N34" s="77">
        <v>2.34</v>
      </c>
    </row>
    <row r="35" spans="2:14">
      <c r="B35" t="s">
        <v>1272</v>
      </c>
      <c r="C35" t="s">
        <v>1273</v>
      </c>
      <c r="D35" t="s">
        <v>1183</v>
      </c>
      <c r="E35" t="s">
        <v>1274</v>
      </c>
      <c r="F35" t="s">
        <v>1186</v>
      </c>
      <c r="G35" t="s">
        <v>109</v>
      </c>
      <c r="H35" s="77">
        <v>13195</v>
      </c>
      <c r="I35" s="77">
        <v>4313</v>
      </c>
      <c r="J35" s="77">
        <v>0</v>
      </c>
      <c r="K35" s="77">
        <v>2008.35513515</v>
      </c>
      <c r="L35" s="77">
        <v>0</v>
      </c>
      <c r="M35" s="77">
        <v>4.7</v>
      </c>
      <c r="N35" s="77">
        <v>0.69</v>
      </c>
    </row>
    <row r="36" spans="2:14">
      <c r="B36" s="78" t="s">
        <v>1275</v>
      </c>
      <c r="D36" s="16"/>
      <c r="E36" s="16"/>
      <c r="F36" s="16"/>
      <c r="G36" s="16"/>
      <c r="H36" s="79">
        <v>75297</v>
      </c>
      <c r="J36" s="79">
        <v>0</v>
      </c>
      <c r="K36" s="79">
        <v>23101.151047978001</v>
      </c>
      <c r="M36" s="79">
        <v>54.08</v>
      </c>
      <c r="N36" s="79">
        <v>7.96</v>
      </c>
    </row>
    <row r="37" spans="2:14">
      <c r="B37" t="s">
        <v>1276</v>
      </c>
      <c r="C37" t="s">
        <v>1277</v>
      </c>
      <c r="D37" t="s">
        <v>1183</v>
      </c>
      <c r="E37" t="s">
        <v>1278</v>
      </c>
      <c r="F37" t="s">
        <v>1186</v>
      </c>
      <c r="G37" t="s">
        <v>113</v>
      </c>
      <c r="H37" s="77">
        <v>4076</v>
      </c>
      <c r="I37" s="77">
        <v>19247</v>
      </c>
      <c r="J37" s="77">
        <v>0</v>
      </c>
      <c r="K37" s="77">
        <v>3261.1201412680002</v>
      </c>
      <c r="L37" s="77">
        <v>0.44</v>
      </c>
      <c r="M37" s="77">
        <v>7.63</v>
      </c>
      <c r="N37" s="77">
        <v>1.1200000000000001</v>
      </c>
    </row>
    <row r="38" spans="2:14">
      <c r="B38" t="s">
        <v>1279</v>
      </c>
      <c r="C38" t="s">
        <v>1280</v>
      </c>
      <c r="D38" t="s">
        <v>1183</v>
      </c>
      <c r="E38" t="s">
        <v>1281</v>
      </c>
      <c r="F38" t="s">
        <v>1186</v>
      </c>
      <c r="G38" t="s">
        <v>109</v>
      </c>
      <c r="H38" s="77">
        <v>688</v>
      </c>
      <c r="I38" s="77">
        <v>11594</v>
      </c>
      <c r="J38" s="77">
        <v>0</v>
      </c>
      <c r="K38" s="77">
        <v>281.49675488000003</v>
      </c>
      <c r="L38" s="77">
        <v>0</v>
      </c>
      <c r="M38" s="77">
        <v>0.66</v>
      </c>
      <c r="N38" s="77">
        <v>0.1</v>
      </c>
    </row>
    <row r="39" spans="2:14">
      <c r="B39" t="s">
        <v>1282</v>
      </c>
      <c r="C39" t="s">
        <v>1283</v>
      </c>
      <c r="D39" t="s">
        <v>1183</v>
      </c>
      <c r="E39" t="s">
        <v>1284</v>
      </c>
      <c r="F39" t="s">
        <v>1186</v>
      </c>
      <c r="G39" t="s">
        <v>109</v>
      </c>
      <c r="H39" s="77">
        <v>5970</v>
      </c>
      <c r="I39" s="77">
        <v>10309.5</v>
      </c>
      <c r="J39" s="77">
        <v>0</v>
      </c>
      <c r="K39" s="77">
        <v>2172.0188623499998</v>
      </c>
      <c r="L39" s="77">
        <v>0.23</v>
      </c>
      <c r="M39" s="77">
        <v>5.08</v>
      </c>
      <c r="N39" s="77">
        <v>0.75</v>
      </c>
    </row>
    <row r="40" spans="2:14">
      <c r="B40" t="s">
        <v>1285</v>
      </c>
      <c r="C40" t="s">
        <v>1286</v>
      </c>
      <c r="D40" t="s">
        <v>1183</v>
      </c>
      <c r="E40" t="s">
        <v>1265</v>
      </c>
      <c r="F40" t="s">
        <v>1186</v>
      </c>
      <c r="G40" t="s">
        <v>109</v>
      </c>
      <c r="H40" s="77">
        <v>7037</v>
      </c>
      <c r="I40" s="77">
        <v>10665</v>
      </c>
      <c r="J40" s="77">
        <v>0</v>
      </c>
      <c r="K40" s="77">
        <v>2648.5005604500002</v>
      </c>
      <c r="L40" s="77">
        <v>0.02</v>
      </c>
      <c r="M40" s="77">
        <v>6.2</v>
      </c>
      <c r="N40" s="77">
        <v>0.91</v>
      </c>
    </row>
    <row r="41" spans="2:14">
      <c r="B41" t="s">
        <v>1287</v>
      </c>
      <c r="C41" t="s">
        <v>1288</v>
      </c>
      <c r="D41" t="s">
        <v>1183</v>
      </c>
      <c r="E41" t="s">
        <v>1289</v>
      </c>
      <c r="F41" t="s">
        <v>1186</v>
      </c>
      <c r="G41" t="s">
        <v>109</v>
      </c>
      <c r="H41" s="77">
        <v>9625</v>
      </c>
      <c r="I41" s="77">
        <v>3729</v>
      </c>
      <c r="J41" s="77">
        <v>0</v>
      </c>
      <c r="K41" s="77">
        <v>1266.6154462500001</v>
      </c>
      <c r="L41" s="77">
        <v>0</v>
      </c>
      <c r="M41" s="77">
        <v>2.97</v>
      </c>
      <c r="N41" s="77">
        <v>0.44</v>
      </c>
    </row>
    <row r="42" spans="2:14">
      <c r="B42" t="s">
        <v>1290</v>
      </c>
      <c r="C42" t="s">
        <v>1291</v>
      </c>
      <c r="D42" t="s">
        <v>1183</v>
      </c>
      <c r="E42" t="s">
        <v>1292</v>
      </c>
      <c r="F42" t="s">
        <v>1186</v>
      </c>
      <c r="G42" t="s">
        <v>109</v>
      </c>
      <c r="H42" s="77">
        <v>4210</v>
      </c>
      <c r="I42" s="77">
        <v>7473.5</v>
      </c>
      <c r="J42" s="77">
        <v>0</v>
      </c>
      <c r="K42" s="77">
        <v>1110.34462115</v>
      </c>
      <c r="L42" s="77">
        <v>0.01</v>
      </c>
      <c r="M42" s="77">
        <v>2.6</v>
      </c>
      <c r="N42" s="77">
        <v>0.38</v>
      </c>
    </row>
    <row r="43" spans="2:14">
      <c r="B43" t="s">
        <v>1293</v>
      </c>
      <c r="C43" t="s">
        <v>1294</v>
      </c>
      <c r="D43" t="s">
        <v>1183</v>
      </c>
      <c r="E43" t="s">
        <v>1295</v>
      </c>
      <c r="F43" t="s">
        <v>1186</v>
      </c>
      <c r="G43" t="s">
        <v>109</v>
      </c>
      <c r="H43" s="77">
        <v>43691</v>
      </c>
      <c r="I43" s="77">
        <v>8017</v>
      </c>
      <c r="J43" s="77">
        <v>0</v>
      </c>
      <c r="K43" s="77">
        <v>12361.05466163</v>
      </c>
      <c r="L43" s="77">
        <v>0.02</v>
      </c>
      <c r="M43" s="77">
        <v>28.94</v>
      </c>
      <c r="N43" s="77">
        <v>4.26</v>
      </c>
    </row>
    <row r="44" spans="2:14">
      <c r="B44" s="78" t="s">
        <v>949</v>
      </c>
      <c r="D44" s="16"/>
      <c r="E44" s="16"/>
      <c r="F44" s="16"/>
      <c r="G44" s="16"/>
      <c r="H44" s="79">
        <v>0</v>
      </c>
      <c r="J44" s="79">
        <v>0</v>
      </c>
      <c r="K44" s="79">
        <v>0</v>
      </c>
      <c r="M44" s="79">
        <v>0</v>
      </c>
      <c r="N44" s="79">
        <v>0</v>
      </c>
    </row>
    <row r="45" spans="2:14">
      <c r="B45" t="s">
        <v>233</v>
      </c>
      <c r="C45" t="s">
        <v>233</v>
      </c>
      <c r="D45" s="16"/>
      <c r="E45" s="16"/>
      <c r="F45" t="s">
        <v>233</v>
      </c>
      <c r="G45" t="s">
        <v>233</v>
      </c>
      <c r="H45" s="77">
        <v>0</v>
      </c>
      <c r="I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s="78" t="s">
        <v>1251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v>0</v>
      </c>
    </row>
    <row r="47" spans="2:14">
      <c r="B47" t="s">
        <v>233</v>
      </c>
      <c r="C47" t="s">
        <v>233</v>
      </c>
      <c r="D47" s="16"/>
      <c r="E47" s="16"/>
      <c r="F47" t="s">
        <v>233</v>
      </c>
      <c r="G47" t="s">
        <v>233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t="s">
        <v>240</v>
      </c>
      <c r="D48" s="16"/>
      <c r="E48" s="16"/>
      <c r="F48" s="16"/>
      <c r="G48" s="16"/>
    </row>
    <row r="49" spans="2:7">
      <c r="B49" t="s">
        <v>335</v>
      </c>
      <c r="D49" s="16"/>
      <c r="E49" s="16"/>
      <c r="F49" s="16"/>
      <c r="G49" s="16"/>
    </row>
    <row r="50" spans="2:7">
      <c r="B50" t="s">
        <v>336</v>
      </c>
      <c r="D50" s="16"/>
      <c r="E50" s="16"/>
      <c r="F50" s="16"/>
      <c r="G50" s="16"/>
    </row>
    <row r="51" spans="2:7">
      <c r="B51" t="s">
        <v>337</v>
      </c>
      <c r="D51" s="16"/>
      <c r="E51" s="16"/>
      <c r="F51" s="16"/>
      <c r="G51" s="16"/>
    </row>
    <row r="52" spans="2:7">
      <c r="B52" t="s">
        <v>950</v>
      </c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4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1691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129725.32</v>
      </c>
      <c r="K11" s="7"/>
      <c r="L11" s="76">
        <v>14681.55933991315</v>
      </c>
      <c r="M11" s="7"/>
      <c r="N11" s="76">
        <v>100</v>
      </c>
      <c r="O11" s="76">
        <v>5.0599999999999996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1296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238</v>
      </c>
      <c r="C15" s="16"/>
      <c r="D15" s="16"/>
      <c r="E15" s="16"/>
      <c r="J15" s="79">
        <v>129725.32</v>
      </c>
      <c r="L15" s="79">
        <v>14681.55933991315</v>
      </c>
      <c r="N15" s="79">
        <v>100</v>
      </c>
      <c r="O15" s="79">
        <v>5.0599999999999996</v>
      </c>
    </row>
    <row r="16" spans="2:65">
      <c r="B16" s="78" t="s">
        <v>1297</v>
      </c>
      <c r="C16" s="16"/>
      <c r="D16" s="16"/>
      <c r="E16" s="16"/>
      <c r="J16" s="79">
        <v>129725.32</v>
      </c>
      <c r="L16" s="79">
        <v>14681.55933991315</v>
      </c>
      <c r="N16" s="79">
        <v>100</v>
      </c>
      <c r="O16" s="79">
        <v>5.0599999999999996</v>
      </c>
    </row>
    <row r="17" spans="2:15">
      <c r="B17" t="s">
        <v>1298</v>
      </c>
      <c r="C17" t="s">
        <v>1299</v>
      </c>
      <c r="D17" t="s">
        <v>126</v>
      </c>
      <c r="E17" t="s">
        <v>1300</v>
      </c>
      <c r="F17" t="s">
        <v>1186</v>
      </c>
      <c r="G17" t="s">
        <v>233</v>
      </c>
      <c r="H17" t="s">
        <v>751</v>
      </c>
      <c r="I17" t="s">
        <v>109</v>
      </c>
      <c r="J17" s="77">
        <v>110023.03</v>
      </c>
      <c r="K17" s="77">
        <v>1252</v>
      </c>
      <c r="L17" s="77">
        <v>4861.1563363324003</v>
      </c>
      <c r="M17" s="77">
        <v>0.27</v>
      </c>
      <c r="N17" s="77">
        <v>33.11</v>
      </c>
      <c r="O17" s="77">
        <v>1.68</v>
      </c>
    </row>
    <row r="18" spans="2:15">
      <c r="B18" t="s">
        <v>1301</v>
      </c>
      <c r="C18" t="s">
        <v>1302</v>
      </c>
      <c r="D18" t="s">
        <v>126</v>
      </c>
      <c r="E18" t="s">
        <v>1303</v>
      </c>
      <c r="F18" t="s">
        <v>1186</v>
      </c>
      <c r="G18" t="s">
        <v>233</v>
      </c>
      <c r="H18" t="s">
        <v>751</v>
      </c>
      <c r="I18" t="s">
        <v>113</v>
      </c>
      <c r="J18" s="77">
        <v>3231.85</v>
      </c>
      <c r="K18" s="77">
        <v>25347</v>
      </c>
      <c r="L18" s="77">
        <v>3405.2369523595498</v>
      </c>
      <c r="M18" s="77">
        <v>0</v>
      </c>
      <c r="N18" s="77">
        <v>23.19</v>
      </c>
      <c r="O18" s="77">
        <v>1.17</v>
      </c>
    </row>
    <row r="19" spans="2:15">
      <c r="B19" t="s">
        <v>1304</v>
      </c>
      <c r="C19" t="s">
        <v>1305</v>
      </c>
      <c r="D19" t="s">
        <v>126</v>
      </c>
      <c r="E19" t="s">
        <v>1306</v>
      </c>
      <c r="F19" t="s">
        <v>1186</v>
      </c>
      <c r="G19" t="s">
        <v>233</v>
      </c>
      <c r="H19" t="s">
        <v>751</v>
      </c>
      <c r="I19" t="s">
        <v>109</v>
      </c>
      <c r="J19" s="77">
        <v>16470.439999999999</v>
      </c>
      <c r="K19" s="77">
        <v>11037</v>
      </c>
      <c r="L19" s="77">
        <v>6415.1660512212002</v>
      </c>
      <c r="M19" s="77">
        <v>0</v>
      </c>
      <c r="N19" s="77">
        <v>43.7</v>
      </c>
      <c r="O19" s="77">
        <v>2.21</v>
      </c>
    </row>
    <row r="20" spans="2:15">
      <c r="B20" t="s">
        <v>240</v>
      </c>
      <c r="C20" s="16"/>
      <c r="D20" s="16"/>
      <c r="E20" s="16"/>
    </row>
    <row r="21" spans="2:15">
      <c r="B21" t="s">
        <v>335</v>
      </c>
      <c r="C21" s="16"/>
      <c r="D21" s="16"/>
      <c r="E21" s="16"/>
    </row>
    <row r="22" spans="2:15">
      <c r="B22" t="s">
        <v>336</v>
      </c>
      <c r="C22" s="16"/>
      <c r="D22" s="16"/>
      <c r="E22" s="16"/>
    </row>
    <row r="23" spans="2:15">
      <c r="B23" t="s">
        <v>337</v>
      </c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1691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180</v>
      </c>
      <c r="H11" s="7"/>
      <c r="I11" s="76">
        <v>0.34577999999999998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180</v>
      </c>
      <c r="I12" s="79">
        <v>0.34577999999999998</v>
      </c>
      <c r="K12" s="79">
        <v>100</v>
      </c>
      <c r="L12" s="79">
        <v>0</v>
      </c>
    </row>
    <row r="13" spans="2:60">
      <c r="B13" s="78" t="s">
        <v>1307</v>
      </c>
      <c r="D13" s="16"/>
      <c r="E13" s="16"/>
      <c r="G13" s="79">
        <v>180</v>
      </c>
      <c r="I13" s="79">
        <v>0.34577999999999998</v>
      </c>
      <c r="K13" s="79">
        <v>100</v>
      </c>
      <c r="L13" s="79">
        <v>0</v>
      </c>
    </row>
    <row r="14" spans="2:60">
      <c r="B14" t="s">
        <v>1308</v>
      </c>
      <c r="C14" t="s">
        <v>1309</v>
      </c>
      <c r="D14" t="s">
        <v>103</v>
      </c>
      <c r="E14" t="s">
        <v>383</v>
      </c>
      <c r="F14" t="s">
        <v>105</v>
      </c>
      <c r="G14" s="77">
        <v>180</v>
      </c>
      <c r="H14" s="77">
        <v>192.1</v>
      </c>
      <c r="I14" s="77">
        <v>0.34577999999999998</v>
      </c>
      <c r="J14" s="77">
        <v>0</v>
      </c>
      <c r="K14" s="77">
        <v>100</v>
      </c>
      <c r="L14" s="77">
        <v>0</v>
      </c>
    </row>
    <row r="15" spans="2:60">
      <c r="B15" s="78" t="s">
        <v>238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1310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233</v>
      </c>
      <c r="C17" t="s">
        <v>233</v>
      </c>
      <c r="D17" s="16"/>
      <c r="E17" t="s">
        <v>233</v>
      </c>
      <c r="F17" t="s">
        <v>233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240</v>
      </c>
      <c r="D18" s="16"/>
      <c r="E18" s="16"/>
    </row>
    <row r="19" spans="2:12">
      <c r="B19" t="s">
        <v>335</v>
      </c>
      <c r="D19" s="16"/>
      <c r="E19" s="16"/>
    </row>
    <row r="20" spans="2:12">
      <c r="B20" t="s">
        <v>336</v>
      </c>
      <c r="D20" s="16"/>
      <c r="E20" s="16"/>
    </row>
    <row r="21" spans="2:12">
      <c r="B21" t="s">
        <v>337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2017-12-07T09:17:29+00:00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6791EAC-6611-454C-885E-9E03DAA06979}"/>
</file>

<file path=customXml/itemProps2.xml><?xml version="1.0" encoding="utf-8"?>
<ds:datastoreItem xmlns:ds="http://schemas.openxmlformats.org/officeDocument/2006/customXml" ds:itemID="{79705EBD-A590-4925-A473-BE894A0CC198}"/>
</file>

<file path=customXml/itemProps3.xml><?xml version="1.0" encoding="utf-8"?>
<ds:datastoreItem xmlns:ds="http://schemas.openxmlformats.org/officeDocument/2006/customXml" ds:itemID="{FF626614-08B1-4220-B58F-DF455D3DD9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