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0" yWindow="105" windowWidth="19320" windowHeight="12585" firstSheet="28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C15" i="27" l="1"/>
  <c r="C12" i="27"/>
  <c r="C11" i="27" s="1"/>
  <c r="P13" i="15"/>
  <c r="N13" i="15"/>
  <c r="P12" i="15"/>
  <c r="N12" i="15"/>
  <c r="P11" i="15"/>
  <c r="R79" i="15" s="1"/>
  <c r="N11" i="15"/>
  <c r="R341" i="5"/>
  <c r="O341" i="5"/>
  <c r="U73" i="5"/>
  <c r="U71" i="5"/>
  <c r="U67" i="5"/>
  <c r="U65" i="5"/>
  <c r="U63" i="5"/>
  <c r="U59" i="5"/>
  <c r="U57" i="5"/>
  <c r="U55" i="5"/>
  <c r="U51" i="5"/>
  <c r="U49" i="5"/>
  <c r="U47" i="5"/>
  <c r="U43" i="5"/>
  <c r="U41" i="5"/>
  <c r="U39" i="5"/>
  <c r="U35" i="5"/>
  <c r="U33" i="5"/>
  <c r="U31" i="5"/>
  <c r="U28" i="5"/>
  <c r="U26" i="5"/>
  <c r="U24" i="5"/>
  <c r="U22" i="5"/>
  <c r="U20" i="5"/>
  <c r="U18" i="5"/>
  <c r="U16" i="5"/>
  <c r="U14" i="5"/>
  <c r="R13" i="5"/>
  <c r="Q13" i="5"/>
  <c r="Q12" i="5" s="1"/>
  <c r="Q11" i="5" s="1"/>
  <c r="O13" i="5"/>
  <c r="R12" i="5"/>
  <c r="R11" i="5" s="1"/>
  <c r="O12" i="5"/>
  <c r="O11" i="5"/>
  <c r="C42" i="1"/>
  <c r="D41" i="1"/>
  <c r="D40" i="1"/>
  <c r="D39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2" i="1"/>
  <c r="D21" i="1"/>
  <c r="D20" i="1"/>
  <c r="D19" i="1"/>
  <c r="D18" i="1"/>
  <c r="D17" i="1"/>
  <c r="D16" i="1"/>
  <c r="D15" i="1"/>
  <c r="D14" i="1"/>
  <c r="D13" i="1"/>
  <c r="D42" i="1" s="1"/>
  <c r="D11" i="1"/>
  <c r="T352" i="5" l="1"/>
  <c r="T349" i="5"/>
  <c r="T347" i="5"/>
  <c r="T345" i="5"/>
  <c r="T343" i="5"/>
  <c r="T340" i="5"/>
  <c r="T337" i="5"/>
  <c r="T335" i="5"/>
  <c r="T333" i="5"/>
  <c r="T331" i="5"/>
  <c r="T329" i="5"/>
  <c r="T327" i="5"/>
  <c r="T325" i="5"/>
  <c r="T323" i="5"/>
  <c r="T321" i="5"/>
  <c r="T319" i="5"/>
  <c r="T317" i="5"/>
  <c r="T315" i="5"/>
  <c r="T313" i="5"/>
  <c r="T311" i="5"/>
  <c r="T309" i="5"/>
  <c r="T307" i="5"/>
  <c r="T305" i="5"/>
  <c r="T303" i="5"/>
  <c r="T301" i="5"/>
  <c r="T299" i="5"/>
  <c r="T297" i="5"/>
  <c r="T295" i="5"/>
  <c r="T293" i="5"/>
  <c r="T291" i="5"/>
  <c r="T289" i="5"/>
  <c r="T287" i="5"/>
  <c r="T285" i="5"/>
  <c r="T283" i="5"/>
  <c r="T281" i="5"/>
  <c r="T279" i="5"/>
  <c r="T277" i="5"/>
  <c r="T275" i="5"/>
  <c r="T273" i="5"/>
  <c r="T271" i="5"/>
  <c r="T269" i="5"/>
  <c r="T267" i="5"/>
  <c r="T265" i="5"/>
  <c r="T263" i="5"/>
  <c r="T261" i="5"/>
  <c r="T259" i="5"/>
  <c r="T257" i="5"/>
  <c r="T255" i="5"/>
  <c r="T350" i="5"/>
  <c r="T348" i="5"/>
  <c r="T346" i="5"/>
  <c r="T344" i="5"/>
  <c r="T338" i="5"/>
  <c r="T336" i="5"/>
  <c r="T334" i="5"/>
  <c r="T330" i="5"/>
  <c r="T328" i="5"/>
  <c r="T326" i="5"/>
  <c r="T324" i="5"/>
  <c r="T322" i="5"/>
  <c r="T320" i="5"/>
  <c r="T318" i="5"/>
  <c r="T316" i="5"/>
  <c r="T314" i="5"/>
  <c r="T312" i="5"/>
  <c r="T310" i="5"/>
  <c r="T308" i="5"/>
  <c r="T306" i="5"/>
  <c r="T304" i="5"/>
  <c r="T302" i="5"/>
  <c r="T300" i="5"/>
  <c r="T298" i="5"/>
  <c r="T296" i="5"/>
  <c r="T294" i="5"/>
  <c r="T292" i="5"/>
  <c r="T290" i="5"/>
  <c r="T288" i="5"/>
  <c r="T286" i="5"/>
  <c r="T284" i="5"/>
  <c r="T282" i="5"/>
  <c r="T280" i="5"/>
  <c r="T278" i="5"/>
  <c r="T276" i="5"/>
  <c r="T274" i="5"/>
  <c r="T272" i="5"/>
  <c r="T270" i="5"/>
  <c r="T268" i="5"/>
  <c r="T266" i="5"/>
  <c r="T264" i="5"/>
  <c r="T262" i="5"/>
  <c r="T260" i="5"/>
  <c r="T258" i="5"/>
  <c r="T256" i="5"/>
  <c r="T253" i="5"/>
  <c r="T251" i="5"/>
  <c r="T249" i="5"/>
  <c r="T247" i="5"/>
  <c r="T245" i="5"/>
  <c r="T243" i="5"/>
  <c r="T241" i="5"/>
  <c r="T239" i="5"/>
  <c r="T237" i="5"/>
  <c r="T235" i="5"/>
  <c r="T233" i="5"/>
  <c r="T231" i="5"/>
  <c r="T229" i="5"/>
  <c r="T227" i="5"/>
  <c r="T225" i="5"/>
  <c r="T223" i="5"/>
  <c r="T221" i="5"/>
  <c r="T219" i="5"/>
  <c r="T217" i="5"/>
  <c r="T215" i="5"/>
  <c r="T213" i="5"/>
  <c r="T211" i="5"/>
  <c r="T209" i="5"/>
  <c r="T207" i="5"/>
  <c r="T205" i="5"/>
  <c r="T203" i="5"/>
  <c r="T201" i="5"/>
  <c r="T199" i="5"/>
  <c r="T197" i="5"/>
  <c r="T195" i="5"/>
  <c r="T193" i="5"/>
  <c r="T191" i="5"/>
  <c r="T189" i="5"/>
  <c r="T187" i="5"/>
  <c r="T185" i="5"/>
  <c r="T183" i="5"/>
  <c r="T181" i="5"/>
  <c r="T179" i="5"/>
  <c r="T177" i="5"/>
  <c r="T175" i="5"/>
  <c r="T173" i="5"/>
  <c r="T171" i="5"/>
  <c r="T169" i="5"/>
  <c r="T167" i="5"/>
  <c r="T165" i="5"/>
  <c r="T163" i="5"/>
  <c r="T161" i="5"/>
  <c r="T159" i="5"/>
  <c r="T157" i="5"/>
  <c r="T155" i="5"/>
  <c r="T153" i="5"/>
  <c r="T151" i="5"/>
  <c r="T149" i="5"/>
  <c r="T147" i="5"/>
  <c r="T145" i="5"/>
  <c r="T143" i="5"/>
  <c r="T141" i="5"/>
  <c r="T139" i="5"/>
  <c r="T137" i="5"/>
  <c r="T135" i="5"/>
  <c r="T133" i="5"/>
  <c r="T131" i="5"/>
  <c r="T129" i="5"/>
  <c r="T127" i="5"/>
  <c r="T125" i="5"/>
  <c r="T123" i="5"/>
  <c r="T121" i="5"/>
  <c r="T119" i="5"/>
  <c r="T117" i="5"/>
  <c r="T252" i="5"/>
  <c r="T244" i="5"/>
  <c r="T236" i="5"/>
  <c r="T228" i="5"/>
  <c r="T220" i="5"/>
  <c r="T212" i="5"/>
  <c r="T204" i="5"/>
  <c r="T188" i="5"/>
  <c r="T180" i="5"/>
  <c r="T172" i="5"/>
  <c r="T164" i="5"/>
  <c r="T156" i="5"/>
  <c r="T148" i="5"/>
  <c r="T140" i="5"/>
  <c r="T132" i="5"/>
  <c r="T124" i="5"/>
  <c r="T116" i="5"/>
  <c r="T114" i="5"/>
  <c r="T112" i="5"/>
  <c r="T110" i="5"/>
  <c r="T108" i="5"/>
  <c r="T106" i="5"/>
  <c r="T104" i="5"/>
  <c r="T102" i="5"/>
  <c r="T100" i="5"/>
  <c r="T98" i="5"/>
  <c r="T96" i="5"/>
  <c r="T94" i="5"/>
  <c r="T92" i="5"/>
  <c r="T90" i="5"/>
  <c r="T88" i="5"/>
  <c r="T254" i="5"/>
  <c r="T246" i="5"/>
  <c r="T238" i="5"/>
  <c r="T230" i="5"/>
  <c r="T222" i="5"/>
  <c r="T214" i="5"/>
  <c r="T206" i="5"/>
  <c r="T198" i="5"/>
  <c r="T190" i="5"/>
  <c r="T182" i="5"/>
  <c r="T174" i="5"/>
  <c r="T166" i="5"/>
  <c r="T158" i="5"/>
  <c r="T150" i="5"/>
  <c r="T142" i="5"/>
  <c r="T134" i="5"/>
  <c r="T126" i="5"/>
  <c r="T118" i="5"/>
  <c r="T248" i="5"/>
  <c r="T240" i="5"/>
  <c r="T232" i="5"/>
  <c r="T224" i="5"/>
  <c r="T216" i="5"/>
  <c r="T208" i="5"/>
  <c r="T200" i="5"/>
  <c r="T192" i="5"/>
  <c r="T184" i="5"/>
  <c r="T176" i="5"/>
  <c r="T168" i="5"/>
  <c r="T160" i="5"/>
  <c r="T152" i="5"/>
  <c r="T144" i="5"/>
  <c r="T136" i="5"/>
  <c r="T128" i="5"/>
  <c r="T120" i="5"/>
  <c r="T115" i="5"/>
  <c r="T113" i="5"/>
  <c r="T111" i="5"/>
  <c r="T109" i="5"/>
  <c r="T107" i="5"/>
  <c r="T105" i="5"/>
  <c r="T103" i="5"/>
  <c r="T101" i="5"/>
  <c r="T99" i="5"/>
  <c r="T97" i="5"/>
  <c r="T95" i="5"/>
  <c r="T93" i="5"/>
  <c r="T91" i="5"/>
  <c r="T89" i="5"/>
  <c r="T87" i="5"/>
  <c r="T85" i="5"/>
  <c r="T83" i="5"/>
  <c r="T81" i="5"/>
  <c r="T79" i="5"/>
  <c r="T77" i="5"/>
  <c r="T75" i="5"/>
  <c r="T250" i="5"/>
  <c r="T242" i="5"/>
  <c r="T234" i="5"/>
  <c r="T226" i="5"/>
  <c r="T218" i="5"/>
  <c r="T210" i="5"/>
  <c r="T202" i="5"/>
  <c r="T194" i="5"/>
  <c r="T186" i="5"/>
  <c r="T178" i="5"/>
  <c r="T170" i="5"/>
  <c r="T162" i="5"/>
  <c r="T154" i="5"/>
  <c r="T146" i="5"/>
  <c r="T138" i="5"/>
  <c r="T130" i="5"/>
  <c r="T122" i="5"/>
  <c r="T66" i="5"/>
  <c r="T50" i="5"/>
  <c r="T45" i="5"/>
  <c r="T21" i="5"/>
  <c r="T80" i="5"/>
  <c r="T71" i="5"/>
  <c r="T68" i="5"/>
  <c r="T63" i="5"/>
  <c r="T60" i="5"/>
  <c r="T55" i="5"/>
  <c r="T52" i="5"/>
  <c r="T47" i="5"/>
  <c r="T44" i="5"/>
  <c r="T39" i="5"/>
  <c r="T36" i="5"/>
  <c r="T31" i="5"/>
  <c r="T86" i="5"/>
  <c r="T78" i="5"/>
  <c r="T73" i="5"/>
  <c r="T70" i="5"/>
  <c r="T65" i="5"/>
  <c r="T62" i="5"/>
  <c r="T57" i="5"/>
  <c r="T54" i="5"/>
  <c r="T49" i="5"/>
  <c r="T46" i="5"/>
  <c r="T41" i="5"/>
  <c r="T38" i="5"/>
  <c r="T33" i="5"/>
  <c r="T30" i="5"/>
  <c r="T28" i="5"/>
  <c r="T26" i="5"/>
  <c r="T24" i="5"/>
  <c r="T22" i="5"/>
  <c r="T20" i="5"/>
  <c r="T18" i="5"/>
  <c r="T16" i="5"/>
  <c r="T14" i="5"/>
  <c r="T84" i="5"/>
  <c r="T76" i="5"/>
  <c r="T72" i="5"/>
  <c r="T67" i="5"/>
  <c r="T64" i="5"/>
  <c r="T59" i="5"/>
  <c r="T56" i="5"/>
  <c r="T51" i="5"/>
  <c r="T48" i="5"/>
  <c r="T43" i="5"/>
  <c r="T40" i="5"/>
  <c r="T35" i="5"/>
  <c r="T32" i="5"/>
  <c r="T82" i="5"/>
  <c r="T74" i="5"/>
  <c r="T69" i="5"/>
  <c r="T61" i="5"/>
  <c r="T58" i="5"/>
  <c r="T53" i="5"/>
  <c r="T42" i="5"/>
  <c r="T37" i="5"/>
  <c r="T34" i="5"/>
  <c r="T29" i="5"/>
  <c r="T27" i="5"/>
  <c r="T25" i="5"/>
  <c r="T23" i="5"/>
  <c r="T19" i="5"/>
  <c r="T17" i="5"/>
  <c r="T15" i="5"/>
  <c r="S78" i="15"/>
  <c r="S76" i="15"/>
  <c r="S72" i="15"/>
  <c r="S70" i="15"/>
  <c r="S68" i="15"/>
  <c r="S66" i="15"/>
  <c r="S64" i="15"/>
  <c r="S62" i="15"/>
  <c r="S60" i="15"/>
  <c r="S58" i="15"/>
  <c r="S56" i="15"/>
  <c r="S54" i="15"/>
  <c r="S52" i="15"/>
  <c r="S50" i="15"/>
  <c r="S48" i="15"/>
  <c r="S46" i="15"/>
  <c r="S44" i="15"/>
  <c r="S42" i="15"/>
  <c r="S40" i="15"/>
  <c r="S38" i="15"/>
  <c r="S36" i="15"/>
  <c r="S34" i="15"/>
  <c r="S32" i="15"/>
  <c r="S30" i="15"/>
  <c r="S28" i="15"/>
  <c r="S26" i="15"/>
  <c r="S24" i="15"/>
  <c r="S22" i="15"/>
  <c r="S20" i="15"/>
  <c r="S18" i="15"/>
  <c r="S16" i="15"/>
  <c r="S14" i="15"/>
  <c r="U350" i="5"/>
  <c r="U348" i="5"/>
  <c r="U346" i="5"/>
  <c r="U344" i="5"/>
  <c r="U338" i="5"/>
  <c r="U336" i="5"/>
  <c r="U334" i="5"/>
  <c r="U330" i="5"/>
  <c r="U328" i="5"/>
  <c r="U326" i="5"/>
  <c r="U324" i="5"/>
  <c r="U322" i="5"/>
  <c r="U320" i="5"/>
  <c r="U318" i="5"/>
  <c r="S79" i="15"/>
  <c r="S77" i="15"/>
  <c r="S75" i="15"/>
  <c r="S73" i="15"/>
  <c r="S71" i="15"/>
  <c r="S67" i="15"/>
  <c r="S65" i="15"/>
  <c r="S63" i="15"/>
  <c r="S61" i="15"/>
  <c r="S59" i="15"/>
  <c r="S57" i="15"/>
  <c r="S55" i="15"/>
  <c r="S53" i="15"/>
  <c r="S51" i="15"/>
  <c r="S49" i="15"/>
  <c r="S47" i="15"/>
  <c r="S45" i="15"/>
  <c r="S43" i="15"/>
  <c r="S41" i="15"/>
  <c r="S39" i="15"/>
  <c r="S37" i="15"/>
  <c r="S35" i="15"/>
  <c r="S33" i="15"/>
  <c r="S31" i="15"/>
  <c r="S29" i="15"/>
  <c r="S27" i="15"/>
  <c r="S25" i="15"/>
  <c r="S23" i="15"/>
  <c r="S21" i="15"/>
  <c r="S19" i="15"/>
  <c r="S17" i="15"/>
  <c r="S15" i="15"/>
  <c r="U352" i="5"/>
  <c r="U349" i="5"/>
  <c r="U347" i="5"/>
  <c r="U345" i="5"/>
  <c r="U343" i="5"/>
  <c r="U340" i="5"/>
  <c r="U337" i="5"/>
  <c r="U335" i="5"/>
  <c r="U333" i="5"/>
  <c r="U331" i="5"/>
  <c r="U329" i="5"/>
  <c r="U327" i="5"/>
  <c r="U325" i="5"/>
  <c r="U323" i="5"/>
  <c r="U321" i="5"/>
  <c r="U319" i="5"/>
  <c r="U317" i="5"/>
  <c r="U315" i="5"/>
  <c r="U311" i="5"/>
  <c r="U307" i="5"/>
  <c r="U303" i="5"/>
  <c r="U299" i="5"/>
  <c r="U295" i="5"/>
  <c r="U291" i="5"/>
  <c r="U287" i="5"/>
  <c r="U283" i="5"/>
  <c r="U279" i="5"/>
  <c r="U275" i="5"/>
  <c r="U271" i="5"/>
  <c r="U267" i="5"/>
  <c r="U263" i="5"/>
  <c r="U259" i="5"/>
  <c r="U255" i="5"/>
  <c r="U313" i="5"/>
  <c r="U308" i="5"/>
  <c r="U302" i="5"/>
  <c r="U297" i="5"/>
  <c r="U292" i="5"/>
  <c r="U286" i="5"/>
  <c r="U281" i="5"/>
  <c r="U276" i="5"/>
  <c r="U270" i="5"/>
  <c r="U265" i="5"/>
  <c r="U260" i="5"/>
  <c r="U254" i="5"/>
  <c r="U249" i="5"/>
  <c r="U246" i="5"/>
  <c r="U241" i="5"/>
  <c r="U238" i="5"/>
  <c r="U233" i="5"/>
  <c r="U230" i="5"/>
  <c r="U225" i="5"/>
  <c r="U222" i="5"/>
  <c r="U217" i="5"/>
  <c r="U214" i="5"/>
  <c r="U209" i="5"/>
  <c r="U206" i="5"/>
  <c r="U201" i="5"/>
  <c r="U198" i="5"/>
  <c r="U193" i="5"/>
  <c r="U190" i="5"/>
  <c r="U185" i="5"/>
  <c r="U182" i="5"/>
  <c r="U177" i="5"/>
  <c r="U174" i="5"/>
  <c r="U169" i="5"/>
  <c r="U166" i="5"/>
  <c r="U161" i="5"/>
  <c r="U158" i="5"/>
  <c r="U153" i="5"/>
  <c r="U150" i="5"/>
  <c r="U145" i="5"/>
  <c r="U142" i="5"/>
  <c r="U137" i="5"/>
  <c r="U134" i="5"/>
  <c r="U129" i="5"/>
  <c r="U126" i="5"/>
  <c r="U121" i="5"/>
  <c r="U118" i="5"/>
  <c r="U312" i="5"/>
  <c r="U306" i="5"/>
  <c r="U301" i="5"/>
  <c r="U296" i="5"/>
  <c r="U290" i="5"/>
  <c r="U285" i="5"/>
  <c r="U280" i="5"/>
  <c r="U274" i="5"/>
  <c r="U269" i="5"/>
  <c r="U264" i="5"/>
  <c r="U258" i="5"/>
  <c r="U251" i="5"/>
  <c r="U248" i="5"/>
  <c r="U243" i="5"/>
  <c r="U240" i="5"/>
  <c r="U235" i="5"/>
  <c r="U232" i="5"/>
  <c r="U227" i="5"/>
  <c r="U224" i="5"/>
  <c r="U219" i="5"/>
  <c r="U216" i="5"/>
  <c r="U211" i="5"/>
  <c r="U208" i="5"/>
  <c r="U203" i="5"/>
  <c r="U200" i="5"/>
  <c r="U195" i="5"/>
  <c r="U192" i="5"/>
  <c r="U187" i="5"/>
  <c r="U184" i="5"/>
  <c r="U179" i="5"/>
  <c r="U176" i="5"/>
  <c r="U171" i="5"/>
  <c r="U168" i="5"/>
  <c r="U163" i="5"/>
  <c r="U160" i="5"/>
  <c r="U155" i="5"/>
  <c r="U152" i="5"/>
  <c r="U147" i="5"/>
  <c r="U144" i="5"/>
  <c r="U139" i="5"/>
  <c r="U136" i="5"/>
  <c r="U131" i="5"/>
  <c r="U128" i="5"/>
  <c r="U123" i="5"/>
  <c r="U120" i="5"/>
  <c r="U115" i="5"/>
  <c r="U113" i="5"/>
  <c r="U111" i="5"/>
  <c r="U109" i="5"/>
  <c r="U107" i="5"/>
  <c r="U105" i="5"/>
  <c r="U103" i="5"/>
  <c r="U101" i="5"/>
  <c r="U99" i="5"/>
  <c r="U97" i="5"/>
  <c r="U95" i="5"/>
  <c r="U93" i="5"/>
  <c r="U91" i="5"/>
  <c r="U89" i="5"/>
  <c r="U87" i="5"/>
  <c r="U85" i="5"/>
  <c r="U83" i="5"/>
  <c r="U81" i="5"/>
  <c r="U79" i="5"/>
  <c r="U77" i="5"/>
  <c r="U75" i="5"/>
  <c r="U316" i="5"/>
  <c r="U310" i="5"/>
  <c r="U305" i="5"/>
  <c r="U300" i="5"/>
  <c r="U294" i="5"/>
  <c r="U289" i="5"/>
  <c r="U284" i="5"/>
  <c r="U278" i="5"/>
  <c r="U273" i="5"/>
  <c r="U268" i="5"/>
  <c r="U262" i="5"/>
  <c r="U257" i="5"/>
  <c r="U253" i="5"/>
  <c r="U250" i="5"/>
  <c r="U245" i="5"/>
  <c r="U242" i="5"/>
  <c r="U237" i="5"/>
  <c r="U234" i="5"/>
  <c r="U229" i="5"/>
  <c r="U226" i="5"/>
  <c r="U221" i="5"/>
  <c r="U218" i="5"/>
  <c r="U213" i="5"/>
  <c r="U210" i="5"/>
  <c r="U205" i="5"/>
  <c r="U202" i="5"/>
  <c r="U197" i="5"/>
  <c r="U194" i="5"/>
  <c r="U189" i="5"/>
  <c r="U186" i="5"/>
  <c r="U181" i="5"/>
  <c r="U178" i="5"/>
  <c r="U173" i="5"/>
  <c r="U170" i="5"/>
  <c r="U165" i="5"/>
  <c r="U162" i="5"/>
  <c r="U157" i="5"/>
  <c r="U154" i="5"/>
  <c r="U149" i="5"/>
  <c r="U146" i="5"/>
  <c r="U141" i="5"/>
  <c r="U138" i="5"/>
  <c r="U133" i="5"/>
  <c r="U130" i="5"/>
  <c r="U125" i="5"/>
  <c r="U122" i="5"/>
  <c r="U117" i="5"/>
  <c r="U314" i="5"/>
  <c r="U309" i="5"/>
  <c r="U304" i="5"/>
  <c r="U298" i="5"/>
  <c r="U293" i="5"/>
  <c r="U288" i="5"/>
  <c r="U282" i="5"/>
  <c r="U277" i="5"/>
  <c r="U272" i="5"/>
  <c r="U266" i="5"/>
  <c r="U261" i="5"/>
  <c r="U256" i="5"/>
  <c r="U252" i="5"/>
  <c r="U247" i="5"/>
  <c r="U244" i="5"/>
  <c r="U239" i="5"/>
  <c r="U236" i="5"/>
  <c r="U231" i="5"/>
  <c r="U228" i="5"/>
  <c r="U223" i="5"/>
  <c r="U220" i="5"/>
  <c r="U215" i="5"/>
  <c r="U212" i="5"/>
  <c r="U207" i="5"/>
  <c r="U204" i="5"/>
  <c r="U199" i="5"/>
  <c r="U191" i="5"/>
  <c r="U188" i="5"/>
  <c r="U183" i="5"/>
  <c r="U180" i="5"/>
  <c r="U175" i="5"/>
  <c r="U172" i="5"/>
  <c r="U167" i="5"/>
  <c r="U164" i="5"/>
  <c r="U159" i="5"/>
  <c r="U156" i="5"/>
  <c r="U151" i="5"/>
  <c r="U148" i="5"/>
  <c r="U143" i="5"/>
  <c r="U140" i="5"/>
  <c r="U135" i="5"/>
  <c r="U132" i="5"/>
  <c r="U127" i="5"/>
  <c r="U124" i="5"/>
  <c r="U119" i="5"/>
  <c r="U116" i="5"/>
  <c r="U114" i="5"/>
  <c r="U112" i="5"/>
  <c r="U110" i="5"/>
  <c r="U108" i="5"/>
  <c r="U106" i="5"/>
  <c r="U104" i="5"/>
  <c r="U102" i="5"/>
  <c r="U100" i="5"/>
  <c r="U98" i="5"/>
  <c r="U96" i="5"/>
  <c r="U94" i="5"/>
  <c r="U92" i="5"/>
  <c r="U90" i="5"/>
  <c r="U88" i="5"/>
  <c r="U86" i="5"/>
  <c r="U84" i="5"/>
  <c r="U82" i="5"/>
  <c r="U80" i="5"/>
  <c r="U78" i="5"/>
  <c r="U76" i="5"/>
  <c r="U74" i="5"/>
  <c r="U72" i="5"/>
  <c r="U70" i="5"/>
  <c r="U68" i="5"/>
  <c r="U66" i="5"/>
  <c r="U64" i="5"/>
  <c r="U62" i="5"/>
  <c r="U60" i="5"/>
  <c r="U58" i="5"/>
  <c r="U56" i="5"/>
  <c r="U54" i="5"/>
  <c r="U52" i="5"/>
  <c r="U50" i="5"/>
  <c r="U48" i="5"/>
  <c r="U46" i="5"/>
  <c r="U44" i="5"/>
  <c r="U42" i="5"/>
  <c r="U40" i="5"/>
  <c r="U38" i="5"/>
  <c r="U36" i="5"/>
  <c r="U34" i="5"/>
  <c r="U32" i="5"/>
  <c r="U30" i="5"/>
  <c r="U15" i="5"/>
  <c r="U13" i="5" s="1"/>
  <c r="U17" i="5"/>
  <c r="U19" i="5"/>
  <c r="U21" i="5"/>
  <c r="U23" i="5"/>
  <c r="U25" i="5"/>
  <c r="U27" i="5"/>
  <c r="U29" i="5"/>
  <c r="U37" i="5"/>
  <c r="U45" i="5"/>
  <c r="U53" i="5"/>
  <c r="U61" i="5"/>
  <c r="U69" i="5"/>
  <c r="R14" i="15"/>
  <c r="R16" i="15"/>
  <c r="R18" i="15"/>
  <c r="R20" i="15"/>
  <c r="R22" i="15"/>
  <c r="R24" i="15"/>
  <c r="R26" i="15"/>
  <c r="R28" i="15"/>
  <c r="R30" i="15"/>
  <c r="R32" i="15"/>
  <c r="R34" i="15"/>
  <c r="R36" i="15"/>
  <c r="R38" i="15"/>
  <c r="R40" i="15"/>
  <c r="R42" i="15"/>
  <c r="R44" i="15"/>
  <c r="R46" i="15"/>
  <c r="R48" i="15"/>
  <c r="R50" i="15"/>
  <c r="R52" i="15"/>
  <c r="R54" i="15"/>
  <c r="R56" i="15"/>
  <c r="R58" i="15"/>
  <c r="R60" i="15"/>
  <c r="R62" i="15"/>
  <c r="R64" i="15"/>
  <c r="R66" i="15"/>
  <c r="R68" i="15"/>
  <c r="R70" i="15"/>
  <c r="R72" i="15"/>
  <c r="R76" i="15"/>
  <c r="R78" i="15"/>
  <c r="R15" i="15"/>
  <c r="R17" i="15"/>
  <c r="R19" i="15"/>
  <c r="R21" i="15"/>
  <c r="R23" i="15"/>
  <c r="R25" i="15"/>
  <c r="R27" i="15"/>
  <c r="R29" i="15"/>
  <c r="R31" i="15"/>
  <c r="R33" i="15"/>
  <c r="R35" i="15"/>
  <c r="R37" i="15"/>
  <c r="R39" i="15"/>
  <c r="R41" i="15"/>
  <c r="R43" i="15"/>
  <c r="R45" i="15"/>
  <c r="R47" i="15"/>
  <c r="R49" i="15"/>
  <c r="R51" i="15"/>
  <c r="R53" i="15"/>
  <c r="R55" i="15"/>
  <c r="R57" i="15"/>
  <c r="R59" i="15"/>
  <c r="R61" i="15"/>
  <c r="R63" i="15"/>
  <c r="R65" i="15"/>
  <c r="R67" i="15"/>
  <c r="R71" i="15"/>
  <c r="R73" i="15"/>
  <c r="R75" i="15"/>
  <c r="R77" i="15"/>
  <c r="R69" i="15" l="1"/>
  <c r="U342" i="5"/>
  <c r="U341" i="5" s="1"/>
  <c r="R74" i="15"/>
  <c r="U196" i="5"/>
  <c r="U12" i="5" s="1"/>
  <c r="T13" i="5"/>
  <c r="S74" i="15"/>
  <c r="S13" i="15"/>
  <c r="S69" i="15"/>
  <c r="T196" i="5"/>
  <c r="R13" i="15"/>
  <c r="R12" i="15" s="1"/>
  <c r="R11" i="15" s="1"/>
  <c r="U332" i="5"/>
  <c r="T332" i="5"/>
  <c r="T342" i="5"/>
  <c r="T341" i="5" s="1"/>
  <c r="T12" i="5" l="1"/>
  <c r="T11" i="5" s="1"/>
  <c r="S12" i="15"/>
  <c r="S11" i="15" s="1"/>
  <c r="U11" i="5"/>
</calcChain>
</file>

<file path=xl/sharedStrings.xml><?xml version="1.0" encoding="utf-8"?>
<sst xmlns="http://schemas.openxmlformats.org/spreadsheetml/2006/main" count="6524" uniqueCount="1493">
  <si>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</si>
  <si>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</si>
  <si>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</si>
  <si>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</si>
  <si>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</si>
  <si>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</si>
  <si>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</si>
  <si>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</si>
  <si>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</si>
  <si>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</si>
  <si>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</si>
  <si>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</si>
  <si>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</si>
  <si>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</si>
  <si>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</si>
  <si>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</si>
  <si>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</si>
  <si>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</si>
  <si>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</si>
  <si>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</si>
  <si>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</si>
  <si>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</si>
  <si>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</si>
  <si>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</si>
  <si>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</si>
  <si>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</si>
  <si>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</si>
  <si>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</si>
  <si>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</si>
  <si>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</si>
  <si>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</si>
  <si>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</si>
  <si>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</si>
  <si>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</si>
  <si>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</si>
  <si>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</si>
  <si>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</si>
  <si>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</si>
  <si>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</si>
  <si>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</si>
  <si>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</si>
  <si>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</si>
  <si>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</si>
  <si>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</si>
  <si>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</si>
  <si>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</si>
  <si>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</si>
  <si>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</si>
  <si>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</si>
  <si>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</si>
  <si>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</si>
  <si>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</si>
  <si>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</si>
  <si>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</si>
  <si>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</si>
  <si>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</si>
  <si>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</si>
  <si>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</si>
  <si>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</si>
  <si>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</si>
  <si>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</si>
  <si>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</si>
  <si>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</si>
  <si>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</si>
  <si>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</si>
  <si>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</si>
  <si>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</si>
  <si>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</si>
  <si>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</si>
  <si>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</si>
  <si>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</si>
  <si>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</si>
  <si>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</si>
  <si>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</si>
  <si>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</si>
  <si>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</si>
  <si>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</si>
  <si>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</si>
  <si>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</si>
  <si>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</si>
  <si>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</si>
  <si>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</si>
  <si>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</si>
  <si>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</si>
  <si>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</si>
  <si>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</si>
  <si>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</si>
  <si>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</si>
  <si>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</si>
  <si>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</si>
  <si>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</si>
  <si>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</si>
  <si>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</si>
  <si>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</si>
  <si>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</si>
  <si>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</si>
  <si>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</si>
  <si>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</si>
  <si>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</si>
  <si>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</si>
  <si>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</si>
  <si>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</si>
  <si>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</si>
  <si>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</si>
  <si>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</si>
  <si>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</si>
  <si>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</si>
  <si>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</si>
  <si>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</si>
  <si>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</si>
  <si>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</si>
  <si>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</si>
  <si>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</si>
  <si>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</si>
  <si>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</si>
  <si>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</si>
  <si>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</si>
  <si>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</si>
  <si>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</si>
  <si>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</si>
  <si>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</si>
  <si>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</si>
  <si>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</si>
  <si>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</si>
  <si>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</si>
  <si>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</si>
  <si>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</si>
  <si>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</si>
  <si>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</si>
  <si>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</si>
  <si>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</si>
  <si>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</si>
  <si>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</si>
  <si>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</si>
  <si>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</si>
  <si>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</si>
  <si>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</si>
  <si>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</si>
  <si>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</si>
  <si>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</si>
  <si>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</si>
  <si>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</si>
  <si>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</si>
  <si>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</si>
  <si>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</si>
  <si>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</si>
  <si>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</si>
  <si>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</si>
  <si>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</si>
  <si>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</si>
  <si>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</si>
  <si>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</si>
  <si>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</si>
  <si>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</si>
  <si>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</si>
  <si>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</si>
  <si>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</si>
  <si>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</si>
  <si>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</si>
  <si>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</si>
  <si>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</si>
  <si>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</si>
  <si>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</si>
  <si>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</si>
  <si>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</si>
  <si>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</si>
  <si>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</si>
  <si>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</si>
  <si>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</si>
  <si>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</si>
  <si>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</si>
  <si>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</si>
  <si>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</si>
  <si>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</si>
  <si>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</si>
  <si>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</si>
  <si>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</si>
  <si>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</si>
  <si>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</si>
  <si>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</si>
  <si>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</si>
  <si>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</si>
  <si>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</si>
  <si>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</si>
  <si>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</si>
  <si>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</si>
  <si>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</si>
  <si>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</si>
  <si>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</si>
  <si>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</si>
  <si>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</si>
  <si>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</si>
  <si>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</si>
  <si>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</si>
  <si>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</si>
  <si>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</si>
  <si>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</si>
  <si>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אקסלנס מרכזית לפיצויים צמוד מדד</t>
  </si>
  <si>
    <t>806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</si>
  <si>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</si>
  <si>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</si>
  <si>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</si>
  <si>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</si>
  <si>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</si>
  <si>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</si>
  <si>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עו'ש- אקסלנס נשואה</t>
  </si>
  <si>
    <t>1111111111- 53- אקסלנס נשואה</t>
  </si>
  <si>
    <t>53</t>
  </si>
  <si>
    <t>0</t>
  </si>
  <si>
    <t>לא מדורג</t>
  </si>
  <si>
    <t>עו'ש- בנק לאומי</t>
  </si>
  <si>
    <t>1111111111- 10- בנק לאומי</t>
  </si>
  <si>
    <t>10</t>
  </si>
  <si>
    <t>Aa1</t>
  </si>
  <si>
    <t>עו'ש- בנק מזרחי</t>
  </si>
  <si>
    <t>1111111111- 20- בנק מזרחי</t>
  </si>
  <si>
    <t>20</t>
  </si>
  <si>
    <t>AA+</t>
  </si>
  <si>
    <t>סה"כ יתרת מזומנים ועו"ש נקובים במט"ח</t>
  </si>
  <si>
    <t>אירו 1- בנק לאומי</t>
  </si>
  <si>
    <t>EUR</t>
  </si>
  <si>
    <t>אירו 1- בנק מזרחי</t>
  </si>
  <si>
    <t>דולר ארה"ב- בנק לאומי</t>
  </si>
  <si>
    <t>USD</t>
  </si>
  <si>
    <t>דולר ארה"ב- בנק מזרחי</t>
  </si>
  <si>
    <t>יין יפני- בנק לאומי</t>
  </si>
  <si>
    <t>JPY</t>
  </si>
  <si>
    <t>יין יפני- בנק מזרחי</t>
  </si>
  <si>
    <t>סה"כ פח"ק/פר"י</t>
  </si>
  <si>
    <t>פ.ח.ק.- בנק מזרחי</t>
  </si>
  <si>
    <t>1111111110- 20- בנק מזרחי</t>
  </si>
  <si>
    <t>עו"ש שקלי-אחר- בנק פיקטיבי</t>
  </si>
  <si>
    <t>1111111111</t>
  </si>
  <si>
    <t>310</t>
  </si>
  <si>
    <t>פח''ק- בנק פיקטיבי</t>
  </si>
  <si>
    <t>1111111110</t>
  </si>
  <si>
    <t>NR3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</si>
  <si>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</si>
  <si>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</si>
  <si>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</si>
  <si>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</si>
  <si>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דולר ארה"ב- בנק פיקטיבי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</si>
  <si>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</si>
  <si>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</si>
  <si>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</si>
  <si>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</si>
  <si>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</si>
  <si>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ממשלת ישראל</t>
  </si>
  <si>
    <t>9590332</t>
  </si>
  <si>
    <t>RF</t>
  </si>
  <si>
    <t>גליל 5904- ממשלת ישראל</t>
  </si>
  <si>
    <t>9590431</t>
  </si>
  <si>
    <t>גליל 923- ממשלת ישראל</t>
  </si>
  <si>
    <t>1128081</t>
  </si>
  <si>
    <t>06/06/17</t>
  </si>
  <si>
    <t>ממשל צמוד 1019- ממשלת ישראל</t>
  </si>
  <si>
    <t>1114750</t>
  </si>
  <si>
    <t>12/12/16</t>
  </si>
  <si>
    <t>ממשל צמודה 922- ממשלת ישראל</t>
  </si>
  <si>
    <t>1124056</t>
  </si>
  <si>
    <t>ממשלתי צמוד 0545- ממשלת ישראל</t>
  </si>
  <si>
    <t>1134865</t>
  </si>
  <si>
    <t>15/03/17</t>
  </si>
  <si>
    <t>ממשלתי צמוד 1020- ממשלת ישראל</t>
  </si>
  <si>
    <t>1137181</t>
  </si>
  <si>
    <t>15/12/16</t>
  </si>
  <si>
    <t>ממשלתי צמוד 841- ממשלת ישראל</t>
  </si>
  <si>
    <t>1120583</t>
  </si>
  <si>
    <t>15/06/17</t>
  </si>
  <si>
    <t>צמוד 418- ממשלת ישראל</t>
  </si>
  <si>
    <t>1108927</t>
  </si>
  <si>
    <t>26/07/17</t>
  </si>
  <si>
    <t>סה"כ לא צמודות</t>
  </si>
  <si>
    <t>סה"כ מלווה קצר מועד</t>
  </si>
  <si>
    <t>סה"כ שחר</t>
  </si>
  <si>
    <t>ממשלתי שקלי 324- ממשלת ישראל</t>
  </si>
  <si>
    <t>1130848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</si>
  <si>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</si>
  <si>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</si>
  <si>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</si>
  <si>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</si>
  <si>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</si>
  <si>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</si>
  <si>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</si>
  <si>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</si>
  <si>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</si>
  <si>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</si>
  <si>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</si>
  <si>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177- בנק לאומי</t>
  </si>
  <si>
    <t>6040315</t>
  </si>
  <si>
    <t>520018078</t>
  </si>
  <si>
    <t>בנקים</t>
  </si>
  <si>
    <t>AAA</t>
  </si>
  <si>
    <t>31/01/17</t>
  </si>
  <si>
    <t>מז טפ הנפק 35- בנק מזרחי טפחות</t>
  </si>
  <si>
    <t>2310118</t>
  </si>
  <si>
    <t>520032046</t>
  </si>
  <si>
    <t>מז טפ הנפק 39- בנק מזרחי טפחות</t>
  </si>
  <si>
    <t>2310159</t>
  </si>
  <si>
    <t>מז טפ הנפק 43- בנק מזרחי טפחות</t>
  </si>
  <si>
    <t>2310191</t>
  </si>
  <si>
    <t>מזרחי הנפקות 42- בנק מזרחי טפחות</t>
  </si>
  <si>
    <t>2310183</t>
  </si>
  <si>
    <t>מזרחי טפחות הנפקות 45- בנק מזרחי טפחות</t>
  </si>
  <si>
    <t>2310217</t>
  </si>
  <si>
    <t>28/09/17</t>
  </si>
  <si>
    <t>מזרחי טפחות הנפקות 46- בנק מזרחי טפחות</t>
  </si>
  <si>
    <t>2310225</t>
  </si>
  <si>
    <t>פועלים הנ אגח 34- בנק הפועלים</t>
  </si>
  <si>
    <t>1940576</t>
  </si>
  <si>
    <t>520000118</t>
  </si>
  <si>
    <t>פועלים הנפק 31- בנק הפועלים</t>
  </si>
  <si>
    <t>1940527</t>
  </si>
  <si>
    <t>Aaa</t>
  </si>
  <si>
    <t>פועלים הנפקות 32- בנק הפועלים</t>
  </si>
  <si>
    <t>1940535</t>
  </si>
  <si>
    <t>פועלים הנפקות 33- בנק הפועלים</t>
  </si>
  <si>
    <t>1940568</t>
  </si>
  <si>
    <t>בינל הנפקה אגח ט- בנק הבינלאומי</t>
  </si>
  <si>
    <t>1135177</t>
  </si>
  <si>
    <t>520029083</t>
  </si>
  <si>
    <t>בינלאומי אגח ג'- בנק הבינלאומי</t>
  </si>
  <si>
    <t>1093681</t>
  </si>
  <si>
    <t>לאומי התח נד  ח- בנק לאומי</t>
  </si>
  <si>
    <t>6040232</t>
  </si>
  <si>
    <t>לאומי התח נד יד- בנק לאומי</t>
  </si>
  <si>
    <t>6040299</t>
  </si>
  <si>
    <t>מז טפ הנפק הת13- בנק מזרחי טפחות</t>
  </si>
  <si>
    <t>2310076</t>
  </si>
  <si>
    <t>עזריאלי אגח ב- עזריאלי</t>
  </si>
  <si>
    <t>1134436</t>
  </si>
  <si>
    <t>510960719</t>
  </si>
  <si>
    <t>נדל"ן ובינוי</t>
  </si>
  <si>
    <t>עזריאלי אגח ג- עזריאלי</t>
  </si>
  <si>
    <t>1136324</t>
  </si>
  <si>
    <t>עזריאלי אגח ד- עזריאלי</t>
  </si>
  <si>
    <t>1138650</t>
  </si>
  <si>
    <t>פועלים הנ הת טו- בנק הפועלים</t>
  </si>
  <si>
    <t>1940543</t>
  </si>
  <si>
    <t>פועלים הנפ' אג' 10- בנק הפועלים</t>
  </si>
  <si>
    <t>1940402</t>
  </si>
  <si>
    <t>פועלים הנפ הת יד- בנק הפועלים</t>
  </si>
  <si>
    <t>1940501</t>
  </si>
  <si>
    <t>פועלים הנפקות התחייבות 9- בנק הפועלים</t>
  </si>
  <si>
    <t>1940386</t>
  </si>
  <si>
    <t>*אג"ח ריט 1- ריט 1</t>
  </si>
  <si>
    <t>1120021</t>
  </si>
  <si>
    <t>513762864</t>
  </si>
  <si>
    <t>AA</t>
  </si>
  <si>
    <t>*ריט 1     אגח ה- ריט 1</t>
  </si>
  <si>
    <t>1136753</t>
  </si>
  <si>
    <t>31/08/17</t>
  </si>
  <si>
    <t>איירפורט  ג- איירפורט סיטי</t>
  </si>
  <si>
    <t>1122670</t>
  </si>
  <si>
    <t>511659401</t>
  </si>
  <si>
    <t>אמות אג"ח ג'- אמות</t>
  </si>
  <si>
    <t>1117357</t>
  </si>
  <si>
    <t>520026683</t>
  </si>
  <si>
    <t>אמות השקעות אג"ח ד- אמות</t>
  </si>
  <si>
    <t>1133149</t>
  </si>
  <si>
    <t>Aa2</t>
  </si>
  <si>
    <t>אמות השקעות ק.1- אמות</t>
  </si>
  <si>
    <t>1097385</t>
  </si>
  <si>
    <t>ארפורט אגח ד- איירפורט סיטי</t>
  </si>
  <si>
    <t>1130426</t>
  </si>
  <si>
    <t>בזק      אגח 10- בזק</t>
  </si>
  <si>
    <t>2300184</t>
  </si>
  <si>
    <t>520031931</t>
  </si>
  <si>
    <t>29/05/17</t>
  </si>
  <si>
    <t>בזק אג"ח 6- בזק</t>
  </si>
  <si>
    <t>2300143</t>
  </si>
  <si>
    <t>בינל הנפק ב- בנק הבינלאומי</t>
  </si>
  <si>
    <t>1091164</t>
  </si>
  <si>
    <t>בינל הנפק התח כ- בנק הבינלאומי</t>
  </si>
  <si>
    <t>1121953</t>
  </si>
  <si>
    <t>בינל הנפק התח כא- בנק הבינלאומי</t>
  </si>
  <si>
    <t>1126598</t>
  </si>
  <si>
    <t>04/01/17</t>
  </si>
  <si>
    <t>בל"ל ש"ה נד 200- בנק לאומי</t>
  </si>
  <si>
    <t>6040141</t>
  </si>
  <si>
    <t>דיסקונט מנפיקים הת' 4- בנק דיסקונט</t>
  </si>
  <si>
    <t>7480049</t>
  </si>
  <si>
    <t>520007030</t>
  </si>
  <si>
    <t>דיסקונט מנפק ק1- בנק דיסקונט</t>
  </si>
  <si>
    <t>7480015</t>
  </si>
  <si>
    <t>דסקט ק. 10- בנק דיסקונט</t>
  </si>
  <si>
    <t>6910129</t>
  </si>
  <si>
    <t>דקסיה הנ אגח  י- בנק אוצר השלטון המקומי-דקסיה</t>
  </si>
  <si>
    <t>1134147</t>
  </si>
  <si>
    <t>513704304</t>
  </si>
  <si>
    <t>דקסיה ישראל הנפ' אגח ז- בנק אוצר השלטון המקומי-דקסיה</t>
  </si>
  <si>
    <t>1119825</t>
  </si>
  <si>
    <t>וילאר     אגח ו- וילאר</t>
  </si>
  <si>
    <t>4160115</t>
  </si>
  <si>
    <t>520038910</t>
  </si>
  <si>
    <t>וילאר אג"ח ד'- וילאר</t>
  </si>
  <si>
    <t>4160099</t>
  </si>
  <si>
    <t>חשמל     אגח 27- חברת החשמל</t>
  </si>
  <si>
    <t>6000210</t>
  </si>
  <si>
    <t>520000472</t>
  </si>
  <si>
    <t>כללביט    אגח- כלל החזקות עסקי ביטוח</t>
  </si>
  <si>
    <t>1097138</t>
  </si>
  <si>
    <t>520036120</t>
  </si>
  <si>
    <t>ביטוח</t>
  </si>
  <si>
    <t>לאומי מימון שה נד 300- בנק לאומי</t>
  </si>
  <si>
    <t>6040257</t>
  </si>
  <si>
    <t>מנפיקים   ב- בנק דיסקונט</t>
  </si>
  <si>
    <t>7480023</t>
  </si>
  <si>
    <t>פועלים הנפקות ש.הון משני עליון- בנק הפועלים</t>
  </si>
  <si>
    <t>1940444</t>
  </si>
  <si>
    <t>שטראוס סד' ב'19196- שטראוס גרופ</t>
  </si>
  <si>
    <t>7460140</t>
  </si>
  <si>
    <t>520003781</t>
  </si>
  <si>
    <t>מזון</t>
  </si>
  <si>
    <t>(הראל הנפק ו שה(עתידי- הראל השקעות</t>
  </si>
  <si>
    <t>1126069</t>
  </si>
  <si>
    <t>520033986</t>
  </si>
  <si>
    <t>AA-</t>
  </si>
  <si>
    <t>אגוד הנפ  אגח ו- בנק איגוד</t>
  </si>
  <si>
    <t>1126762</t>
  </si>
  <si>
    <t>520018649</t>
  </si>
  <si>
    <t>Aa3</t>
  </si>
  <si>
    <t>אגוד הנפ אגח ט- בנק איגוד</t>
  </si>
  <si>
    <t>1139492</t>
  </si>
  <si>
    <t>אדמה אג"ח ב (מכתשים אגן)- אדמה פתרונות לחקלאות בע"מ (מכתשים אגן)</t>
  </si>
  <si>
    <t>1110915</t>
  </si>
  <si>
    <t>520043605</t>
  </si>
  <si>
    <t>כימיה, גומי ופלסטיק</t>
  </si>
  <si>
    <t>אלוני חץ אג 6- אלוני חץ</t>
  </si>
  <si>
    <t>3900206</t>
  </si>
  <si>
    <t>520038506</t>
  </si>
  <si>
    <t>אלוני חץ אגח ח'- אלוני חץ</t>
  </si>
  <si>
    <t>3900271</t>
  </si>
  <si>
    <t>גב - ים אג"ח 5- גב ים</t>
  </si>
  <si>
    <t>7590110</t>
  </si>
  <si>
    <t>520001736</t>
  </si>
  <si>
    <t>גב ים אג"ח ו'- גב ים</t>
  </si>
  <si>
    <t>7590128</t>
  </si>
  <si>
    <t>גזית גלוב אג"ח 10- גזית גלוב 1982</t>
  </si>
  <si>
    <t>1260488</t>
  </si>
  <si>
    <t>520033234</t>
  </si>
  <si>
    <t>גזית גלוב אג"ח יא- גזית גלוב 1982</t>
  </si>
  <si>
    <t>1260546</t>
  </si>
  <si>
    <t>גזית גלוב אג''ח 12- גזית גלוב 1982</t>
  </si>
  <si>
    <t>1260603</t>
  </si>
  <si>
    <t>גזית גלוב אגח ד- גזית גלוב 1982</t>
  </si>
  <si>
    <t>1260397</t>
  </si>
  <si>
    <t>גזית גלוב אגח ט- גזית גלוב 1982</t>
  </si>
  <si>
    <t>1260462</t>
  </si>
  <si>
    <t>גזית גלוב ג- גזית גלוב 1982</t>
  </si>
  <si>
    <t>1260306</t>
  </si>
  <si>
    <t>דה זראסאי א'- דה זראסאי</t>
  </si>
  <si>
    <t>1127901</t>
  </si>
  <si>
    <t>1744984</t>
  </si>
  <si>
    <t>דקסיה הנפקות יד- דקסיה ישראל</t>
  </si>
  <si>
    <t>1129907</t>
  </si>
  <si>
    <t>513707018</t>
  </si>
  <si>
    <t>הראל הנפ אגח י- הראל השקעות</t>
  </si>
  <si>
    <t>1134048</t>
  </si>
  <si>
    <t>הראל הנפקות אג''ח 8- הראל השקעות</t>
  </si>
  <si>
    <t>1128875</t>
  </si>
  <si>
    <t>הראל הנפקות אגח ד- הראל השקעות</t>
  </si>
  <si>
    <t>1119213</t>
  </si>
  <si>
    <t>הראל הנפקות אגח ה- הראל השקעות</t>
  </si>
  <si>
    <t>1119221</t>
  </si>
  <si>
    <t>כלל ביטוח אגח ג- כלל החזקות עסקי ביטוח</t>
  </si>
  <si>
    <t>1120120</t>
  </si>
  <si>
    <t>כללביט    אגח ז- כלל החזקות עסקי ביטוח</t>
  </si>
  <si>
    <t>1132950</t>
  </si>
  <si>
    <t>כללביט  אגח ט- כלל החזקות עסקי ביטוח</t>
  </si>
  <si>
    <t>1136050</t>
  </si>
  <si>
    <t>מליסרון   אגח ו- מליסרון</t>
  </si>
  <si>
    <t>3230125</t>
  </si>
  <si>
    <t>520037789</t>
  </si>
  <si>
    <t>מליסרון   אגח י- מליסרון</t>
  </si>
  <si>
    <t>3230190</t>
  </si>
  <si>
    <t>מליסרון  אגח טז- מליסרון</t>
  </si>
  <si>
    <t>3230265</t>
  </si>
  <si>
    <t>מליסרון  אגח יד- מליסרון</t>
  </si>
  <si>
    <t>3230232</t>
  </si>
  <si>
    <t>מליסרון אג"ח 5- מליסרון</t>
  </si>
  <si>
    <t>3230091</t>
  </si>
  <si>
    <t>מליסרון אגח 9- מליסרון</t>
  </si>
  <si>
    <t>3230174</t>
  </si>
  <si>
    <t>מליסרון אג''ח ח- מליסרון</t>
  </si>
  <si>
    <t>3230166</t>
  </si>
  <si>
    <t>מליסרון אגח יא- מליסרון</t>
  </si>
  <si>
    <t>3230208</t>
  </si>
  <si>
    <t>מליסרון אגח יג- מליסרון</t>
  </si>
  <si>
    <t>3230224</t>
  </si>
  <si>
    <t>מליסרון ז'- מליסרון</t>
  </si>
  <si>
    <t>3230141</t>
  </si>
  <si>
    <t>מנורה ק.1- מנורה מבטחים החזקות</t>
  </si>
  <si>
    <t>5660048</t>
  </si>
  <si>
    <t>520007469</t>
  </si>
  <si>
    <t>סלע נדלן  אגח א- סלע קפיטל נדלן בע"מ</t>
  </si>
  <si>
    <t>1128586</t>
  </si>
  <si>
    <t>513992529</t>
  </si>
  <si>
    <t>סלע נדלן אגח ב- סלע קפיטל נדלן בע"מ</t>
  </si>
  <si>
    <t>1132927</t>
  </si>
  <si>
    <t>סלע נדלן אגח ג- סלע קפיטל נדלן בע"מ</t>
  </si>
  <si>
    <t>1138973</t>
  </si>
  <si>
    <t>אגוד הנפקות התח' יט- בנק איגוד</t>
  </si>
  <si>
    <t>1124080</t>
  </si>
  <si>
    <t>A1</t>
  </si>
  <si>
    <t>אלקטרה    אגח ג- אלקטרה</t>
  </si>
  <si>
    <t>7390131</t>
  </si>
  <si>
    <t>520028911</t>
  </si>
  <si>
    <t>ביג       אגח ח- ביג</t>
  </si>
  <si>
    <t>1138924</t>
  </si>
  <si>
    <t>513623314</t>
  </si>
  <si>
    <t>ביג       ד- ביג</t>
  </si>
  <si>
    <t>1118033</t>
  </si>
  <si>
    <t>ביג אג"ח ז- ביג</t>
  </si>
  <si>
    <t>1136084</t>
  </si>
  <si>
    <t>ביג ג' 4.85%- ביג</t>
  </si>
  <si>
    <t>1106947</t>
  </si>
  <si>
    <t>A+</t>
  </si>
  <si>
    <t>דיסקונט מנפיקים שה 1- בנק דיסקונט</t>
  </si>
  <si>
    <t>7480098</t>
  </si>
  <si>
    <t>הוט אג"ח  1- הוט</t>
  </si>
  <si>
    <t>1123256</t>
  </si>
  <si>
    <t>520040072</t>
  </si>
  <si>
    <t>חדרה אג"ח 3- נייר חדרה</t>
  </si>
  <si>
    <t>6320071</t>
  </si>
  <si>
    <t>520018383</t>
  </si>
  <si>
    <t>ירושליםהנפ אגחט- בנק ירושלים מימון והנפקות</t>
  </si>
  <si>
    <t>1127422</t>
  </si>
  <si>
    <t>513682146</t>
  </si>
  <si>
    <t>ישרס אגח טו- ישרס</t>
  </si>
  <si>
    <t>6130207</t>
  </si>
  <si>
    <t>520017807</t>
  </si>
  <si>
    <t>ישרס אגח יג- ישרס</t>
  </si>
  <si>
    <t>6130181</t>
  </si>
  <si>
    <t>מיטב דש  אגח ג- מיטב דש השקעות בע''מ</t>
  </si>
  <si>
    <t>1121763</t>
  </si>
  <si>
    <t>520043795</t>
  </si>
  <si>
    <t>נכסים ובנייו קבוצה 6- נכסים ובניין</t>
  </si>
  <si>
    <t>6990188</t>
  </si>
  <si>
    <t>520025438</t>
  </si>
  <si>
    <t>סלקום אגח ו- סלקום</t>
  </si>
  <si>
    <t>1125996</t>
  </si>
  <si>
    <t>511930125</t>
  </si>
  <si>
    <t>פרטנר     אגח ג- פרטנר</t>
  </si>
  <si>
    <t>1118827</t>
  </si>
  <si>
    <t>520044314</t>
  </si>
  <si>
    <t>רבוע נדל"ן אג"ח 3- רבוע כחול נדל"ן</t>
  </si>
  <si>
    <t>1115724</t>
  </si>
  <si>
    <t>513765859</t>
  </si>
  <si>
    <t>רבוע נדלן אגח ד- רבוע כחול נדל"ן</t>
  </si>
  <si>
    <t>1119999</t>
  </si>
  <si>
    <t>ש"ה שלישוני המזרחי- בנק מזרחי טפחות</t>
  </si>
  <si>
    <t>6950083</t>
  </si>
  <si>
    <t>שלמה החז אגח טז- ש.שלמה החזקות בע"מ</t>
  </si>
  <si>
    <t>1410281</t>
  </si>
  <si>
    <t>520034372</t>
  </si>
  <si>
    <t>אגוד הנפק 1 שה- בנק איגוד</t>
  </si>
  <si>
    <t>1115278</t>
  </si>
  <si>
    <t>A2</t>
  </si>
  <si>
    <t>אזורים אגח 9- אזורים</t>
  </si>
  <si>
    <t>7150337</t>
  </si>
  <si>
    <t>520025990</t>
  </si>
  <si>
    <t>A</t>
  </si>
  <si>
    <t>איידיאו אגח ז- איידיאו גרופ</t>
  </si>
  <si>
    <t>5050240</t>
  </si>
  <si>
    <t>520039066</t>
  </si>
  <si>
    <t>אלרוב נד אגח ב- אלרוב נדלן</t>
  </si>
  <si>
    <t>3870094</t>
  </si>
  <si>
    <t>520038894</t>
  </si>
  <si>
    <t>אלרוב נדל"ן א'- אלרוב נדלן</t>
  </si>
  <si>
    <t>3870078</t>
  </si>
  <si>
    <t>אפריקה מגורים אג''ח ב'- אפריקה מגורים</t>
  </si>
  <si>
    <t>1126093</t>
  </si>
  <si>
    <t>520034760</t>
  </si>
  <si>
    <t>אשטרום נכ אג 10 - אשטרום</t>
  </si>
  <si>
    <t>2510204</t>
  </si>
  <si>
    <t>520036617</t>
  </si>
  <si>
    <t>אשטרום נכ אגח 7- אשטרום נכסים בע''מ</t>
  </si>
  <si>
    <t>2510139</t>
  </si>
  <si>
    <t>אשטרום נכ אגח8- אשטרום נכסים בע''מ</t>
  </si>
  <si>
    <t>2510162</t>
  </si>
  <si>
    <t>אשטרום קב אגח א- קבוצת אשטרום בע''מ</t>
  </si>
  <si>
    <t>1132323</t>
  </si>
  <si>
    <t>510381601</t>
  </si>
  <si>
    <t>גירון     אגח ד- גירון פיתוח</t>
  </si>
  <si>
    <t>1130681</t>
  </si>
  <si>
    <t>520044520</t>
  </si>
  <si>
    <t>גירון אגח ו- גירון פיתוח</t>
  </si>
  <si>
    <t>1139849</t>
  </si>
  <si>
    <t>דיסקונט לישראל- בנק דיסקונט</t>
  </si>
  <si>
    <t>6910095</t>
  </si>
  <si>
    <t>חברה לישראל 7- חברה לישראל</t>
  </si>
  <si>
    <t>5760160</t>
  </si>
  <si>
    <t>520028010</t>
  </si>
  <si>
    <t>ישפרו     אגח ב- ישפרו</t>
  </si>
  <si>
    <t>7430069</t>
  </si>
  <si>
    <t>520029208</t>
  </si>
  <si>
    <t>מבני תעש  אגח כ- מבני תעשיה</t>
  </si>
  <si>
    <t>2260495</t>
  </si>
  <si>
    <t>520024126</t>
  </si>
  <si>
    <t>מבני תעש אגח יח- מבני תעשיה</t>
  </si>
  <si>
    <t>2260479</t>
  </si>
  <si>
    <t>מבני תעש אגח יט- מבני תעשיה</t>
  </si>
  <si>
    <t>2260487</t>
  </si>
  <si>
    <t>מגה אור אג"ח ג- מגה אור</t>
  </si>
  <si>
    <t>1127323</t>
  </si>
  <si>
    <t>513257873</t>
  </si>
  <si>
    <t>מגה אור אגח ד- מגה אור</t>
  </si>
  <si>
    <t>1130632</t>
  </si>
  <si>
    <t>מגה אור אגח ו - הפחתה- מגה אור</t>
  </si>
  <si>
    <t>11386689</t>
  </si>
  <si>
    <t>נכסים     ג- נכסים ובניין</t>
  </si>
  <si>
    <t>6990139</t>
  </si>
  <si>
    <t>שכון ובי אגח 8- שיכון ובינוי</t>
  </si>
  <si>
    <t>1135888</t>
  </si>
  <si>
    <t>520036104</t>
  </si>
  <si>
    <t>שלמה החז אגח יא- ש.שלמה החזקות בע"מ</t>
  </si>
  <si>
    <t>1410224</t>
  </si>
  <si>
    <t>אגוד הנ נדחה כ- בנק איגוד</t>
  </si>
  <si>
    <t>1139153</t>
  </si>
  <si>
    <t>A3</t>
  </si>
  <si>
    <t>אדגר      אגח ח- אדגר</t>
  </si>
  <si>
    <t>1820174</t>
  </si>
  <si>
    <t>520035171</t>
  </si>
  <si>
    <t>אדגר אג"ח 7- אדגר</t>
  </si>
  <si>
    <t>1820158</t>
  </si>
  <si>
    <t>אדגר אגח ט- אדגר</t>
  </si>
  <si>
    <t>1820190</t>
  </si>
  <si>
    <t>אזורים אג"ח 8- אזורים</t>
  </si>
  <si>
    <t>7150246</t>
  </si>
  <si>
    <t>A-</t>
  </si>
  <si>
    <t>אלבר     אגח יג- אלבר</t>
  </si>
  <si>
    <t>1127588</t>
  </si>
  <si>
    <t>512025891</t>
  </si>
  <si>
    <t>אפריקה נכס אגח ה- אפריקה נכסים</t>
  </si>
  <si>
    <t>1122233</t>
  </si>
  <si>
    <t>510560188</t>
  </si>
  <si>
    <t>אפריקה נכסים אגח ו- אפריקה נכסים</t>
  </si>
  <si>
    <t>1129550</t>
  </si>
  <si>
    <t>אפריקה נכסים אגח ז- אפריקה נכסים</t>
  </si>
  <si>
    <t>1132232</t>
  </si>
  <si>
    <t>אשדר      אגח ג- אשדר</t>
  </si>
  <si>
    <t>1123884</t>
  </si>
  <si>
    <t>510609761</t>
  </si>
  <si>
    <t>אשדר אג' 1- אשדר</t>
  </si>
  <si>
    <t>1104330</t>
  </si>
  <si>
    <t>בזן אג"ח 1- בתי זיקוק לנפט</t>
  </si>
  <si>
    <t>2590255</t>
  </si>
  <si>
    <t>520036658</t>
  </si>
  <si>
    <t>בזן אגח ז- בתי זיקוק לנפט</t>
  </si>
  <si>
    <t>2590438</t>
  </si>
  <si>
    <t>בראק אן וי אגח א- בראק קפיטל פרופרטיז אן וי</t>
  </si>
  <si>
    <t>1122860</t>
  </si>
  <si>
    <t>34250659</t>
  </si>
  <si>
    <t>דה לסר אגח ב- דה לסר גרופ</t>
  </si>
  <si>
    <t>1118587</t>
  </si>
  <si>
    <t>1427980</t>
  </si>
  <si>
    <t>הכשרת ישוב אג17- הכשרת היישוב לישראל</t>
  </si>
  <si>
    <t>6120182</t>
  </si>
  <si>
    <t>520020116</t>
  </si>
  <si>
    <t>ירושליםהנפ נד1- בנק ירושלים מימון והנפקות</t>
  </si>
  <si>
    <t>1127414</t>
  </si>
  <si>
    <t>כלכלית ים טו- כלכלית לירושלים</t>
  </si>
  <si>
    <t>1980416</t>
  </si>
  <si>
    <t>520017070</t>
  </si>
  <si>
    <t>29/06/17</t>
  </si>
  <si>
    <t>כלכלית ים יד- כלכלית לירושלים</t>
  </si>
  <si>
    <t>1980390</t>
  </si>
  <si>
    <t>מבני תעשיה אג 8- מבני תעשיה</t>
  </si>
  <si>
    <t>2260131</t>
  </si>
  <si>
    <t>מבני תעשיה אג"ח 9- מבני תעשיה</t>
  </si>
  <si>
    <t>2260180</t>
  </si>
  <si>
    <t>הכשרת הישוב אג"ח 13- הכשרת היישוב לישראל</t>
  </si>
  <si>
    <t>6120125</t>
  </si>
  <si>
    <t>Baa1</t>
  </si>
  <si>
    <t>הכשרת ישוב אג6- הכשרת היישוב לישראל</t>
  </si>
  <si>
    <t>6120166</t>
  </si>
  <si>
    <t>חבס אג4 - אקסלנס- חבס</t>
  </si>
  <si>
    <t>415012418</t>
  </si>
  <si>
    <t>520039017</t>
  </si>
  <si>
    <t>BBB+</t>
  </si>
  <si>
    <t>07/12/16</t>
  </si>
  <si>
    <t>חלל תקש אגח טז- חלל תקשורת</t>
  </si>
  <si>
    <t>1139922</t>
  </si>
  <si>
    <t>511396046</t>
  </si>
  <si>
    <t>השקעות בהיי-טק</t>
  </si>
  <si>
    <t>חלל תקשורת אגח ח- חלל תקשורת</t>
  </si>
  <si>
    <t>1131416</t>
  </si>
  <si>
    <t>ירושלים הנפ נד 11- בנק ירושלים מימון והנפקות</t>
  </si>
  <si>
    <t>1138551</t>
  </si>
  <si>
    <t>מישורים   אגח ג- מישורים חברה לפיתוח</t>
  </si>
  <si>
    <t>1127513</t>
  </si>
  <si>
    <t>511491839</t>
  </si>
  <si>
    <t>נובל      אגח- נובל אסטס(בי.וי.איי)לימיטד</t>
  </si>
  <si>
    <t>1141860</t>
  </si>
  <si>
    <t>1699</t>
  </si>
  <si>
    <t>צ'וזן נכס אג א- צ'וזן נכסים לימיטד</t>
  </si>
  <si>
    <t>1141894</t>
  </si>
  <si>
    <t>1698</t>
  </si>
  <si>
    <t>שניב אגח ב- שניב</t>
  </si>
  <si>
    <t>1128271</t>
  </si>
  <si>
    <t>520041732</t>
  </si>
  <si>
    <t>אלקטרה נדלןאגחד- אלקטרה נדל"ן בע''מ</t>
  </si>
  <si>
    <t>1121227</t>
  </si>
  <si>
    <t>510607328</t>
  </si>
  <si>
    <t>BBB</t>
  </si>
  <si>
    <t>דיסקונט השקעות אג 8- דיסקונט השקעות</t>
  </si>
  <si>
    <t>6390223</t>
  </si>
  <si>
    <t>520023896</t>
  </si>
  <si>
    <t>דסקונט השקעות ו'(18702)- דיסקונט השקעות</t>
  </si>
  <si>
    <t>6390207</t>
  </si>
  <si>
    <t>דרבן אג"ח ד- דרבן</t>
  </si>
  <si>
    <t>4110094</t>
  </si>
  <si>
    <t>520038902</t>
  </si>
  <si>
    <t>כלכלית  אג 6- כלכלית לירושלים</t>
  </si>
  <si>
    <t>1980192</t>
  </si>
  <si>
    <t>כלכלית ים אגח יב- כלכלית לירושלים</t>
  </si>
  <si>
    <t>1980358</t>
  </si>
  <si>
    <t>לוזון קבו אגח ו- קבוצת עמוס לוזון יזמות ואנרגיה בע''מ</t>
  </si>
  <si>
    <t>4730123</t>
  </si>
  <si>
    <t>520039660</t>
  </si>
  <si>
    <t>Baa2</t>
  </si>
  <si>
    <t>אי.די.בי פת אג"ח ז'- אי די בי פיתוח</t>
  </si>
  <si>
    <t>7980121</t>
  </si>
  <si>
    <t>520032285</t>
  </si>
  <si>
    <t>BBB-</t>
  </si>
  <si>
    <t>אידיבי פת ט'- אי די בי פיתוח</t>
  </si>
  <si>
    <t>7980154</t>
  </si>
  <si>
    <t>אלעזרא אג''ח ב- אלעזרא</t>
  </si>
  <si>
    <t>1128289</t>
  </si>
  <si>
    <t>513785634</t>
  </si>
  <si>
    <t>צור אגח ז- צור שמיר</t>
  </si>
  <si>
    <t>7300114</t>
  </si>
  <si>
    <t>520025586</t>
  </si>
  <si>
    <t>גמול השקעות אג"ח ב'- גמול השקעות</t>
  </si>
  <si>
    <t>1116755</t>
  </si>
  <si>
    <t>520018136</t>
  </si>
  <si>
    <t>BB</t>
  </si>
  <si>
    <t>קרדן אן וי אג"ח ב'- קרדן נ.ו</t>
  </si>
  <si>
    <t>1113034</t>
  </si>
  <si>
    <t>1239114</t>
  </si>
  <si>
    <t>B</t>
  </si>
  <si>
    <t>קרדן נ.ו אג"ח א'- קרדן נ.ו</t>
  </si>
  <si>
    <t>1105535</t>
  </si>
  <si>
    <t>פלאזה סנט אגח- פלאזה סנטר</t>
  </si>
  <si>
    <t>1109495</t>
  </si>
  <si>
    <t>33248324</t>
  </si>
  <si>
    <t>CCC</t>
  </si>
  <si>
    <t>פלאזה סנטרס- פלאזה סנטר</t>
  </si>
  <si>
    <t>1109503</t>
  </si>
  <si>
    <t>אפריקה אגח כז- אפריקה ישראל השקעות</t>
  </si>
  <si>
    <t>6110431</t>
  </si>
  <si>
    <t>520005067</t>
  </si>
  <si>
    <t>Ca</t>
  </si>
  <si>
    <t>אפריקה אגח כח- אפריקה ישראל השקעות</t>
  </si>
  <si>
    <t>6110480</t>
  </si>
  <si>
    <t>אפריקה ק.26- אפריקה ישראל השקעות</t>
  </si>
  <si>
    <t>6110365</t>
  </si>
  <si>
    <t>פטרוכימיים אג"ח ב'- פטרוכימיים</t>
  </si>
  <si>
    <t>7560048</t>
  </si>
  <si>
    <t>520029315</t>
  </si>
  <si>
    <t>אלביט הדמיה אגח ט- אלביט הדמיה</t>
  </si>
  <si>
    <t>1131275</t>
  </si>
  <si>
    <t>520043035</t>
  </si>
  <si>
    <t>D</t>
  </si>
  <si>
    <t>מגוריט אג''ח א- מגוריט ישראל בע"מ</t>
  </si>
  <si>
    <t>1141712</t>
  </si>
  <si>
    <t>515434074</t>
  </si>
  <si>
    <t>מזרחי הנפקות 40- בנק מזרחי טפחות</t>
  </si>
  <si>
    <t>2310167</t>
  </si>
  <si>
    <t>מזרחי הנפקות 41- בנק מזרחי טפחות</t>
  </si>
  <si>
    <t>2310175</t>
  </si>
  <si>
    <t>מזרחי טפ הנפ 37- בנק מזרחי טפחות</t>
  </si>
  <si>
    <t>2310134</t>
  </si>
  <si>
    <t>פועלים הנפק 30- בנק הפועלים</t>
  </si>
  <si>
    <t>1940493</t>
  </si>
  <si>
    <t>פועלים הנפקות 29- בנק הפועלים</t>
  </si>
  <si>
    <t>1940485</t>
  </si>
  <si>
    <t>אלביט מע' אג"ח א'- אלביט מערכות</t>
  </si>
  <si>
    <t>1119635</t>
  </si>
  <si>
    <t>520043027</t>
  </si>
  <si>
    <t>אלקטרוניקה ואופטיקה</t>
  </si>
  <si>
    <t>בינל הנפק אגח ח- בנק הבינלאומי</t>
  </si>
  <si>
    <t>1134212</t>
  </si>
  <si>
    <t>פועלים הנפ' התח' 11- בנק הפועלים</t>
  </si>
  <si>
    <t>1940410</t>
  </si>
  <si>
    <t>אמות אגח ה- אמות</t>
  </si>
  <si>
    <t>1138114</t>
  </si>
  <si>
    <t>בזק       אגח 9- בזק</t>
  </si>
  <si>
    <t>2300176</t>
  </si>
  <si>
    <t>בזק    אגח 7- בזק</t>
  </si>
  <si>
    <t>2300150</t>
  </si>
  <si>
    <t>בזק אגח 9 - הפחתה- בזק</t>
  </si>
  <si>
    <t>23001769</t>
  </si>
  <si>
    <t>בל"ל ש"ה נד 201- בנק לאומי</t>
  </si>
  <si>
    <t>6040158</t>
  </si>
  <si>
    <t>דיסק התחייבות יא- בנק דיסקונט</t>
  </si>
  <si>
    <t>6910137</t>
  </si>
  <si>
    <t>דיסקונט מנפיקים התחייבות ה- בנק דיסקונט</t>
  </si>
  <si>
    <t>7480031</t>
  </si>
  <si>
    <t>וילאר     אגח ז- וילאר</t>
  </si>
  <si>
    <t>4160149</t>
  </si>
  <si>
    <t>חשמל     אגח 26- חברת החשמל</t>
  </si>
  <si>
    <t>6000202</t>
  </si>
  <si>
    <t>חשמל</t>
  </si>
  <si>
    <t>לאומי שה נד103- בנק לאומי</t>
  </si>
  <si>
    <t>6040265</t>
  </si>
  <si>
    <t>מגדל הון אגח ד- מגדל</t>
  </si>
  <si>
    <t>1137033</t>
  </si>
  <si>
    <t>520029984</t>
  </si>
  <si>
    <t>'תעשיה אוירית סדרה ג- תעשיה אווירית</t>
  </si>
  <si>
    <t>1127547</t>
  </si>
  <si>
    <t>520027194</t>
  </si>
  <si>
    <t>תעשייה אווירית אג"ח ד- תעשיה אווירית</t>
  </si>
  <si>
    <t>1133131</t>
  </si>
  <si>
    <t>אגוד הנפ אגח ח- בנק איגוד</t>
  </si>
  <si>
    <t>1133503</t>
  </si>
  <si>
    <t>אלוני חץ  אגח י- אלוני חץ</t>
  </si>
  <si>
    <t>3900362</t>
  </si>
  <si>
    <t>אלוני חץ אגח ט- אלוני חץ</t>
  </si>
  <si>
    <t>3900354</t>
  </si>
  <si>
    <t>גב ים אגח ז- גב ים</t>
  </si>
  <si>
    <t>7590144</t>
  </si>
  <si>
    <t>גזית גלוב ה'- גזית גלוב 1982</t>
  </si>
  <si>
    <t>1260421</t>
  </si>
  <si>
    <t>30/04/17</t>
  </si>
  <si>
    <t>דה זראסאי אגח ב- דה זראסאי</t>
  </si>
  <si>
    <t>1131028</t>
  </si>
  <si>
    <t>דה זראסאי אגח ג- דה זראסאי</t>
  </si>
  <si>
    <t>1137975</t>
  </si>
  <si>
    <t>הראל אגח יא- הראל השקעות בביטוח ושירותים פיננסים בע"מ</t>
  </si>
  <si>
    <t>1136316</t>
  </si>
  <si>
    <t>הראל הנ אגח יג- הראל השקעות</t>
  </si>
  <si>
    <t>1138171</t>
  </si>
  <si>
    <t>הראל הנפקות אג יב- הראל השקעות</t>
  </si>
  <si>
    <t>1138163</t>
  </si>
  <si>
    <t>כללביט אגח י- כלל החזקות עסקי ביטוח</t>
  </si>
  <si>
    <t>1136068</t>
  </si>
  <si>
    <t>מגדל ביטוח הון ה' ש''ה- מגדל</t>
  </si>
  <si>
    <t>1139286</t>
  </si>
  <si>
    <t>מגדל הון אגח ג- מגדל</t>
  </si>
  <si>
    <t>1135862</t>
  </si>
  <si>
    <t>מליסרון אגח טו- מליסרון</t>
  </si>
  <si>
    <t>3230240</t>
  </si>
  <si>
    <t>מנורה הון הת ד- מנורה מבטחים החזקות</t>
  </si>
  <si>
    <t>1135920</t>
  </si>
  <si>
    <t>מנורה מב  אגח ג- מנורה מבטחים החזקות</t>
  </si>
  <si>
    <t>5660063</t>
  </si>
  <si>
    <t>סאמיט אגח ז- סאמיט</t>
  </si>
  <si>
    <t>1133479</t>
  </si>
  <si>
    <t>520043720</t>
  </si>
  <si>
    <t>סאמיט אגח ח- סאמיט</t>
  </si>
  <si>
    <t>1138940</t>
  </si>
  <si>
    <t>פז נפט    ג- פז נפט</t>
  </si>
  <si>
    <t>1114073</t>
  </si>
  <si>
    <t>510216054</t>
  </si>
  <si>
    <t>פז נפט אגח ד- פז נפט</t>
  </si>
  <si>
    <t>1132505</t>
  </si>
  <si>
    <t>קיי.בי.אס אג א- קיי.בי.אס.אס.או.אר(בי.וי.איי)הולדינג אל.טי.די</t>
  </si>
  <si>
    <t>1137918</t>
  </si>
  <si>
    <t>1662</t>
  </si>
  <si>
    <t>אגוד הנפק התח יח- בנק איגוד</t>
  </si>
  <si>
    <t>1121854</t>
  </si>
  <si>
    <t>בי קומיונק אגח ב- בי.קומיוניקיישנס</t>
  </si>
  <si>
    <t>1120872</t>
  </si>
  <si>
    <t>512832742</t>
  </si>
  <si>
    <t>דלתא אג"ח א- דלתא גליל</t>
  </si>
  <si>
    <t>6270144</t>
  </si>
  <si>
    <t>520025602</t>
  </si>
  <si>
    <t>דלתא אג'ח ב'024- דלתא גליל</t>
  </si>
  <si>
    <t>6270151</t>
  </si>
  <si>
    <t>דלתא ה- דלתא גליל</t>
  </si>
  <si>
    <t>6270136</t>
  </si>
  <si>
    <t>הוט       אגח ב- הוט</t>
  </si>
  <si>
    <t>1123264</t>
  </si>
  <si>
    <t>חדרה אגח 6- נייר חדרה</t>
  </si>
  <si>
    <t>6320105</t>
  </si>
  <si>
    <t>חדרה סד' 5- נייר חדרה</t>
  </si>
  <si>
    <t>6320097</t>
  </si>
  <si>
    <t>ישרוטל  אגח א- ישרוטל</t>
  </si>
  <si>
    <t>1139419</t>
  </si>
  <si>
    <t>520042482</t>
  </si>
  <si>
    <t>ישרס     אגח יא- ישרס</t>
  </si>
  <si>
    <t>6130165</t>
  </si>
  <si>
    <t>מויניאן אגח א- מויניאן לימיטד</t>
  </si>
  <si>
    <t>1135656</t>
  </si>
  <si>
    <t>1643</t>
  </si>
  <si>
    <t>נכסים ובנ אגח ז- נכסים ובניין</t>
  </si>
  <si>
    <t>6990196</t>
  </si>
  <si>
    <t>נכסים ובנין ט- נכסים ובניין</t>
  </si>
  <si>
    <t>6990212</t>
  </si>
  <si>
    <t>נמקו ריאלטי א- נמקו ריאלטי לטד</t>
  </si>
  <si>
    <t>1139575</t>
  </si>
  <si>
    <t>1665</t>
  </si>
  <si>
    <t>סלקום אגח ט- סלקום</t>
  </si>
  <si>
    <t>1132836</t>
  </si>
  <si>
    <t>סלקום אגח יא הכרה ברווח 1.7.18- סלקום</t>
  </si>
  <si>
    <t>113925219</t>
  </si>
  <si>
    <t>פורמולה א- פורמולה</t>
  </si>
  <si>
    <t>2560142</t>
  </si>
  <si>
    <t>520036690</t>
  </si>
  <si>
    <t>רילייטד   אגח א- רילייטד</t>
  </si>
  <si>
    <t>1134923</t>
  </si>
  <si>
    <t>1638</t>
  </si>
  <si>
    <t>שופרסל אגח ה- שופרסל</t>
  </si>
  <si>
    <t>7770209</t>
  </si>
  <si>
    <t>520022732</t>
  </si>
  <si>
    <t>מסחר</t>
  </si>
  <si>
    <t>שפיר הנדסאגח א- שפיר הנדסה ותעשיה</t>
  </si>
  <si>
    <t>1136134</t>
  </si>
  <si>
    <t>514892801</t>
  </si>
  <si>
    <t>מתכת ומוצרי בניה</t>
  </si>
  <si>
    <t>אול-יר    אגח ג- אול-יר הולדינגס לימיטד</t>
  </si>
  <si>
    <t>1140136</t>
  </si>
  <si>
    <t>1841580</t>
  </si>
  <si>
    <t>אול-יר אגח ב- אול-יר הולדינגס לימיטד</t>
  </si>
  <si>
    <t>1139781</t>
  </si>
  <si>
    <t>16/01/17</t>
  </si>
  <si>
    <t>אזורים אג"ח 10- אזורים</t>
  </si>
  <si>
    <t>7150345</t>
  </si>
  <si>
    <t>אזורים אגח 11- אזורים</t>
  </si>
  <si>
    <t>7150352</t>
  </si>
  <si>
    <t>אפירקה מג אגח ג- אפריקה מגורים</t>
  </si>
  <si>
    <t>1135698</t>
  </si>
  <si>
    <t>אשטרום נכ אגח 9- אשטרום נכסים בע''מ</t>
  </si>
  <si>
    <t>2510170</t>
  </si>
  <si>
    <t>אשטרום קב אגח ב- קבוצת אשטרום בע''מ</t>
  </si>
  <si>
    <t>1132331</t>
  </si>
  <si>
    <t>גירון פיתוח ובנ- גירון פיתוח</t>
  </si>
  <si>
    <t>1133784</t>
  </si>
  <si>
    <t>דימרי אג"ח ד- דמרי</t>
  </si>
  <si>
    <t>1129667</t>
  </si>
  <si>
    <t>511399388</t>
  </si>
  <si>
    <t>דמרי אגח ה- דמרי</t>
  </si>
  <si>
    <t>1134261</t>
  </si>
  <si>
    <t>חברה לישר אג10- חברה לישראל</t>
  </si>
  <si>
    <t>5760236</t>
  </si>
  <si>
    <t>חברה לישראל אגח 9- חברה לישראל</t>
  </si>
  <si>
    <t>5760202</t>
  </si>
  <si>
    <t>לוינשטין הנד אגח ג- לוינשטיין</t>
  </si>
  <si>
    <t>5730080</t>
  </si>
  <si>
    <t>520033424</t>
  </si>
  <si>
    <t>לוינשטין נכ אגח א- לוינשטיין</t>
  </si>
  <si>
    <t>1119098</t>
  </si>
  <si>
    <t>מבני תעש אגח טז- מבני תעשיה</t>
  </si>
  <si>
    <t>2260438</t>
  </si>
  <si>
    <t>מבני תעשיה- מבני תעשיה</t>
  </si>
  <si>
    <t>2260420</t>
  </si>
  <si>
    <t>מגה אור אג''ח ה- מגה אור</t>
  </si>
  <si>
    <t>1132687</t>
  </si>
  <si>
    <t>מנרב אגח א- מנרב</t>
  </si>
  <si>
    <t>1550037</t>
  </si>
  <si>
    <t>520034505</t>
  </si>
  <si>
    <t>נאוי אגח ב- אחים נאוי</t>
  </si>
  <si>
    <t>2080166</t>
  </si>
  <si>
    <t>520036070</t>
  </si>
  <si>
    <t>נפטא אג"ח 7- נפטא</t>
  </si>
  <si>
    <t>6430136</t>
  </si>
  <si>
    <t>520020942</t>
  </si>
  <si>
    <t>ספנסר אגח א- ספנסר אקוויטי גרופ לימיטד</t>
  </si>
  <si>
    <t>1133800</t>
  </si>
  <si>
    <t>1838863</t>
  </si>
  <si>
    <t>קופרליין אגח 2- קופרליין אמריקאס לימיטד</t>
  </si>
  <si>
    <t>1140177</t>
  </si>
  <si>
    <t>1865427</t>
  </si>
  <si>
    <t>28/02/17</t>
  </si>
  <si>
    <t>קופרליין אג''ח א- קופרליין אמריקאס לימיטד</t>
  </si>
  <si>
    <t>1136589</t>
  </si>
  <si>
    <t>שלמה החז אגח יב- ש.שלמה החזקות בע"מ</t>
  </si>
  <si>
    <t>1410232</t>
  </si>
  <si>
    <t>אלבר אג''ח י''ד- אלבר</t>
  </si>
  <si>
    <t>1132562</t>
  </si>
  <si>
    <t>אלומיי אגח א- אלומיי קפיטל</t>
  </si>
  <si>
    <t>1130947</t>
  </si>
  <si>
    <t>514497221</t>
  </si>
  <si>
    <t>אמ.די.ג'י אג ב- אמ.די.ג'י</t>
  </si>
  <si>
    <t>1140557</t>
  </si>
  <si>
    <t>1840550</t>
  </si>
  <si>
    <t>אקסטל אגח א- EXTELL LIMITED</t>
  </si>
  <si>
    <t>1132299</t>
  </si>
  <si>
    <t>1811308</t>
  </si>
  <si>
    <t>אשדר אג"ח ד - הפחתה- אשדר</t>
  </si>
  <si>
    <t>11356079</t>
  </si>
  <si>
    <t>אשדר אג"ח ד- אשדר</t>
  </si>
  <si>
    <t>1135607</t>
  </si>
  <si>
    <t>בזן אגח ה- בתי זיקוק לנפט</t>
  </si>
  <si>
    <t>2590388</t>
  </si>
  <si>
    <t>ג'י.אף.אי אג ב- GFI טקסס</t>
  </si>
  <si>
    <t>1140540</t>
  </si>
  <si>
    <t>514094622</t>
  </si>
  <si>
    <t>גלובל כנפיים אגח א- גלובל כנפיים ליסינג</t>
  </si>
  <si>
    <t>1121482</t>
  </si>
  <si>
    <t>513342444</t>
  </si>
  <si>
    <t>מלונאות ותיירות</t>
  </si>
  <si>
    <t>דלשה קפיטל אגח ב- דלשה קפיטל לימיטד</t>
  </si>
  <si>
    <t>1137314</t>
  </si>
  <si>
    <t>1659</t>
  </si>
  <si>
    <t>כלכלית ירושלים אג 13- כלכלית לירושלים</t>
  </si>
  <si>
    <t>1980366</t>
  </si>
  <si>
    <t>כנפיים אחזקות אגח ז- כנפיים</t>
  </si>
  <si>
    <t>5430137</t>
  </si>
  <si>
    <t>520040700</t>
  </si>
  <si>
    <t>קליין אג''ח א- קבוצת קליין אינטרנשיונל</t>
  </si>
  <si>
    <t>1136977</t>
  </si>
  <si>
    <t>1658</t>
  </si>
  <si>
    <t>קרדן נדלן אגחב- קרדן נדל"ן</t>
  </si>
  <si>
    <t>1133610</t>
  </si>
  <si>
    <t>520041005</t>
  </si>
  <si>
    <t>אלדן תחב אגח ב- אלדן</t>
  </si>
  <si>
    <t>1138254</t>
  </si>
  <si>
    <t>510454333</t>
  </si>
  <si>
    <t>אלון רבוע אג ד- רבוע כחול ישראל</t>
  </si>
  <si>
    <t>1139583</t>
  </si>
  <si>
    <t>520042847</t>
  </si>
  <si>
    <t>אנקור פרופרטיס א- אנקור פרופרטיס,לימיטד</t>
  </si>
  <si>
    <t>1141118</t>
  </si>
  <si>
    <t>1683</t>
  </si>
  <si>
    <t>הכשרת היישוב אגח 18- הכשרת היישוב לישראל</t>
  </si>
  <si>
    <t>6120190</t>
  </si>
  <si>
    <t>הכשרת ישוב אג14- הכשרת היישוב לישראל</t>
  </si>
  <si>
    <t>6120141</t>
  </si>
  <si>
    <t>הכשרת ישוב אג19 - הפחתה- הכשרת היישוב לישראל</t>
  </si>
  <si>
    <t>61202089</t>
  </si>
  <si>
    <t>הכשרת ישוב אג19- הכשרת היישוב לישראל</t>
  </si>
  <si>
    <t>6120208</t>
  </si>
  <si>
    <t>08/01/17</t>
  </si>
  <si>
    <t>ווסיג'י אגח א- וו.סי.ג'י נכסים לימיטד</t>
  </si>
  <si>
    <t>1141209</t>
  </si>
  <si>
    <t>1685</t>
  </si>
  <si>
    <t>31/07/17</t>
  </si>
  <si>
    <t>חלל תקש   אגח ט- חלל תקשורת</t>
  </si>
  <si>
    <t>1131424</t>
  </si>
  <si>
    <t>חלל תקש אגח ו- חלל תקשורת</t>
  </si>
  <si>
    <t>1135151</t>
  </si>
  <si>
    <t>צמח המרמן אג ד- צמח המרמן</t>
  </si>
  <si>
    <t>1134873</t>
  </si>
  <si>
    <t>512531203</t>
  </si>
  <si>
    <t>צמח המרמן אגחג- צמח המרמן</t>
  </si>
  <si>
    <t>1127653</t>
  </si>
  <si>
    <t>דסק"ש ט'- דיסקונט השקעות</t>
  </si>
  <si>
    <t>6390249</t>
  </si>
  <si>
    <t>יואייארסי אגח א- הפחתה- יו.איי.אר.סי-ג'י.אס.איי (בי.וי.איי) לימיטד</t>
  </si>
  <si>
    <t>11418379</t>
  </si>
  <si>
    <t>1695</t>
  </si>
  <si>
    <t>יואייארסי אגח א- יו.איי.אר.סי-ג'י.אס.איי (בי.וי.איי) לימיטד</t>
  </si>
  <si>
    <t>1141837</t>
  </si>
  <si>
    <t>כלכלית ירושלים אג 11- כלכלית לירושלים</t>
  </si>
  <si>
    <t>1980341</t>
  </si>
  <si>
    <t>מירלנד אגח ז- מירלנד</t>
  </si>
  <si>
    <t>1139559</t>
  </si>
  <si>
    <t>153010</t>
  </si>
  <si>
    <t>פלסטו שק  אגח ד- פלסטו שק</t>
  </si>
  <si>
    <t>7270119</t>
  </si>
  <si>
    <t>520041161</t>
  </si>
  <si>
    <t>פלסטו שק אג 2- פלסטו שק</t>
  </si>
  <si>
    <t>7270127</t>
  </si>
  <si>
    <t>אלעזרא  אגח ד- אלעזרא</t>
  </si>
  <si>
    <t>1139260</t>
  </si>
  <si>
    <t>צור אגח ט- צור שמיר</t>
  </si>
  <si>
    <t>7300163</t>
  </si>
  <si>
    <t>פטרוכימיים אג' 3- פטרוכימיים</t>
  </si>
  <si>
    <t>7560055</t>
  </si>
  <si>
    <t>אידיביפת אג יג- אי די בי פיתוח</t>
  </si>
  <si>
    <t>7980329</t>
  </si>
  <si>
    <t>אידיביפת אג יד- אי די בי פיתוח</t>
  </si>
  <si>
    <t>7980337</t>
  </si>
  <si>
    <t>אנגל משא אגח ח- אנגל משאבים</t>
  </si>
  <si>
    <t>7710171</t>
  </si>
  <si>
    <t>520032178</t>
  </si>
  <si>
    <t>חנן מור   אגח ה- חנן מור</t>
  </si>
  <si>
    <t>1129535</t>
  </si>
  <si>
    <t>513605519</t>
  </si>
  <si>
    <t>חנן מור אגח ז- חנן מור</t>
  </si>
  <si>
    <t>1139187</t>
  </si>
  <si>
    <t>פולאר תק אגח ג- פולאר השקעות</t>
  </si>
  <si>
    <t>1139278</t>
  </si>
  <si>
    <t>520025057</t>
  </si>
  <si>
    <t>איאסאראר אגח יח- אי אס אר אר קפיטל בע''מ</t>
  </si>
  <si>
    <t>3650140</t>
  </si>
  <si>
    <t>520038340</t>
  </si>
  <si>
    <t>30/03/17</t>
  </si>
  <si>
    <t>אנלייט אנרגיה אגח ב- אנלייט</t>
  </si>
  <si>
    <t>7200090</t>
  </si>
  <si>
    <t>520041146</t>
  </si>
  <si>
    <t>המשביר563 אגחד- משביר לצרכן</t>
  </si>
  <si>
    <t>1137298</t>
  </si>
  <si>
    <t>513389270</t>
  </si>
  <si>
    <t>סקייליין  אגח א- סקיילין</t>
  </si>
  <si>
    <t>1138775</t>
  </si>
  <si>
    <t>511629644</t>
  </si>
  <si>
    <t>סקייליין  אגח א-הפחתה- סקיילין</t>
  </si>
  <si>
    <t>11387759</t>
  </si>
  <si>
    <t>רציו אגח 1- רציו חיפושי נפט (מימון) בע"מ</t>
  </si>
  <si>
    <t>1133552</t>
  </si>
  <si>
    <t>515060044</t>
  </si>
  <si>
    <t>רציו מימון ב- רציו חיפושי נפט (מימון) בע"מ</t>
  </si>
  <si>
    <t>1139443</t>
  </si>
  <si>
    <t>ישראמקו אגח א- ישראמקו נגב 2</t>
  </si>
  <si>
    <t>2320174</t>
  </si>
  <si>
    <t>550010003</t>
  </si>
  <si>
    <t>*דלק קידוחיםאגח א- דלק קידוחים</t>
  </si>
  <si>
    <t>4750089</t>
  </si>
  <si>
    <t>550013098</t>
  </si>
  <si>
    <t>תמר פטרו אג א- תמר פטרוליום בע"מ</t>
  </si>
  <si>
    <t>1141332</t>
  </si>
  <si>
    <t>515334662</t>
  </si>
  <si>
    <t>נויטס ממון אגא- קבוצת נאוסיטי להשקעות ואחזקות בע"מ</t>
  </si>
  <si>
    <t>1141365</t>
  </si>
  <si>
    <t>513904367</t>
  </si>
  <si>
    <t>נויטס ממון אגב- קבוצת נאוסיטי להשקעות ואחזקות בע"מ</t>
  </si>
  <si>
    <t>1141373</t>
  </si>
  <si>
    <t>חלל תקש   אג יז- חלל תקשורת</t>
  </si>
  <si>
    <t>1140888</t>
  </si>
  <si>
    <t>סה"כ אחר</t>
  </si>
  <si>
    <t>*DELEK &amp; AVNER TAMAR BD 30/12/2020- דלק ואבנר(תמר בונד)בע"מ</t>
  </si>
  <si>
    <t>IL0011321663</t>
  </si>
  <si>
    <t>בלומברג</t>
  </si>
  <si>
    <t>514914001</t>
  </si>
  <si>
    <t>Energy</t>
  </si>
  <si>
    <t>Baa3</t>
  </si>
  <si>
    <t>Moodys</t>
  </si>
  <si>
    <t>*DEVTAM 3.839 30/12/18- דלק ואבנר(תמר בונד)בע"מ</t>
  </si>
  <si>
    <t>IL0011321580</t>
  </si>
  <si>
    <t>S&amp;P</t>
  </si>
  <si>
    <t>*DEVTAM 5.082 12/30/23- דלק ואבנר(תמר בונד)בע"מ</t>
  </si>
  <si>
    <t>IL0011321747</t>
  </si>
  <si>
    <t>*DEVTAM 5.412 12/30/25- דלק ואבנר(תמר בונד)בע"מ</t>
  </si>
  <si>
    <t>IL0011321820</t>
  </si>
  <si>
    <t>ICL 4 1/2 12/02/24</t>
  </si>
  <si>
    <t>IL0028102734</t>
  </si>
  <si>
    <t>520027830</t>
  </si>
  <si>
    <t>Materials</t>
  </si>
  <si>
    <t>ICLIT 4.5 12/02/24- כימיקלים לישראל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</si>
  <si>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</si>
  <si>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</si>
  <si>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</si>
  <si>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</si>
  <si>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מירלנד- מירלנד</t>
  </si>
  <si>
    <t>1108638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</si>
  <si>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</si>
  <si>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</si>
  <si>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</si>
  <si>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</si>
  <si>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הראל סל תל בונד 40- הראל סל</t>
  </si>
  <si>
    <t>1113760</t>
  </si>
  <si>
    <t>514103811</t>
  </si>
  <si>
    <t>אג"ח</t>
  </si>
  <si>
    <t>הראל סל תל בונד 60- הראל סל</t>
  </si>
  <si>
    <t>1113257</t>
  </si>
  <si>
    <t>הראל סל תל בונד שקלי- הראל סל</t>
  </si>
  <si>
    <t>1116292</t>
  </si>
  <si>
    <t>הראל סל תל בונד תשואות - הראל סל</t>
  </si>
  <si>
    <t>1128578</t>
  </si>
  <si>
    <t>הראל סל תל בונד תשואות שקלי- הראל סל</t>
  </si>
  <si>
    <t>1137769</t>
  </si>
  <si>
    <t>מבט בונד 40- מיטב דש השקעות בע''מ</t>
  </si>
  <si>
    <t>1109461</t>
  </si>
  <si>
    <t>מיטב סל תל בונד שקלי- מיטב דש השקעות בע''מ</t>
  </si>
  <si>
    <t>1116581</t>
  </si>
  <si>
    <t>פסגות סל בונד 20- פסגות סל</t>
  </si>
  <si>
    <t>1104603</t>
  </si>
  <si>
    <t>512894510</t>
  </si>
  <si>
    <t>פסגות סל בונד 40- פסגות סל</t>
  </si>
  <si>
    <t>1109412</t>
  </si>
  <si>
    <t>פסגות סל תל בונד צמודות יתר- פסגות סל</t>
  </si>
  <si>
    <t>1127752</t>
  </si>
  <si>
    <t>פסגות סל תל בונד שקלי סד 1- פסגות סל</t>
  </si>
  <si>
    <t>1116326</t>
  </si>
  <si>
    <t>פסגות סל תל בונד תשואות - פסגות סל</t>
  </si>
  <si>
    <t>1128529</t>
  </si>
  <si>
    <t>*קסם תל בונד 40- קסם תעודות סל</t>
  </si>
  <si>
    <t>1109230</t>
  </si>
  <si>
    <t>513943019</t>
  </si>
  <si>
    <t>*קסם תל בונד שקל- קסם תעודות סל</t>
  </si>
  <si>
    <t>1116334</t>
  </si>
  <si>
    <t>*קסם תלבונד- קסם תעודות סל</t>
  </si>
  <si>
    <t>1101633</t>
  </si>
  <si>
    <t>תכלית (אינדקס) תל בונד 40- תכלית תעודות סל</t>
  </si>
  <si>
    <t>1109214</t>
  </si>
  <si>
    <t>513594101</t>
  </si>
  <si>
    <t>תכלית (אינדקס) תל בונד שקלי- תכלית תעודות סל</t>
  </si>
  <si>
    <t>1116524</t>
  </si>
  <si>
    <t>תכלית תל בונד 20 סד 3- תכלית תעודות סל</t>
  </si>
  <si>
    <t>1107549</t>
  </si>
  <si>
    <t>תכלית תל בונד 20- תכלית תעודות סל</t>
  </si>
  <si>
    <t>1102276</t>
  </si>
  <si>
    <t>תכלית תל בונד צמודות- תכלית תעודות סל</t>
  </si>
  <si>
    <t>1130301</t>
  </si>
  <si>
    <t>תכלית תל בונד שקלי- תכלית תעודות סל</t>
  </si>
  <si>
    <t>1116250</t>
  </si>
  <si>
    <t>תכלית תל בונד תשואות- תכלית תעודות סל</t>
  </si>
  <si>
    <t>1128453</t>
  </si>
  <si>
    <t>פסגות סל תל בונד צמוד בנקים- פסגות סל</t>
  </si>
  <si>
    <t>1132117</t>
  </si>
  <si>
    <t>*קסם תל בונד צמוד בנקים- קסם תעודות סל</t>
  </si>
  <si>
    <t>1130327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</si>
  <si>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</si>
  <si>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</si>
  <si>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</si>
  <si>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</si>
  <si>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</si>
  <si>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</si>
  <si>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</si>
  <si>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</si>
  <si>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</si>
  <si>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</si>
  <si>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</si>
  <si>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</si>
  <si>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</si>
  <si>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Nikkei 225 (ose) sep14</t>
  </si>
  <si>
    <t>706087819</t>
  </si>
  <si>
    <t>מניות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</si>
  <si>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</si>
  <si>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</si>
  <si>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</si>
  <si>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</si>
  <si>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</si>
  <si>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</si>
  <si>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</si>
  <si>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</si>
  <si>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</si>
  <si>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</si>
  <si>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</si>
  <si>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</si>
  <si>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</si>
  <si>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</si>
  <si>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נ.ע.מ עזריאלי 24.06.14- עזריאלי</t>
  </si>
  <si>
    <t>1132810</t>
  </si>
  <si>
    <t>סה"כ תעודות חוב מסחריות של חברות ישראליות</t>
  </si>
  <si>
    <t>סה"כ תעודות חוב מסחריות של חברות זרות</t>
  </si>
  <si>
    <t>רעננה   אגח 1-מ- עיריית רעננה</t>
  </si>
  <si>
    <t>1098698</t>
  </si>
  <si>
    <t>500287008</t>
  </si>
  <si>
    <t>דורגז החדשה סד' א- דורגז</t>
  </si>
  <si>
    <t>1093491</t>
  </si>
  <si>
    <t>512293200</t>
  </si>
  <si>
    <t>הראל ביטוח אגח 1- הראל השקעות</t>
  </si>
  <si>
    <t>1089655</t>
  </si>
  <si>
    <t>כ. התחייבות כלל ביטוח סד'1- כלל החזקות עסקי ביטוח</t>
  </si>
  <si>
    <t>1119247</t>
  </si>
  <si>
    <t>כ.התחייבות כלל ביטוח סד' 1- כלל החזקות עסקי ביטוח</t>
  </si>
  <si>
    <t>כ.התחייבות כלל ביטוח סד'1- כלל החזקות עסקי ביטוח</t>
  </si>
  <si>
    <t>כלל ביטוח אג1-ל- כלל החזקות עסקי ביטוח</t>
  </si>
  <si>
    <t>מקורות אג"ח 5- מקורות</t>
  </si>
  <si>
    <t>1095538</t>
  </si>
  <si>
    <t>520010869</t>
  </si>
  <si>
    <t>מקורות אגח 8-רמ- מקורות</t>
  </si>
  <si>
    <t>1124346</t>
  </si>
  <si>
    <t>נתיבי גז א'- נתיבי הגז הטבעי לישראל</t>
  </si>
  <si>
    <t>1103084</t>
  </si>
  <si>
    <t>513436394</t>
  </si>
  <si>
    <t>נתיבי הגז הטבעי לישראל סד' ג'- נתיבי הגז הטבעי לישראל</t>
  </si>
  <si>
    <t>1125509</t>
  </si>
  <si>
    <t>נתיביגז אגח ד- נתיבי הגז הטבעי לישראל</t>
  </si>
  <si>
    <t>1131994</t>
  </si>
  <si>
    <t>חברת חשמל סדרה 2022- חברת החשמל</t>
  </si>
  <si>
    <t>6000129</t>
  </si>
  <si>
    <t>חשמל סד' 2029- חברת החשמל</t>
  </si>
  <si>
    <t>6000186</t>
  </si>
  <si>
    <t>מגדל הון א שה- מגדל</t>
  </si>
  <si>
    <t>1125483</t>
  </si>
  <si>
    <t>מגדל הון אגב-ר- מגדל</t>
  </si>
  <si>
    <t>1127562</t>
  </si>
  <si>
    <t>מנורה מבטחים החזקות סד' ב'- מנורה מבטחים החזקות</t>
  </si>
  <si>
    <t>5660055</t>
  </si>
  <si>
    <t>5.75% פועלים ב- בנק הפועלים</t>
  </si>
  <si>
    <t>6620215</t>
  </si>
  <si>
    <t>אבנת השכרת אגא-ל- אבנת</t>
  </si>
  <si>
    <t>1094820</t>
  </si>
  <si>
    <t>בנה"פ שטר הון  מורכב ג' 2022- בנק הפועלים</t>
  </si>
  <si>
    <t>6620280</t>
  </si>
  <si>
    <t>פתאל אגח א- פתאל החזקות (1998)</t>
  </si>
  <si>
    <t>1132208</t>
  </si>
  <si>
    <t>512607888</t>
  </si>
  <si>
    <t>קוקו יהב 03.08.17- בנק יהב לעובדי המדינה בע''מ</t>
  </si>
  <si>
    <t>9120014</t>
  </si>
  <si>
    <t>520020421</t>
  </si>
  <si>
    <t>03/08/17</t>
  </si>
  <si>
    <t>ש"ה  בנה"פ מורכב ב' 2019- בנק הפועלים</t>
  </si>
  <si>
    <t>ש"ה בנה"פ  מורכב ג' 2022- בנק הפועלים</t>
  </si>
  <si>
    <t>ש"ה בנק הפועלים מורכב ב' 2019- בנק הפועלים</t>
  </si>
  <si>
    <t>שטר הון בנק הפועלים  מורכב2019- בנק הפועלים</t>
  </si>
  <si>
    <t>שטר הון ג בנק הפועלים- בנק הפועלים</t>
  </si>
  <si>
    <t>בנה"פ ש"ה ראשוני מורכב ג'- בנק הפועלים</t>
  </si>
  <si>
    <t>מימון ישיר (2006) בע"מ- מימון ישיר</t>
  </si>
  <si>
    <t>1139740</t>
  </si>
  <si>
    <t>513893123</t>
  </si>
  <si>
    <t>סופרגז בע"מ סד' א'- סופר גז</t>
  </si>
  <si>
    <t>1106822</t>
  </si>
  <si>
    <t>513938548</t>
  </si>
  <si>
    <t>דור אנרגיה 1+2- דור אנרגיה</t>
  </si>
  <si>
    <t>1091578</t>
  </si>
  <si>
    <t>513569236</t>
  </si>
  <si>
    <t>דור אנרגיה סד' 2  2019- דור אנרגיה</t>
  </si>
  <si>
    <t>דור אנרגיה סד' 2 2019- דור אנרגיה</t>
  </si>
  <si>
    <t>דור אנרגיה סד 2- דור אנרגיה</t>
  </si>
  <si>
    <t>דור אנרגיה סד' 2- דור אנרגיה</t>
  </si>
  <si>
    <t>25212022</t>
  </si>
  <si>
    <t>דור אנרגיה סדרה 2- דור אנרגיה</t>
  </si>
  <si>
    <t>דניר היליה 2011 בע"מ</t>
  </si>
  <si>
    <t>1124908</t>
  </si>
  <si>
    <t>513683474</t>
  </si>
  <si>
    <t>סויטלנד  ס.י.ד בע"מ</t>
  </si>
  <si>
    <t>1131234</t>
  </si>
  <si>
    <t>סויטלנד אגח ג- סויטלנד (דניר היליה )</t>
  </si>
  <si>
    <t>1133867</t>
  </si>
  <si>
    <t>5.7% בזן מדד 43- בתי זיקוק לנפט</t>
  </si>
  <si>
    <t>2590081</t>
  </si>
  <si>
    <t>ביסיאראי  אג 1 רמ 6.5%- בראק קפיטל פרופרטיז אן וי</t>
  </si>
  <si>
    <t>1107168</t>
  </si>
  <si>
    <t>דואר ישראל אג"ח א'- דואר ישראל</t>
  </si>
  <si>
    <t>1119049</t>
  </si>
  <si>
    <t>513467000</t>
  </si>
  <si>
    <t>אס פי סי אלעד קנדה אג"ח 3- אס.פי.סי.  אלעד איבו 2004</t>
  </si>
  <si>
    <t>1093939</t>
  </si>
  <si>
    <t>510929177</t>
  </si>
  <si>
    <t>אס.פי.סיאל-עד  2- אס.פי.סי.  אלעד איבו 2004</t>
  </si>
  <si>
    <t>1092774</t>
  </si>
  <si>
    <t>אלקטרה נדל"ן אג"ח ב'- אלקטרה נדל"ן בע''מ</t>
  </si>
  <si>
    <t>1099126</t>
  </si>
  <si>
    <t>אגרקסקו אגח א חש4/12- אגרקסקו</t>
  </si>
  <si>
    <t>1126770</t>
  </si>
  <si>
    <t>510155625</t>
  </si>
  <si>
    <t>אלון דלק חש 1/17- אלון חברת הדלק לישראל</t>
  </si>
  <si>
    <t>11015672</t>
  </si>
  <si>
    <t>520043878</t>
  </si>
  <si>
    <t>אלון חברת הדלק 06.17- אלון חברת הדלק לישראל</t>
  </si>
  <si>
    <t>חוב מסופק -אלון דלק סד' 1- אלון חברת הדלק לישראל</t>
  </si>
  <si>
    <t>1101567</t>
  </si>
  <si>
    <t>31/12/16</t>
  </si>
  <si>
    <t>רפאל ד</t>
  </si>
  <si>
    <t>1140284</t>
  </si>
  <si>
    <t>520042185</t>
  </si>
  <si>
    <t>02/03/17</t>
  </si>
  <si>
    <t>אליהו אגח</t>
  </si>
  <si>
    <t>1142009</t>
  </si>
  <si>
    <t>515703528</t>
  </si>
  <si>
    <t>19/09/17</t>
  </si>
  <si>
    <t>ביטוח ישיר סד' יא</t>
  </si>
  <si>
    <t>1138825</t>
  </si>
  <si>
    <t>520044439</t>
  </si>
  <si>
    <t>אמקור אגח א - רמ- אמקור בע"מ</t>
  </si>
  <si>
    <t>1133545</t>
  </si>
  <si>
    <t>510064603</t>
  </si>
  <si>
    <t>*נתיבים בע"מ- נתיבים אג"ח בע"מ</t>
  </si>
  <si>
    <t>1090281</t>
  </si>
  <si>
    <t>513502229</t>
  </si>
  <si>
    <t>אורמת טכנולוגיות 2 3.7- אורמת</t>
  </si>
  <si>
    <t>1139161</t>
  </si>
  <si>
    <t>520036716</t>
  </si>
  <si>
    <t>אידיבי תקבול עתידי- אי די בי אחזקות</t>
  </si>
  <si>
    <t>99102881</t>
  </si>
  <si>
    <t>520028283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</si>
  <si>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</si>
  <si>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</si>
  <si>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</si>
  <si>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</si>
  <si>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</si>
  <si>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</si>
  <si>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</si>
  <si>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</si>
  <si>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</si>
  <si>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מגדל - אופציה לא סחירה 1 - 26.9.19- מגדל</t>
  </si>
  <si>
    <t>10811651</t>
  </si>
  <si>
    <t>מגדל - אופציה לא סחירה 2 - 26/09/20- מגדל</t>
  </si>
  <si>
    <t>10811652</t>
  </si>
  <si>
    <t>מגדל - אופציה לא סחירה 3 - 26/09/21- מגדל</t>
  </si>
  <si>
    <t>10811653</t>
  </si>
  <si>
    <t>סה"כ מט"ח/מט"ח</t>
  </si>
  <si>
    <t>שקל דולר 3.8621 26.02.201</t>
  </si>
  <si>
    <t>28210042</t>
  </si>
  <si>
    <t>דולר שקל 25.10.2017 3.57335- בנק מזרחי טפחות</t>
  </si>
  <si>
    <t>100046218</t>
  </si>
  <si>
    <t>04/09/17</t>
  </si>
  <si>
    <t>יורו שקל 25.10.2017 4.2629- בנק מזרחי טפחות</t>
  </si>
  <si>
    <t>100046219</t>
  </si>
  <si>
    <t>ין יפני שקל 25.10.2017 .032661988099405- בנק מזרחי טפחות</t>
  </si>
  <si>
    <t>100046216</t>
  </si>
  <si>
    <t>שקל דולר 25.10.2017 3.57335- בנק מזרחי טפחות</t>
  </si>
  <si>
    <t>100046220</t>
  </si>
  <si>
    <t>שקל יורו 25.10.2017 4.2629- בנק מזרחי טפחות</t>
  </si>
  <si>
    <t>100046214</t>
  </si>
  <si>
    <t>שקל ין יפני 25.10.2017 .032661988099405- בנק מזרחי טפחות</t>
  </si>
  <si>
    <t>100046221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</si>
  <si>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</si>
  <si>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</si>
  <si>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</si>
  <si>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</si>
  <si>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גורם כב'</t>
  </si>
  <si>
    <t>לא</t>
  </si>
  <si>
    <t>10030581</t>
  </si>
  <si>
    <t>510160781</t>
  </si>
  <si>
    <t>איסתא נכסים בע"מ</t>
  </si>
  <si>
    <t>1004178</t>
  </si>
  <si>
    <t>512553058</t>
  </si>
  <si>
    <t>28/03/17</t>
  </si>
  <si>
    <t>גורם מג'</t>
  </si>
  <si>
    <t>כן</t>
  </si>
  <si>
    <t>91102798</t>
  </si>
  <si>
    <t>512705153</t>
  </si>
  <si>
    <t>91102799</t>
  </si>
  <si>
    <t>מלונות פתאל בע"מ</t>
  </si>
  <si>
    <t>1004177</t>
  </si>
  <si>
    <t>510678816</t>
  </si>
  <si>
    <t>*אבנר חיפושים בע"מ</t>
  </si>
  <si>
    <t>91050001</t>
  </si>
  <si>
    <t>17/05/17</t>
  </si>
  <si>
    <t>*דלק קידוחים בע"מ</t>
  </si>
  <si>
    <t>91050002</t>
  </si>
  <si>
    <t>20/06/17</t>
  </si>
  <si>
    <t>91050003</t>
  </si>
  <si>
    <t>19/07/17</t>
  </si>
  <si>
    <t>קרדן ישראל 06.2017</t>
  </si>
  <si>
    <t>10036511</t>
  </si>
  <si>
    <t>520033457</t>
  </si>
  <si>
    <t>12/06/17</t>
  </si>
  <si>
    <t>גורם יא'</t>
  </si>
  <si>
    <t>10028251</t>
  </si>
  <si>
    <t>512751116</t>
  </si>
  <si>
    <t>21/03/17</t>
  </si>
  <si>
    <t>קרדן רכב בע"מ</t>
  </si>
  <si>
    <t>1003689</t>
  </si>
  <si>
    <t>520039249</t>
  </si>
  <si>
    <t>02/08/17</t>
  </si>
  <si>
    <t>91050004</t>
  </si>
  <si>
    <t>NR2</t>
  </si>
  <si>
    <t>91050005</t>
  </si>
  <si>
    <t>08/09/17</t>
  </si>
  <si>
    <t>91050006</t>
  </si>
  <si>
    <t>18/09/17</t>
  </si>
  <si>
    <t>כוכב אגירה שואבה קצר</t>
  </si>
  <si>
    <t>90840001</t>
  </si>
  <si>
    <t>513869347</t>
  </si>
  <si>
    <t>כוכב אגירה שואבה-ארוך</t>
  </si>
  <si>
    <t>90840000</t>
  </si>
  <si>
    <t>כוכב נוי שותפות מוגבלת</t>
  </si>
  <si>
    <t>1004225</t>
  </si>
  <si>
    <t>550273080</t>
  </si>
  <si>
    <t>כוכב נוי שותפות מוגבלת-2</t>
  </si>
  <si>
    <t>10042251</t>
  </si>
  <si>
    <t>11/07/17</t>
  </si>
  <si>
    <t>שפיר הנדסה חוצה ישראל  צפון 2</t>
  </si>
  <si>
    <t>10041971</t>
  </si>
  <si>
    <t>514874155</t>
  </si>
  <si>
    <t>21/05/17</t>
  </si>
  <si>
    <t>שפיר הנדסה חוצה ישראל  צפון בע"מ-1</t>
  </si>
  <si>
    <t>1004197</t>
  </si>
  <si>
    <t>04/05/17</t>
  </si>
  <si>
    <t>שפיר הנדסה חוצה ישראל  צפון בע"מ-3</t>
  </si>
  <si>
    <t>10041972</t>
  </si>
  <si>
    <t>שפיר הנדסה חוצה ישראל  צפון בע"מ-4</t>
  </si>
  <si>
    <t>10041973</t>
  </si>
  <si>
    <t>שפיר הנדסה חוצה ישראל  צפון בע"מ-5</t>
  </si>
  <si>
    <t>10041974</t>
  </si>
  <si>
    <t>שפיר הנדסה חוצה ישראל  צפון בע"מ-6</t>
  </si>
  <si>
    <t>10041975</t>
  </si>
  <si>
    <t>שפיר הנדסה חוצה ישראל  צפון בע"מ-7</t>
  </si>
  <si>
    <t>10041976</t>
  </si>
  <si>
    <t>שפיר כביש 6 דולרי</t>
  </si>
  <si>
    <t>10041982</t>
  </si>
  <si>
    <t>27/09/17</t>
  </si>
  <si>
    <t>שפיר כביש 6 דולרי-משיכה 10</t>
  </si>
  <si>
    <t>10041980</t>
  </si>
  <si>
    <t>שפיר כביש 6 דולרי-משיכה 11</t>
  </si>
  <si>
    <t>10041981</t>
  </si>
  <si>
    <t>28/08/17</t>
  </si>
  <si>
    <t>שפיר כביש 6 דולרי-משיכה 9</t>
  </si>
  <si>
    <t>10041979</t>
  </si>
  <si>
    <t>27/06/17</t>
  </si>
  <si>
    <t>שפיר כביש 6-דולרי -משיכה 8</t>
  </si>
  <si>
    <t>10041978</t>
  </si>
  <si>
    <t>25/05/17</t>
  </si>
  <si>
    <t>סה"כ מובטחות בשיעבוד כלי רכב</t>
  </si>
  <si>
    <t>גורם כא'</t>
  </si>
  <si>
    <t>10019743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</si>
  <si>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</si>
  <si>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</si>
  <si>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</si>
  <si>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</si>
  <si>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</si>
  <si>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</si>
  <si>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פיקדון בנק הפועלים 2923- בנק הפועלים</t>
  </si>
  <si>
    <t>808084</t>
  </si>
  <si>
    <t>פקדון קוקוס מזרחי מדד 5 שנים- בנק מזרחי טפחות</t>
  </si>
  <si>
    <t>150611</t>
  </si>
  <si>
    <t>סה"כ נקוב במט"ח</t>
  </si>
  <si>
    <t>סה"כ צמודי מט"ח</t>
  </si>
  <si>
    <t>סה"כ מניב</t>
  </si>
  <si>
    <t>סה"כ לא מניב</t>
  </si>
  <si>
    <t>שפיר  כביש 6-דולרי- שפיר הנדסה חוצה ישראל צפון בע"מ</t>
  </si>
  <si>
    <t>אגירה שואבה-כוכב הירדן</t>
  </si>
  <si>
    <t>שפיר  כביש 6-דולרי</t>
  </si>
  <si>
    <t>אקסלנס נשואה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</si>
</sst>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1">
    <font>
      <sz val="10"/>
      <name val="Arial"/>
      <family val="2"/>
      <charset val="177"/>
    </font>
    <font>
      <sz val="10"/>
      <color theme="1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2"/>
      <name val="arial"/>
      <family val="2"/>
    </font>
    <font>
      <sz val="10"/>
      <name val="Arial"/>
      <family val="2"/>
      <charset val="177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9" fillId="0" borderId="0"/>
    <xf numFmtId="0" fontId="10" fillId="0" borderId="0" applyNumberFormat="0" applyFill="0" applyBorder="0">
      <protection locked="0"/>
    </xf>
    <xf numFmtId="43" fontId="14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5" fillId="0" borderId="0" applyNumberFormat="0" applyFill="0" applyBorder="0">
      <protection locked="0"/>
    </xf>
    <xf numFmtId="0" fontId="14" fillId="0" borderId="0"/>
    <xf numFmtId="0" fontId="19" fillId="0" borderId="0"/>
    <xf numFmtId="0" fontId="14" fillId="0" borderId="0"/>
    <xf numFmtId="9" fontId="14" fillId="0" borderId="0" applyFont="0" applyFill="0" applyBorder="0" applyAlignment="0" applyProtection="0"/>
    <xf numFmtId="165" fontId="16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6" applyFont="1" applyAlignment="1">
      <alignment horizontal="center"/>
    </xf>
    <xf numFmtId="0" fontId="3" fillId="0" borderId="0" xfId="6" applyFont="1" applyAlignment="1">
      <alignment horizontal="right"/>
    </xf>
    <xf numFmtId="0" fontId="5" fillId="0" borderId="0" xfId="6" applyFont="1" applyAlignment="1">
      <alignment horizontal="center" vertical="center" wrapText="1"/>
    </xf>
    <xf numFmtId="49" fontId="6" fillId="2" borderId="1" xfId="6" applyNumberFormat="1" applyFont="1" applyFill="1" applyBorder="1" applyAlignment="1">
      <alignment horizontal="center" vertical="center" wrapText="1" readingOrder="2"/>
    </xf>
    <xf numFmtId="0" fontId="8" fillId="0" borderId="2" xfId="6" applyFont="1" applyBorder="1" applyAlignment="1">
      <alignment horizontal="center"/>
    </xf>
    <xf numFmtId="0" fontId="9" fillId="0" borderId="0" xfId="6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6" applyFont="1" applyBorder="1" applyAlignment="1">
      <alignment horizontal="center"/>
    </xf>
    <xf numFmtId="0" fontId="10" fillId="0" borderId="0" xfId="7" applyFill="1" applyBorder="1" applyAlignment="1" applyProtection="1">
      <alignment horizontal="center" readingOrder="2"/>
    </xf>
    <xf numFmtId="0" fontId="11" fillId="0" borderId="0" xfId="0" applyFont="1" applyAlignment="1">
      <alignment horizontal="right" readingOrder="2"/>
    </xf>
    <xf numFmtId="0" fontId="2" fillId="0" borderId="0" xfId="6" applyFont="1" applyAlignment="1">
      <alignment horizontal="right"/>
    </xf>
    <xf numFmtId="0" fontId="7" fillId="2" borderId="4" xfId="6" applyFont="1" applyFill="1" applyBorder="1" applyAlignment="1">
      <alignment horizontal="center" vertical="center" wrapText="1"/>
    </xf>
    <xf numFmtId="0" fontId="7" fillId="2" borderId="5" xfId="6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6" xfId="0" applyFont="1" applyFill="1" applyBorder="1" applyAlignment="1">
      <alignment horizontal="right" wrapText="1"/>
    </xf>
    <xf numFmtId="49" fontId="7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7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49" fontId="6" fillId="2" borderId="8" xfId="6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wrapText="1"/>
    </xf>
    <xf numFmtId="49" fontId="7" fillId="2" borderId="11" xfId="0" applyNumberFormat="1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right" wrapText="1"/>
    </xf>
    <xf numFmtId="0" fontId="8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7" fillId="2" borderId="14" xfId="0" applyNumberFormat="1" applyFont="1" applyFill="1" applyBorder="1" applyAlignment="1">
      <alignment horizontal="center" wrapText="1"/>
    </xf>
    <xf numFmtId="0" fontId="8" fillId="2" borderId="15" xfId="0" applyFont="1" applyFill="1" applyBorder="1" applyAlignment="1">
      <alignment horizontal="center" vertical="center" wrapText="1"/>
    </xf>
    <xf numFmtId="49" fontId="6" fillId="2" borderId="16" xfId="6" applyNumberFormat="1" applyFont="1" applyFill="1" applyBorder="1" applyAlignment="1">
      <alignment horizontal="center" vertical="center" wrapText="1" readingOrder="2"/>
    </xf>
    <xf numFmtId="3" fontId="7" fillId="2" borderId="17" xfId="0" applyNumberFormat="1" applyFont="1" applyFill="1" applyBorder="1" applyAlignment="1">
      <alignment horizontal="center" vertical="center" wrapText="1"/>
    </xf>
    <xf numFmtId="3" fontId="7" fillId="2" borderId="18" xfId="0" applyNumberFormat="1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6" applyNumberFormat="1" applyFont="1" applyFill="1" applyBorder="1" applyAlignment="1">
      <alignment horizontal="center" wrapText="1"/>
    </xf>
    <xf numFmtId="0" fontId="0" fillId="0" borderId="0" xfId="6" applyFont="1" applyBorder="1" applyAlignment="1">
      <alignment horizontal="center"/>
    </xf>
    <xf numFmtId="0" fontId="7" fillId="2" borderId="3" xfId="6" applyFont="1" applyFill="1" applyBorder="1" applyAlignment="1">
      <alignment horizontal="center" vertical="center" wrapText="1"/>
    </xf>
    <xf numFmtId="0" fontId="7" fillId="2" borderId="7" xfId="6" applyFont="1" applyFill="1" applyBorder="1" applyAlignment="1">
      <alignment horizontal="center" vertical="center" wrapText="1"/>
    </xf>
    <xf numFmtId="0" fontId="8" fillId="2" borderId="3" xfId="6" applyFont="1" applyFill="1" applyBorder="1" applyAlignment="1">
      <alignment horizontal="center" vertical="center" wrapText="1"/>
    </xf>
    <xf numFmtId="0" fontId="8" fillId="2" borderId="7" xfId="6" applyFont="1" applyFill="1" applyBorder="1" applyAlignment="1">
      <alignment horizontal="center" vertical="center" wrapText="1"/>
    </xf>
    <xf numFmtId="49" fontId="7" fillId="2" borderId="7" xfId="6" applyNumberFormat="1" applyFont="1" applyFill="1" applyBorder="1" applyAlignment="1">
      <alignment horizontal="center" wrapText="1"/>
    </xf>
    <xf numFmtId="49" fontId="7" fillId="2" borderId="15" xfId="0" applyNumberFormat="1" applyFont="1" applyFill="1" applyBorder="1" applyAlignment="1">
      <alignment horizontal="center" wrapText="1"/>
    </xf>
    <xf numFmtId="49" fontId="6" fillId="2" borderId="3" xfId="6" applyNumberFormat="1" applyFont="1" applyFill="1" applyBorder="1" applyAlignment="1">
      <alignment horizontal="center" vertical="center" wrapText="1" readingOrder="2"/>
    </xf>
    <xf numFmtId="49" fontId="6" fillId="2" borderId="3" xfId="6" applyNumberFormat="1" applyFont="1" applyFill="1" applyBorder="1" applyAlignment="1">
      <alignment horizontal="right" vertical="center" wrapText="1" readingOrder="2"/>
    </xf>
    <xf numFmtId="0" fontId="6" fillId="2" borderId="3" xfId="6" applyNumberFormat="1" applyFont="1" applyFill="1" applyBorder="1" applyAlignment="1">
      <alignment horizontal="right" vertical="center" wrapText="1" indent="1"/>
    </xf>
    <xf numFmtId="49" fontId="6" fillId="2" borderId="3" xfId="6" applyNumberFormat="1" applyFont="1" applyFill="1" applyBorder="1" applyAlignment="1">
      <alignment horizontal="right" vertical="center" wrapText="1" indent="3" readingOrder="2"/>
    </xf>
    <xf numFmtId="0" fontId="6" fillId="2" borderId="3" xfId="6" applyNumberFormat="1" applyFont="1" applyFill="1" applyBorder="1" applyAlignment="1">
      <alignment horizontal="right" vertical="center" wrapText="1" readingOrder="2"/>
    </xf>
    <xf numFmtId="0" fontId="6" fillId="2" borderId="3" xfId="6" applyNumberFormat="1" applyFont="1" applyFill="1" applyBorder="1" applyAlignment="1">
      <alignment horizontal="right" vertical="center" wrapText="1" indent="1" readingOrder="2"/>
    </xf>
    <xf numFmtId="0" fontId="7" fillId="3" borderId="3" xfId="6" applyFont="1" applyFill="1" applyBorder="1" applyAlignment="1">
      <alignment horizontal="right" wrapText="1"/>
    </xf>
    <xf numFmtId="0" fontId="7" fillId="3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7" fillId="4" borderId="0" xfId="0" applyNumberFormat="1" applyFont="1" applyFill="1"/>
    <xf numFmtId="4" fontId="0" fillId="0" borderId="0" xfId="0" applyNumberFormat="1" applyFont="1"/>
    <xf numFmtId="0" fontId="17" fillId="0" borderId="0" xfId="0" applyFont="1"/>
    <xf numFmtId="4" fontId="17" fillId="0" borderId="0" xfId="0" applyNumberFormat="1" applyFont="1"/>
    <xf numFmtId="43" fontId="0" fillId="0" borderId="0" xfId="4" applyFont="1" applyAlignment="1">
      <alignment horizontal="center"/>
    </xf>
    <xf numFmtId="14" fontId="0" fillId="0" borderId="0" xfId="0" applyNumberFormat="1" applyAlignment="1">
      <alignment horizontal="right"/>
    </xf>
    <xf numFmtId="14" fontId="0" fillId="0" borderId="0" xfId="0" applyNumberFormat="1"/>
    <xf numFmtId="0" fontId="18" fillId="0" borderId="0" xfId="0" applyFont="1" applyAlignment="1">
      <alignment horizontal="center"/>
    </xf>
    <xf numFmtId="4" fontId="18" fillId="0" borderId="0" xfId="0" applyNumberFormat="1" applyFont="1" applyAlignment="1">
      <alignment horizontal="center"/>
    </xf>
    <xf numFmtId="0" fontId="20" fillId="0" borderId="0" xfId="6" applyFont="1" applyAlignment="1">
      <alignment horizontal="center"/>
    </xf>
    <xf numFmtId="0" fontId="20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0" fontId="4" fillId="2" borderId="23" xfId="6" applyFont="1" applyFill="1" applyBorder="1" applyAlignment="1">
      <alignment vertical="center" wrapText="1"/>
    </xf>
    <xf numFmtId="0" fontId="4" fillId="2" borderId="24" xfId="6" applyFont="1" applyFill="1" applyBorder="1" applyAlignment="1">
      <alignment vertical="center" wrapText="1"/>
    </xf>
    <xf numFmtId="0" fontId="4" fillId="2" borderId="20" xfId="6" applyFont="1" applyFill="1" applyBorder="1" applyAlignment="1">
      <alignment vertical="center" wrapText="1"/>
    </xf>
    <xf numFmtId="0" fontId="4" fillId="2" borderId="21" xfId="0" applyFont="1" applyFill="1" applyBorder="1" applyAlignment="1">
      <alignment vertical="center" wrapText="1" readingOrder="2"/>
    </xf>
    <xf numFmtId="0" fontId="4" fillId="2" borderId="22" xfId="0" applyFont="1" applyFill="1" applyBorder="1" applyAlignment="1">
      <alignment vertical="center" wrapText="1" readingOrder="2"/>
    </xf>
    <xf numFmtId="0" fontId="13" fillId="2" borderId="25" xfId="0" applyFont="1" applyFill="1" applyBorder="1" applyAlignment="1">
      <alignment vertical="center" wrapText="1" readingOrder="2"/>
    </xf>
    <xf numFmtId="0" fontId="0" fillId="0" borderId="26" xfId="0" applyFont="1" applyBorder="1" applyAlignment="1">
      <alignment readingOrder="2"/>
    </xf>
    <xf numFmtId="0" fontId="0" fillId="0" borderId="27" xfId="0" applyFont="1" applyBorder="1" applyAlignment="1">
      <alignment readingOrder="2"/>
    </xf>
    <xf numFmtId="0" fontId="13" fillId="2" borderId="26" xfId="0" applyFont="1" applyFill="1" applyBorder="1" applyAlignment="1">
      <alignment vertical="center" wrapText="1" readingOrder="2"/>
    </xf>
    <xf numFmtId="0" fontId="13" fillId="2" borderId="27" xfId="0" applyFont="1" applyFill="1" applyBorder="1" applyAlignment="1">
      <alignment vertical="center" wrapText="1" readingOrder="2"/>
    </xf>
    <xf numFmtId="0" fontId="4" fillId="2" borderId="25" xfId="0" applyFont="1" applyFill="1" applyBorder="1" applyAlignment="1">
      <alignment vertical="center" wrapText="1" readingOrder="2"/>
    </xf>
    <xf numFmtId="0" fontId="4" fillId="2" borderId="26" xfId="0" applyFont="1" applyFill="1" applyBorder="1" applyAlignment="1">
      <alignment vertical="center" wrapText="1" readingOrder="2"/>
    </xf>
    <xf numFmtId="0" fontId="4" fillId="2" borderId="27" xfId="0" applyFont="1" applyFill="1" applyBorder="1" applyAlignment="1">
      <alignment vertical="center" wrapText="1" readingOrder="2"/>
    </xf>
  </cellXfs>
  <cellStyles count="16">
    <cellStyle name="Comma" xfId="4"/>
    <cellStyle name="Comma [0]" xfId="5"/>
    <cellStyle name="Comma 2" xfId="8"/>
    <cellStyle name="Currency" xfId="2"/>
    <cellStyle name="Currency [0]" xfId="3"/>
    <cellStyle name="Currency [0] _1" xfId="9"/>
    <cellStyle name="Hyperlink 2" xfId="10"/>
    <cellStyle name="Normal" xfId="0" builtinId="0"/>
    <cellStyle name="Normal 11" xfId="11"/>
    <cellStyle name="Normal 2" xfId="12"/>
    <cellStyle name="Normal 3" xfId="13"/>
    <cellStyle name="Normal_2007-16618" xfId="6"/>
    <cellStyle name="Percent" xfId="1"/>
    <cellStyle name="Percent 2" xfId="14"/>
    <cellStyle name="Text" xfId="15"/>
    <cellStyle name="היפר-קישור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zoomScale="75" zoomScaleNormal="75" workbookViewId="0">
      <selection activeCell="B6" sqref="B6:D6"/>
    </sheetView>
  </sheetViews>
  <sheetFormatPr defaultColWidth="9.140625" defaultRowHeight="18"/>
  <cols>
    <col min="1" max="1" width="6.28515625" style="1" customWidth="1"/>
    <col min="2" max="2" width="47.28515625" style="11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s="84" t="s">
        <v>1492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4" t="s">
        <v>199</v>
      </c>
      <c r="C5" t="s">
        <v>200</v>
      </c>
    </row>
    <row r="6" spans="1:36" ht="26.25" customHeight="1">
      <c r="B6" s="87" t="s">
        <v>4</v>
      </c>
      <c r="C6" s="88"/>
      <c r="D6" s="89"/>
    </row>
    <row r="7" spans="1:36" s="3" customFormat="1">
      <c r="B7" s="4"/>
      <c r="C7" s="60" t="s">
        <v>5</v>
      </c>
      <c r="D7" s="61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2" t="s">
        <v>6</v>
      </c>
      <c r="D8" s="63" t="s">
        <v>7</v>
      </c>
      <c r="AJ8" s="5" t="s">
        <v>8</v>
      </c>
    </row>
    <row r="9" spans="1:36" s="6" customFormat="1" ht="18" customHeight="1">
      <c r="B9" s="66"/>
      <c r="C9" s="65" t="s">
        <v>9</v>
      </c>
      <c r="D9" s="64" t="s">
        <v>10</v>
      </c>
      <c r="AJ9" s="5" t="s">
        <v>11</v>
      </c>
    </row>
    <row r="10" spans="1:36" s="6" customFormat="1" ht="18" customHeight="1">
      <c r="B10" s="67" t="s">
        <v>12</v>
      </c>
      <c r="C10" s="57"/>
      <c r="D10" s="58"/>
      <c r="AJ10" s="8"/>
    </row>
    <row r="11" spans="1:36">
      <c r="A11" t="s">
        <v>13</v>
      </c>
      <c r="B11" s="68" t="s">
        <v>14</v>
      </c>
      <c r="C11" s="75">
        <v>2849.8893189795999</v>
      </c>
      <c r="D11" s="75">
        <f>+C11/$C$42*100</f>
        <v>6.4351933083342345</v>
      </c>
    </row>
    <row r="12" spans="1:36">
      <c r="B12" s="68" t="s">
        <v>15</v>
      </c>
      <c r="C12" s="59"/>
      <c r="D12" s="59"/>
    </row>
    <row r="13" spans="1:36">
      <c r="A13" t="s">
        <v>13</v>
      </c>
      <c r="B13" s="69" t="s">
        <v>16</v>
      </c>
      <c r="C13" s="76">
        <v>29486.426869700001</v>
      </c>
      <c r="D13" s="76">
        <f t="shared" ref="D13:D22" si="0">+C13/$C$42*100</f>
        <v>66.581833762765328</v>
      </c>
    </row>
    <row r="14" spans="1:36">
      <c r="A14" t="s">
        <v>13</v>
      </c>
      <c r="B14" s="69" t="s">
        <v>17</v>
      </c>
      <c r="C14" s="76">
        <v>0</v>
      </c>
      <c r="D14" s="76">
        <f t="shared" si="0"/>
        <v>0</v>
      </c>
    </row>
    <row r="15" spans="1:36">
      <c r="A15" t="s">
        <v>13</v>
      </c>
      <c r="B15" s="69" t="s">
        <v>18</v>
      </c>
      <c r="C15" s="76">
        <v>8189.4662985193672</v>
      </c>
      <c r="D15" s="76">
        <f t="shared" si="0"/>
        <v>18.492226477739155</v>
      </c>
    </row>
    <row r="16" spans="1:36">
      <c r="A16" t="s">
        <v>13</v>
      </c>
      <c r="B16" s="69" t="s">
        <v>19</v>
      </c>
      <c r="C16" s="76">
        <v>1.2210000000000001E-4</v>
      </c>
      <c r="D16" s="76">
        <f t="shared" si="0"/>
        <v>2.7570793634503056E-7</v>
      </c>
    </row>
    <row r="17" spans="1:4">
      <c r="A17" t="s">
        <v>13</v>
      </c>
      <c r="B17" s="69" t="s">
        <v>20</v>
      </c>
      <c r="C17" s="76">
        <v>205.24042457100001</v>
      </c>
      <c r="D17" s="76">
        <f t="shared" si="0"/>
        <v>0.46344319339105911</v>
      </c>
    </row>
    <row r="18" spans="1:4">
      <c r="A18" t="s">
        <v>13</v>
      </c>
      <c r="B18" s="69" t="s">
        <v>21</v>
      </c>
      <c r="C18" s="76">
        <v>0</v>
      </c>
      <c r="D18" s="76">
        <f t="shared" si="0"/>
        <v>0</v>
      </c>
    </row>
    <row r="19" spans="1:4">
      <c r="A19" t="s">
        <v>13</v>
      </c>
      <c r="B19" s="69" t="s">
        <v>22</v>
      </c>
      <c r="C19" s="76">
        <v>0</v>
      </c>
      <c r="D19" s="76">
        <f t="shared" si="0"/>
        <v>0</v>
      </c>
    </row>
    <row r="20" spans="1:4">
      <c r="A20" t="s">
        <v>13</v>
      </c>
      <c r="B20" s="69" t="s">
        <v>23</v>
      </c>
      <c r="C20" s="76">
        <v>0</v>
      </c>
      <c r="D20" s="76">
        <f t="shared" si="0"/>
        <v>0</v>
      </c>
    </row>
    <row r="21" spans="1:4">
      <c r="A21" t="s">
        <v>13</v>
      </c>
      <c r="B21" s="69" t="s">
        <v>24</v>
      </c>
      <c r="C21" s="76">
        <v>0.43113000000000001</v>
      </c>
      <c r="D21" s="76">
        <f t="shared" si="0"/>
        <v>9.7351320717799369E-4</v>
      </c>
    </row>
    <row r="22" spans="1:4">
      <c r="A22" t="s">
        <v>13</v>
      </c>
      <c r="B22" s="69" t="s">
        <v>25</v>
      </c>
      <c r="C22" s="76">
        <v>0</v>
      </c>
      <c r="D22" s="76">
        <f t="shared" si="0"/>
        <v>0</v>
      </c>
    </row>
    <row r="23" spans="1:4">
      <c r="B23" s="68" t="s">
        <v>26</v>
      </c>
      <c r="C23" s="59"/>
      <c r="D23" s="59"/>
    </row>
    <row r="24" spans="1:4">
      <c r="A24" t="s">
        <v>13</v>
      </c>
      <c r="B24" s="69" t="s">
        <v>27</v>
      </c>
      <c r="C24" s="76">
        <v>0</v>
      </c>
      <c r="D24" s="76">
        <f t="shared" ref="D24:D37" si="1">+C24/$C$42*100</f>
        <v>0</v>
      </c>
    </row>
    <row r="25" spans="1:4">
      <c r="A25" t="s">
        <v>13</v>
      </c>
      <c r="B25" s="69" t="s">
        <v>28</v>
      </c>
      <c r="C25" s="76">
        <v>5.1996748049999999</v>
      </c>
      <c r="D25" s="76">
        <f t="shared" si="1"/>
        <v>1.1741127028270262E-2</v>
      </c>
    </row>
    <row r="26" spans="1:4">
      <c r="A26" t="s">
        <v>13</v>
      </c>
      <c r="B26" s="69" t="s">
        <v>18</v>
      </c>
      <c r="C26" s="76">
        <v>803.80608998595198</v>
      </c>
      <c r="D26" s="76">
        <f t="shared" si="1"/>
        <v>1.8150345478427088</v>
      </c>
    </row>
    <row r="27" spans="1:4">
      <c r="A27" t="s">
        <v>13</v>
      </c>
      <c r="B27" s="69" t="s">
        <v>29</v>
      </c>
      <c r="C27" s="76">
        <v>0.30031049999999998</v>
      </c>
      <c r="D27" s="76">
        <f t="shared" si="1"/>
        <v>6.7811620161952737E-4</v>
      </c>
    </row>
    <row r="28" spans="1:4">
      <c r="A28" t="s">
        <v>13</v>
      </c>
      <c r="B28" s="69" t="s">
        <v>30</v>
      </c>
      <c r="C28" s="76">
        <v>0</v>
      </c>
      <c r="D28" s="76">
        <f t="shared" si="1"/>
        <v>0</v>
      </c>
    </row>
    <row r="29" spans="1:4">
      <c r="A29" t="s">
        <v>13</v>
      </c>
      <c r="B29" s="69" t="s">
        <v>31</v>
      </c>
      <c r="C29" s="76">
        <v>17.111756310000001</v>
      </c>
      <c r="D29" s="76">
        <f t="shared" si="1"/>
        <v>3.8639205728658109E-2</v>
      </c>
    </row>
    <row r="30" spans="1:4">
      <c r="A30" t="s">
        <v>13</v>
      </c>
      <c r="B30" s="69" t="s">
        <v>32</v>
      </c>
      <c r="C30" s="76">
        <v>0</v>
      </c>
      <c r="D30" s="76">
        <f t="shared" si="1"/>
        <v>0</v>
      </c>
    </row>
    <row r="31" spans="1:4">
      <c r="A31" t="s">
        <v>13</v>
      </c>
      <c r="B31" s="69" t="s">
        <v>33</v>
      </c>
      <c r="C31" s="76">
        <v>-3.5910264748179999</v>
      </c>
      <c r="D31" s="76">
        <f t="shared" si="1"/>
        <v>-8.1087182533369426E-3</v>
      </c>
    </row>
    <row r="32" spans="1:4">
      <c r="A32" t="s">
        <v>13</v>
      </c>
      <c r="B32" s="69" t="s">
        <v>34</v>
      </c>
      <c r="C32" s="76">
        <v>0</v>
      </c>
      <c r="D32" s="76">
        <f t="shared" si="1"/>
        <v>0</v>
      </c>
    </row>
    <row r="33" spans="1:4">
      <c r="A33" t="s">
        <v>13</v>
      </c>
      <c r="B33" s="68" t="s">
        <v>35</v>
      </c>
      <c r="C33" s="76">
        <v>1203.6703791505881</v>
      </c>
      <c r="D33" s="76">
        <f t="shared" si="1"/>
        <v>2.7179482086424991</v>
      </c>
    </row>
    <row r="34" spans="1:4">
      <c r="A34" t="s">
        <v>13</v>
      </c>
      <c r="B34" s="68" t="s">
        <v>36</v>
      </c>
      <c r="C34" s="76">
        <v>1528.042598433</v>
      </c>
      <c r="D34" s="76">
        <f t="shared" si="1"/>
        <v>3.4503969816647064</v>
      </c>
    </row>
    <row r="35" spans="1:4">
      <c r="A35" t="s">
        <v>13</v>
      </c>
      <c r="B35" s="68" t="s">
        <v>37</v>
      </c>
      <c r="C35" s="76">
        <v>0</v>
      </c>
      <c r="D35" s="76">
        <f t="shared" si="1"/>
        <v>0</v>
      </c>
    </row>
    <row r="36" spans="1:4">
      <c r="A36" t="s">
        <v>13</v>
      </c>
      <c r="B36" s="68" t="s">
        <v>38</v>
      </c>
      <c r="C36" s="76">
        <v>0</v>
      </c>
      <c r="D36" s="76">
        <f t="shared" si="1"/>
        <v>0</v>
      </c>
    </row>
    <row r="37" spans="1:4">
      <c r="A37" t="s">
        <v>13</v>
      </c>
      <c r="B37" s="68" t="s">
        <v>39</v>
      </c>
      <c r="C37" s="76">
        <v>0</v>
      </c>
      <c r="D37" s="76">
        <f t="shared" si="1"/>
        <v>0</v>
      </c>
    </row>
    <row r="38" spans="1:4">
      <c r="A38" s="9"/>
      <c r="B38" s="70" t="s">
        <v>40</v>
      </c>
      <c r="C38" s="59"/>
      <c r="D38" s="59"/>
    </row>
    <row r="39" spans="1:4">
      <c r="A39" t="s">
        <v>13</v>
      </c>
      <c r="B39" s="71" t="s">
        <v>41</v>
      </c>
      <c r="C39" s="76">
        <v>0</v>
      </c>
      <c r="D39" s="76">
        <f t="shared" ref="D39:D41" si="2">+C39/$C$42*100</f>
        <v>0</v>
      </c>
    </row>
    <row r="40" spans="1:4">
      <c r="A40" t="s">
        <v>13</v>
      </c>
      <c r="B40" s="71" t="s">
        <v>42</v>
      </c>
      <c r="C40" s="76">
        <v>0</v>
      </c>
      <c r="D40" s="76">
        <f t="shared" si="2"/>
        <v>0</v>
      </c>
    </row>
    <row r="41" spans="1:4">
      <c r="A41" t="s">
        <v>13</v>
      </c>
      <c r="B41" s="71" t="s">
        <v>43</v>
      </c>
      <c r="C41" s="76">
        <v>0</v>
      </c>
      <c r="D41" s="76">
        <f t="shared" si="2"/>
        <v>0</v>
      </c>
    </row>
    <row r="42" spans="1:4">
      <c r="B42" s="71" t="s">
        <v>44</v>
      </c>
      <c r="C42" s="76">
        <f>SUM(C11:C41)</f>
        <v>44285.993946579685</v>
      </c>
      <c r="D42" s="76">
        <f>SUM(D11:D41)</f>
        <v>100</v>
      </c>
    </row>
    <row r="43" spans="1:4">
      <c r="A43" t="s">
        <v>13</v>
      </c>
      <c r="B43" s="72" t="s">
        <v>45</v>
      </c>
      <c r="C43" s="76">
        <v>216.80338999999998</v>
      </c>
      <c r="D43" s="76">
        <v>0</v>
      </c>
    </row>
    <row r="44" spans="1:4">
      <c r="B44" s="10" t="s">
        <v>201</v>
      </c>
    </row>
    <row r="45" spans="1:4">
      <c r="C45" s="12" t="s">
        <v>46</v>
      </c>
      <c r="D45" s="13" t="s">
        <v>47</v>
      </c>
    </row>
    <row r="46" spans="1:4">
      <c r="C46" s="12" t="s">
        <v>9</v>
      </c>
      <c r="D46" s="12" t="s">
        <v>10</v>
      </c>
    </row>
    <row r="47" spans="1:4">
      <c r="C47" t="s">
        <v>109</v>
      </c>
      <c r="D47">
        <v>3.5289999999999999</v>
      </c>
    </row>
    <row r="48" spans="1:4">
      <c r="C48" t="s">
        <v>113</v>
      </c>
      <c r="D48">
        <v>4.1569000000000003</v>
      </c>
    </row>
    <row r="49" spans="3:4">
      <c r="C49" t="s">
        <v>202</v>
      </c>
      <c r="D49">
        <v>3.1320000000000001E-2</v>
      </c>
    </row>
  </sheetData>
  <pageMargins left="0" right="0" top="0.5" bottom="0.5" header="0" footer="0.25"/>
  <pageSetup paperSize="9" scale="46" pageOrder="overThenDown" orientation="landscape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zoomScale="75" zoomScaleNormal="75" workbookViewId="0">
      <selection activeCell="B6" sqref="B6:L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570312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85" t="s">
        <v>1492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4" t="s">
        <v>199</v>
      </c>
      <c r="C5" t="s">
        <v>200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8"/>
    </row>
    <row r="8" spans="2:61" s="18" customFormat="1" ht="63">
      <c r="B8" s="4" t="s">
        <v>99</v>
      </c>
      <c r="C8" s="27" t="s">
        <v>50</v>
      </c>
      <c r="D8" s="27" t="s">
        <v>71</v>
      </c>
      <c r="E8" s="27" t="s">
        <v>85</v>
      </c>
      <c r="F8" s="27" t="s">
        <v>54</v>
      </c>
      <c r="G8" s="27" t="s">
        <v>190</v>
      </c>
      <c r="H8" s="27" t="s">
        <v>191</v>
      </c>
      <c r="I8" s="27" t="s">
        <v>57</v>
      </c>
      <c r="J8" s="27" t="s">
        <v>74</v>
      </c>
      <c r="K8" s="27" t="s">
        <v>58</v>
      </c>
      <c r="L8" s="35" t="s">
        <v>186</v>
      </c>
      <c r="M8" s="15"/>
      <c r="BE8" s="15"/>
      <c r="BF8" s="15"/>
    </row>
    <row r="9" spans="2:61" s="18" customFormat="1" ht="20.25">
      <c r="B9" s="19"/>
      <c r="C9" s="27"/>
      <c r="D9" s="27"/>
      <c r="E9" s="27"/>
      <c r="F9" s="27"/>
      <c r="G9" s="20" t="s">
        <v>187</v>
      </c>
      <c r="H9" s="20"/>
      <c r="I9" s="20" t="s">
        <v>6</v>
      </c>
      <c r="J9" s="20" t="s">
        <v>7</v>
      </c>
      <c r="K9" s="30" t="s">
        <v>7</v>
      </c>
      <c r="L9" s="44" t="s">
        <v>7</v>
      </c>
      <c r="BD9" s="15"/>
      <c r="BE9" s="15"/>
      <c r="BF9" s="15"/>
      <c r="BH9" s="22"/>
    </row>
    <row r="10" spans="2:6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3" t="s">
        <v>65</v>
      </c>
      <c r="L10" s="33" t="s">
        <v>66</v>
      </c>
      <c r="BD10" s="15"/>
      <c r="BE10" s="18"/>
      <c r="BF10" s="15"/>
    </row>
    <row r="11" spans="2:61" s="22" customFormat="1" ht="18" customHeight="1">
      <c r="B11" s="23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24"/>
      <c r="K11" s="75">
        <v>0</v>
      </c>
      <c r="L11" s="75">
        <v>0</v>
      </c>
      <c r="BD11" s="15"/>
      <c r="BE11" s="18"/>
      <c r="BF11" s="15"/>
      <c r="BH11" s="15"/>
    </row>
    <row r="12" spans="2:61">
      <c r="B12" s="77" t="s">
        <v>203</v>
      </c>
      <c r="C12" s="15"/>
      <c r="D12" s="15"/>
      <c r="E12" s="15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1204</v>
      </c>
      <c r="C13" s="15"/>
      <c r="D13" s="15"/>
      <c r="E13" s="15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208</v>
      </c>
      <c r="C14" t="s">
        <v>208</v>
      </c>
      <c r="D14" s="15"/>
      <c r="E14" t="s">
        <v>208</v>
      </c>
      <c r="F14" t="s">
        <v>208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1205</v>
      </c>
      <c r="C15" s="15"/>
      <c r="D15" s="15"/>
      <c r="E15" s="15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208</v>
      </c>
      <c r="C16" t="s">
        <v>208</v>
      </c>
      <c r="D16" s="15"/>
      <c r="E16" t="s">
        <v>208</v>
      </c>
      <c r="F16" t="s">
        <v>208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1206</v>
      </c>
      <c r="C17" s="15"/>
      <c r="D17" s="15"/>
      <c r="E17" s="15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208</v>
      </c>
      <c r="C18" t="s">
        <v>208</v>
      </c>
      <c r="D18" s="15"/>
      <c r="E18" t="s">
        <v>208</v>
      </c>
      <c r="F18" t="s">
        <v>208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1113</v>
      </c>
      <c r="C19" s="15"/>
      <c r="D19" s="15"/>
      <c r="E19" s="15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208</v>
      </c>
      <c r="C20" t="s">
        <v>208</v>
      </c>
      <c r="D20" s="15"/>
      <c r="E20" t="s">
        <v>208</v>
      </c>
      <c r="F20" t="s">
        <v>208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242</v>
      </c>
      <c r="C21" s="15"/>
      <c r="D21" s="15"/>
      <c r="E21" s="15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1204</v>
      </c>
      <c r="C22" s="15"/>
      <c r="D22" s="15"/>
      <c r="E22" s="15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208</v>
      </c>
      <c r="C23" t="s">
        <v>208</v>
      </c>
      <c r="D23" s="15"/>
      <c r="E23" t="s">
        <v>208</v>
      </c>
      <c r="F23" t="s">
        <v>208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1207</v>
      </c>
      <c r="C24" s="15"/>
      <c r="D24" s="15"/>
      <c r="E24" s="15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208</v>
      </c>
      <c r="C25" t="s">
        <v>208</v>
      </c>
      <c r="D25" s="15"/>
      <c r="E25" t="s">
        <v>208</v>
      </c>
      <c r="F25" t="s">
        <v>208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1206</v>
      </c>
      <c r="C26" s="15"/>
      <c r="D26" s="15"/>
      <c r="E26" s="15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208</v>
      </c>
      <c r="C27" t="s">
        <v>208</v>
      </c>
      <c r="D27" s="15"/>
      <c r="E27" t="s">
        <v>208</v>
      </c>
      <c r="F27" t="s">
        <v>208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1208</v>
      </c>
      <c r="C28" s="15"/>
      <c r="D28" s="15"/>
      <c r="E28" s="15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208</v>
      </c>
      <c r="C29" t="s">
        <v>208</v>
      </c>
      <c r="D29" s="15"/>
      <c r="E29" t="s">
        <v>208</v>
      </c>
      <c r="F29" t="s">
        <v>208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1113</v>
      </c>
      <c r="C30" s="15"/>
      <c r="D30" s="15"/>
      <c r="E30" s="15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208</v>
      </c>
      <c r="C31" t="s">
        <v>208</v>
      </c>
      <c r="D31" s="15"/>
      <c r="E31" t="s">
        <v>208</v>
      </c>
      <c r="F31" t="s">
        <v>208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244</v>
      </c>
      <c r="C32" s="15"/>
      <c r="D32" s="15"/>
      <c r="E32" s="15"/>
    </row>
    <row r="33" spans="2:5">
      <c r="B33" t="s">
        <v>281</v>
      </c>
      <c r="C33" s="15"/>
      <c r="D33" s="15"/>
      <c r="E33" s="15"/>
    </row>
    <row r="34" spans="2:5">
      <c r="B34" t="s">
        <v>282</v>
      </c>
      <c r="C34" s="15"/>
      <c r="D34" s="15"/>
      <c r="E34" s="15"/>
    </row>
    <row r="35" spans="2:5">
      <c r="B35" t="s">
        <v>283</v>
      </c>
      <c r="C35" s="15"/>
      <c r="D35" s="15"/>
      <c r="E35" s="15"/>
    </row>
    <row r="36" spans="2:5">
      <c r="C36" s="15"/>
      <c r="D36" s="15"/>
      <c r="E36" s="15"/>
    </row>
    <row r="37" spans="2:5">
      <c r="C37" s="15"/>
      <c r="D37" s="15"/>
      <c r="E37" s="15"/>
    </row>
    <row r="38" spans="2:5">
      <c r="C38" s="15"/>
      <c r="D38" s="15"/>
      <c r="E38" s="15"/>
    </row>
    <row r="39" spans="2:5">
      <c r="C39" s="15"/>
      <c r="D39" s="15"/>
      <c r="E39" s="15"/>
    </row>
    <row r="40" spans="2:5">
      <c r="C40" s="15"/>
      <c r="D40" s="15"/>
      <c r="E40" s="15"/>
    </row>
    <row r="41" spans="2:5">
      <c r="C41" s="15"/>
      <c r="D41" s="15"/>
      <c r="E41" s="15"/>
    </row>
    <row r="42" spans="2:5">
      <c r="C42" s="15"/>
      <c r="D42" s="15"/>
      <c r="E42" s="15"/>
    </row>
    <row r="43" spans="2:5">
      <c r="C43" s="15"/>
      <c r="D43" s="15"/>
      <c r="E43" s="15"/>
    </row>
    <row r="44" spans="2:5">
      <c r="C44" s="15"/>
      <c r="D44" s="15"/>
      <c r="E44" s="15"/>
    </row>
    <row r="45" spans="2:5">
      <c r="C45" s="15"/>
      <c r="D45" s="15"/>
      <c r="E45" s="15"/>
    </row>
    <row r="46" spans="2:5">
      <c r="C46" s="15"/>
      <c r="D46" s="15"/>
      <c r="E46" s="15"/>
    </row>
    <row r="47" spans="2:5">
      <c r="C47" s="15"/>
      <c r="D47" s="15"/>
      <c r="E47" s="15"/>
    </row>
    <row r="48" spans="2:5">
      <c r="C48" s="15"/>
      <c r="D48" s="15"/>
      <c r="E48" s="15"/>
    </row>
    <row r="49" spans="3:5">
      <c r="C49" s="15"/>
      <c r="D49" s="15"/>
      <c r="E49" s="15"/>
    </row>
    <row r="50" spans="3:5">
      <c r="C50" s="15"/>
      <c r="D50" s="15"/>
      <c r="E50" s="15"/>
    </row>
    <row r="51" spans="3:5">
      <c r="C51" s="15"/>
      <c r="D51" s="15"/>
      <c r="E51" s="15"/>
    </row>
    <row r="52" spans="3:5">
      <c r="C52" s="15"/>
      <c r="D52" s="15"/>
      <c r="E52" s="15"/>
    </row>
    <row r="53" spans="3:5">
      <c r="C53" s="15"/>
      <c r="D53" s="15"/>
      <c r="E53" s="15"/>
    </row>
    <row r="54" spans="3:5">
      <c r="C54" s="15"/>
      <c r="D54" s="15"/>
      <c r="E54" s="15"/>
    </row>
    <row r="55" spans="3:5">
      <c r="C55" s="15"/>
      <c r="D55" s="15"/>
      <c r="E55" s="15"/>
    </row>
    <row r="56" spans="3:5">
      <c r="C56" s="15"/>
      <c r="D56" s="15"/>
      <c r="E56" s="15"/>
    </row>
    <row r="57" spans="3:5">
      <c r="C57" s="15"/>
      <c r="D57" s="15"/>
      <c r="E57" s="15"/>
    </row>
    <row r="58" spans="3:5">
      <c r="C58" s="15"/>
      <c r="D58" s="15"/>
      <c r="E58" s="15"/>
    </row>
    <row r="59" spans="3:5">
      <c r="C59" s="15"/>
      <c r="D59" s="15"/>
      <c r="E59" s="15"/>
    </row>
    <row r="60" spans="3:5">
      <c r="C60" s="15"/>
      <c r="D60" s="15"/>
      <c r="E60" s="15"/>
    </row>
    <row r="61" spans="3:5">
      <c r="C61" s="15"/>
      <c r="D61" s="15"/>
      <c r="E61" s="15"/>
    </row>
    <row r="62" spans="3:5">
      <c r="C62" s="15"/>
      <c r="D62" s="15"/>
      <c r="E62" s="15"/>
    </row>
    <row r="63" spans="3:5">
      <c r="C63" s="15"/>
      <c r="D63" s="15"/>
      <c r="E63" s="15"/>
    </row>
    <row r="64" spans="3:5">
      <c r="C64" s="15"/>
      <c r="D64" s="15"/>
      <c r="E64" s="15"/>
    </row>
    <row r="65" spans="3:5">
      <c r="C65" s="15"/>
      <c r="D65" s="15"/>
      <c r="E65" s="15"/>
    </row>
    <row r="66" spans="3:5">
      <c r="C66" s="15"/>
      <c r="D66" s="15"/>
      <c r="E66" s="15"/>
    </row>
    <row r="67" spans="3:5">
      <c r="C67" s="15"/>
      <c r="D67" s="15"/>
      <c r="E67" s="15"/>
    </row>
    <row r="68" spans="3:5">
      <c r="C68" s="15"/>
      <c r="D68" s="15"/>
      <c r="E68" s="15"/>
    </row>
    <row r="69" spans="3:5">
      <c r="C69" s="15"/>
      <c r="D69" s="15"/>
      <c r="E69" s="15"/>
    </row>
    <row r="70" spans="3:5">
      <c r="C70" s="15"/>
      <c r="D70" s="15"/>
      <c r="E70" s="15"/>
    </row>
    <row r="71" spans="3:5">
      <c r="C71" s="15"/>
      <c r="D71" s="15"/>
      <c r="E71" s="15"/>
    </row>
    <row r="72" spans="3:5">
      <c r="C72" s="15"/>
      <c r="D72" s="15"/>
      <c r="E72" s="15"/>
    </row>
    <row r="73" spans="3:5">
      <c r="C73" s="15"/>
      <c r="D73" s="15"/>
      <c r="E73" s="15"/>
    </row>
    <row r="74" spans="3:5">
      <c r="C74" s="15"/>
      <c r="D74" s="15"/>
      <c r="E74" s="15"/>
    </row>
    <row r="75" spans="3:5">
      <c r="C75" s="15"/>
      <c r="D75" s="15"/>
      <c r="E75" s="15"/>
    </row>
    <row r="76" spans="3:5">
      <c r="C76" s="15"/>
      <c r="D76" s="15"/>
      <c r="E76" s="15"/>
    </row>
    <row r="77" spans="3:5">
      <c r="C77" s="15"/>
      <c r="D77" s="15"/>
      <c r="E77" s="15"/>
    </row>
    <row r="78" spans="3:5">
      <c r="C78" s="15"/>
      <c r="D78" s="15"/>
      <c r="E78" s="15"/>
    </row>
    <row r="79" spans="3:5">
      <c r="C79" s="15"/>
      <c r="D79" s="15"/>
      <c r="E79" s="15"/>
    </row>
    <row r="80" spans="3:5">
      <c r="C80" s="15"/>
      <c r="D80" s="15"/>
      <c r="E80" s="15"/>
    </row>
    <row r="81" spans="3:5">
      <c r="C81" s="15"/>
      <c r="D81" s="15"/>
      <c r="E81" s="15"/>
    </row>
    <row r="82" spans="3:5">
      <c r="C82" s="15"/>
      <c r="D82" s="15"/>
      <c r="E82" s="15"/>
    </row>
    <row r="83" spans="3:5">
      <c r="C83" s="15"/>
      <c r="D83" s="15"/>
      <c r="E83" s="15"/>
    </row>
    <row r="84" spans="3:5">
      <c r="C84" s="15"/>
      <c r="D84" s="15"/>
      <c r="E84" s="15"/>
    </row>
    <row r="85" spans="3:5">
      <c r="C85" s="15"/>
      <c r="D85" s="15"/>
      <c r="E85" s="15"/>
    </row>
    <row r="86" spans="3:5">
      <c r="C86" s="15"/>
      <c r="D86" s="15"/>
      <c r="E86" s="15"/>
    </row>
    <row r="87" spans="3:5">
      <c r="C87" s="15"/>
      <c r="D87" s="15"/>
      <c r="E87" s="15"/>
    </row>
    <row r="88" spans="3:5">
      <c r="C88" s="15"/>
      <c r="D88" s="15"/>
      <c r="E88" s="15"/>
    </row>
    <row r="89" spans="3:5">
      <c r="C89" s="15"/>
      <c r="D89" s="15"/>
      <c r="E89" s="15"/>
    </row>
    <row r="90" spans="3:5">
      <c r="C90" s="15"/>
      <c r="D90" s="15"/>
      <c r="E90" s="15"/>
    </row>
    <row r="91" spans="3:5">
      <c r="C91" s="15"/>
      <c r="D91" s="15"/>
      <c r="E91" s="15"/>
    </row>
    <row r="92" spans="3:5">
      <c r="C92" s="15"/>
      <c r="D92" s="15"/>
      <c r="E92" s="15"/>
    </row>
    <row r="93" spans="3:5">
      <c r="C93" s="15"/>
      <c r="D93" s="15"/>
      <c r="E93" s="15"/>
    </row>
    <row r="94" spans="3:5">
      <c r="C94" s="15"/>
      <c r="D94" s="15"/>
      <c r="E94" s="15"/>
    </row>
    <row r="95" spans="3:5">
      <c r="C95" s="15"/>
      <c r="D95" s="15"/>
      <c r="E95" s="15"/>
    </row>
    <row r="96" spans="3:5">
      <c r="C96" s="15"/>
      <c r="D96" s="15"/>
      <c r="E96" s="15"/>
    </row>
    <row r="97" spans="3:5">
      <c r="C97" s="15"/>
      <c r="D97" s="15"/>
      <c r="E97" s="15"/>
    </row>
    <row r="98" spans="3:5">
      <c r="C98" s="15"/>
      <c r="D98" s="15"/>
      <c r="E98" s="15"/>
    </row>
    <row r="99" spans="3:5">
      <c r="C99" s="15"/>
      <c r="D99" s="15"/>
      <c r="E99" s="15"/>
    </row>
    <row r="100" spans="3:5">
      <c r="C100" s="15"/>
      <c r="D100" s="15"/>
      <c r="E100" s="15"/>
    </row>
    <row r="101" spans="3:5">
      <c r="C101" s="15"/>
      <c r="D101" s="15"/>
      <c r="E101" s="15"/>
    </row>
    <row r="102" spans="3:5">
      <c r="C102" s="15"/>
      <c r="D102" s="15"/>
      <c r="E102" s="15"/>
    </row>
    <row r="103" spans="3:5">
      <c r="C103" s="15"/>
      <c r="D103" s="15"/>
      <c r="E103" s="15"/>
    </row>
    <row r="104" spans="3:5">
      <c r="C104" s="15"/>
      <c r="D104" s="15"/>
      <c r="E104" s="15"/>
    </row>
    <row r="105" spans="3:5">
      <c r="C105" s="15"/>
      <c r="D105" s="15"/>
      <c r="E105" s="15"/>
    </row>
    <row r="106" spans="3:5">
      <c r="C106" s="15"/>
      <c r="D106" s="15"/>
      <c r="E106" s="15"/>
    </row>
    <row r="107" spans="3:5">
      <c r="C107" s="15"/>
      <c r="D107" s="15"/>
      <c r="E107" s="15"/>
    </row>
    <row r="108" spans="3:5">
      <c r="C108" s="15"/>
      <c r="D108" s="15"/>
      <c r="E108" s="15"/>
    </row>
    <row r="109" spans="3:5">
      <c r="C109" s="15"/>
      <c r="D109" s="15"/>
      <c r="E109" s="15"/>
    </row>
    <row r="110" spans="3:5">
      <c r="C110" s="15"/>
      <c r="D110" s="15"/>
      <c r="E110" s="15"/>
    </row>
    <row r="111" spans="3:5">
      <c r="C111" s="15"/>
      <c r="D111" s="15"/>
      <c r="E111" s="15"/>
    </row>
    <row r="112" spans="3:5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3:5">
      <c r="C289" s="15"/>
      <c r="D289" s="15"/>
      <c r="E289" s="15"/>
    </row>
    <row r="290" spans="3:5">
      <c r="C290" s="15"/>
      <c r="D290" s="15"/>
      <c r="E290" s="15"/>
    </row>
    <row r="291" spans="3:5">
      <c r="C291" s="15"/>
      <c r="D291" s="15"/>
      <c r="E291" s="15"/>
    </row>
    <row r="292" spans="3:5">
      <c r="C292" s="15"/>
      <c r="D292" s="15"/>
      <c r="E292" s="15"/>
    </row>
    <row r="293" spans="3:5">
      <c r="C293" s="15"/>
      <c r="D293" s="15"/>
      <c r="E293" s="15"/>
    </row>
    <row r="294" spans="3:5">
      <c r="C294" s="15"/>
      <c r="D294" s="15"/>
      <c r="E294" s="15"/>
    </row>
    <row r="295" spans="3:5">
      <c r="C295" s="15"/>
      <c r="D295" s="15"/>
      <c r="E295" s="15"/>
    </row>
    <row r="296" spans="3:5">
      <c r="C296" s="15"/>
      <c r="D296" s="15"/>
      <c r="E296" s="15"/>
    </row>
    <row r="297" spans="3:5">
      <c r="C297" s="15"/>
      <c r="D297" s="15"/>
      <c r="E297" s="15"/>
    </row>
    <row r="298" spans="3:5">
      <c r="C298" s="15"/>
      <c r="D298" s="15"/>
      <c r="E298" s="15"/>
    </row>
    <row r="299" spans="3:5">
      <c r="C299" s="15"/>
      <c r="D299" s="15"/>
      <c r="E299" s="15"/>
    </row>
    <row r="300" spans="3:5">
      <c r="C300" s="15"/>
      <c r="D300" s="15"/>
      <c r="E300" s="15"/>
    </row>
    <row r="301" spans="3:5">
      <c r="C301" s="15"/>
      <c r="D301" s="15"/>
      <c r="E301" s="15"/>
    </row>
    <row r="302" spans="3:5">
      <c r="C302" s="15"/>
      <c r="D302" s="15"/>
      <c r="E302" s="15"/>
    </row>
    <row r="303" spans="3:5">
      <c r="C303" s="15"/>
      <c r="D303" s="15"/>
      <c r="E303" s="15"/>
    </row>
    <row r="304" spans="3:5">
      <c r="C304" s="15"/>
      <c r="D304" s="15"/>
      <c r="E304" s="15"/>
    </row>
    <row r="305" spans="3:5">
      <c r="C305" s="15"/>
      <c r="D305" s="15"/>
      <c r="E305" s="15"/>
    </row>
    <row r="306" spans="3:5">
      <c r="C306" s="15"/>
      <c r="D306" s="15"/>
      <c r="E306" s="15"/>
    </row>
    <row r="307" spans="3:5">
      <c r="C307" s="15"/>
      <c r="D307" s="15"/>
      <c r="E307" s="15"/>
    </row>
    <row r="308" spans="3:5">
      <c r="C308" s="15"/>
      <c r="D308" s="15"/>
      <c r="E308" s="15"/>
    </row>
    <row r="309" spans="3:5">
      <c r="C309" s="15"/>
      <c r="D309" s="15"/>
      <c r="E309" s="15"/>
    </row>
    <row r="310" spans="3:5">
      <c r="C310" s="15"/>
      <c r="D310" s="15"/>
      <c r="E310" s="15"/>
    </row>
    <row r="311" spans="3:5">
      <c r="C311" s="15"/>
      <c r="D311" s="15"/>
      <c r="E311" s="15"/>
    </row>
    <row r="312" spans="3:5">
      <c r="C312" s="15"/>
      <c r="D312" s="15"/>
      <c r="E312" s="15"/>
    </row>
    <row r="313" spans="3:5">
      <c r="C313" s="15"/>
      <c r="D313" s="15"/>
      <c r="E313" s="15"/>
    </row>
    <row r="314" spans="3:5">
      <c r="C314" s="15"/>
      <c r="D314" s="15"/>
      <c r="E314" s="15"/>
    </row>
    <row r="315" spans="3:5">
      <c r="C315" s="15"/>
      <c r="D315" s="15"/>
      <c r="E315" s="15"/>
    </row>
    <row r="316" spans="3:5">
      <c r="C316" s="15"/>
      <c r="D316" s="15"/>
      <c r="E316" s="15"/>
    </row>
    <row r="317" spans="3:5">
      <c r="C317" s="15"/>
      <c r="D317" s="15"/>
      <c r="E317" s="15"/>
    </row>
    <row r="318" spans="3:5">
      <c r="C318" s="15"/>
      <c r="D318" s="15"/>
      <c r="E318" s="15"/>
    </row>
    <row r="319" spans="3:5">
      <c r="C319" s="15"/>
      <c r="D319" s="15"/>
      <c r="E319" s="15"/>
    </row>
    <row r="320" spans="3:5">
      <c r="C320" s="15"/>
      <c r="D320" s="15"/>
      <c r="E320" s="15"/>
    </row>
    <row r="321" spans="3:5">
      <c r="C321" s="15"/>
      <c r="D321" s="15"/>
      <c r="E321" s="15"/>
    </row>
    <row r="322" spans="3:5">
      <c r="C322" s="15"/>
      <c r="D322" s="15"/>
      <c r="E322" s="15"/>
    </row>
    <row r="323" spans="3:5">
      <c r="C323" s="15"/>
      <c r="D323" s="15"/>
      <c r="E323" s="15"/>
    </row>
    <row r="324" spans="3:5">
      <c r="C324" s="15"/>
      <c r="D324" s="15"/>
      <c r="E324" s="15"/>
    </row>
    <row r="325" spans="3:5">
      <c r="C325" s="15"/>
      <c r="D325" s="15"/>
      <c r="E325" s="15"/>
    </row>
    <row r="326" spans="3:5">
      <c r="C326" s="15"/>
      <c r="D326" s="15"/>
      <c r="E326" s="15"/>
    </row>
    <row r="327" spans="3:5">
      <c r="C327" s="15"/>
      <c r="D327" s="15"/>
      <c r="E327" s="15"/>
    </row>
    <row r="328" spans="3:5">
      <c r="C328" s="15"/>
      <c r="D328" s="15"/>
      <c r="E328" s="15"/>
    </row>
    <row r="329" spans="3:5">
      <c r="C329" s="15"/>
      <c r="D329" s="15"/>
      <c r="E329" s="15"/>
    </row>
    <row r="330" spans="3:5">
      <c r="C330" s="15"/>
      <c r="D330" s="15"/>
      <c r="E330" s="15"/>
    </row>
    <row r="331" spans="3:5">
      <c r="C331" s="15"/>
      <c r="D331" s="15"/>
      <c r="E331" s="15"/>
    </row>
    <row r="332" spans="3:5">
      <c r="C332" s="15"/>
      <c r="D332" s="15"/>
      <c r="E332" s="15"/>
    </row>
    <row r="333" spans="3:5">
      <c r="C333" s="15"/>
      <c r="D333" s="15"/>
      <c r="E333" s="15"/>
    </row>
    <row r="334" spans="3:5">
      <c r="C334" s="15"/>
      <c r="D334" s="15"/>
      <c r="E334" s="15"/>
    </row>
    <row r="335" spans="3:5">
      <c r="C335" s="15"/>
      <c r="D335" s="15"/>
      <c r="E335" s="15"/>
    </row>
    <row r="336" spans="3:5">
      <c r="C336" s="15"/>
      <c r="D336" s="15"/>
      <c r="E336" s="15"/>
    </row>
    <row r="337" spans="3:5">
      <c r="C337" s="15"/>
      <c r="D337" s="15"/>
      <c r="E337" s="15"/>
    </row>
    <row r="338" spans="3:5">
      <c r="C338" s="15"/>
      <c r="D338" s="15"/>
      <c r="E338" s="15"/>
    </row>
    <row r="339" spans="3:5">
      <c r="C339" s="15"/>
      <c r="D339" s="15"/>
      <c r="E339" s="15"/>
    </row>
    <row r="340" spans="3:5">
      <c r="C340" s="15"/>
      <c r="D340" s="15"/>
      <c r="E340" s="15"/>
    </row>
    <row r="341" spans="3:5">
      <c r="C341" s="15"/>
      <c r="D341" s="15"/>
      <c r="E341" s="15"/>
    </row>
    <row r="342" spans="3:5">
      <c r="C342" s="15"/>
      <c r="D342" s="15"/>
      <c r="E342" s="15"/>
    </row>
    <row r="343" spans="3:5">
      <c r="C343" s="15"/>
      <c r="D343" s="15"/>
      <c r="E343" s="15"/>
    </row>
    <row r="344" spans="3:5">
      <c r="C344" s="15"/>
      <c r="D344" s="15"/>
      <c r="E344" s="15"/>
    </row>
    <row r="345" spans="3:5">
      <c r="C345" s="15"/>
      <c r="D345" s="15"/>
      <c r="E345" s="15"/>
    </row>
    <row r="346" spans="3:5">
      <c r="C346" s="15"/>
      <c r="D346" s="15"/>
      <c r="E346" s="15"/>
    </row>
    <row r="347" spans="3:5">
      <c r="C347" s="15"/>
      <c r="D347" s="15"/>
      <c r="E347" s="15"/>
    </row>
    <row r="348" spans="3:5">
      <c r="C348" s="15"/>
      <c r="D348" s="15"/>
      <c r="E348" s="15"/>
    </row>
    <row r="349" spans="3:5">
      <c r="C349" s="15"/>
      <c r="D349" s="15"/>
      <c r="E349" s="15"/>
    </row>
    <row r="350" spans="3:5">
      <c r="C350" s="15"/>
      <c r="D350" s="15"/>
      <c r="E350" s="15"/>
    </row>
    <row r="351" spans="3:5">
      <c r="C351" s="15"/>
      <c r="D351" s="15"/>
      <c r="E351" s="15"/>
    </row>
    <row r="352" spans="3:5">
      <c r="C352" s="15"/>
      <c r="D352" s="15"/>
      <c r="E352" s="15"/>
    </row>
    <row r="353" spans="3:5">
      <c r="C353" s="15"/>
      <c r="D353" s="15"/>
      <c r="E353" s="15"/>
    </row>
    <row r="354" spans="3:5">
      <c r="C354" s="15"/>
      <c r="D354" s="15"/>
      <c r="E354" s="15"/>
    </row>
    <row r="355" spans="3:5">
      <c r="C355" s="15"/>
      <c r="D355" s="15"/>
      <c r="E355" s="15"/>
    </row>
    <row r="356" spans="3:5">
      <c r="C356" s="15"/>
      <c r="D356" s="15"/>
      <c r="E356" s="15"/>
    </row>
    <row r="357" spans="3:5">
      <c r="C357" s="15"/>
      <c r="D357" s="15"/>
      <c r="E357" s="15"/>
    </row>
    <row r="358" spans="3:5">
      <c r="C358" s="15"/>
      <c r="D358" s="15"/>
      <c r="E358" s="15"/>
    </row>
    <row r="359" spans="3:5">
      <c r="C359" s="15"/>
      <c r="D359" s="15"/>
      <c r="E359" s="15"/>
    </row>
    <row r="360" spans="3:5">
      <c r="C360" s="15"/>
      <c r="D360" s="15"/>
      <c r="E360" s="15"/>
    </row>
    <row r="361" spans="3:5">
      <c r="C361" s="15"/>
      <c r="D361" s="15"/>
      <c r="E361" s="15"/>
    </row>
    <row r="362" spans="3:5">
      <c r="C362" s="15"/>
      <c r="D362" s="15"/>
      <c r="E362" s="15"/>
    </row>
    <row r="363" spans="3:5">
      <c r="C363" s="15"/>
      <c r="D363" s="15"/>
      <c r="E363" s="15"/>
    </row>
    <row r="364" spans="3:5">
      <c r="C364" s="15"/>
      <c r="D364" s="15"/>
      <c r="E364" s="15"/>
    </row>
    <row r="365" spans="3:5">
      <c r="C365" s="15"/>
      <c r="D365" s="15"/>
      <c r="E365" s="15"/>
    </row>
    <row r="366" spans="3:5">
      <c r="C366" s="15"/>
      <c r="D366" s="15"/>
      <c r="E366" s="15"/>
    </row>
    <row r="367" spans="3:5">
      <c r="C367" s="15"/>
      <c r="D367" s="15"/>
      <c r="E367" s="15"/>
    </row>
    <row r="368" spans="3:5">
      <c r="C368" s="15"/>
      <c r="D368" s="15"/>
      <c r="E368" s="15"/>
    </row>
    <row r="369" spans="3:5">
      <c r="C369" s="15"/>
      <c r="D369" s="15"/>
      <c r="E369" s="15"/>
    </row>
    <row r="370" spans="3:5">
      <c r="C370" s="15"/>
      <c r="D370" s="15"/>
      <c r="E370" s="15"/>
    </row>
    <row r="371" spans="3:5">
      <c r="C371" s="15"/>
      <c r="D371" s="15"/>
      <c r="E371" s="15"/>
    </row>
    <row r="372" spans="3:5">
      <c r="C372" s="15"/>
      <c r="D372" s="15"/>
      <c r="E372" s="15"/>
    </row>
    <row r="373" spans="3:5">
      <c r="C373" s="15"/>
      <c r="D373" s="15"/>
      <c r="E373" s="15"/>
    </row>
    <row r="374" spans="3:5">
      <c r="C374" s="15"/>
      <c r="D374" s="15"/>
      <c r="E374" s="15"/>
    </row>
    <row r="375" spans="3:5">
      <c r="C375" s="15"/>
      <c r="D375" s="15"/>
      <c r="E375" s="15"/>
    </row>
    <row r="376" spans="3:5">
      <c r="C376" s="15"/>
      <c r="D376" s="15"/>
      <c r="E376" s="15"/>
    </row>
    <row r="377" spans="3:5">
      <c r="C377" s="15"/>
      <c r="D377" s="15"/>
      <c r="E377" s="15"/>
    </row>
    <row r="378" spans="3:5">
      <c r="C378" s="15"/>
      <c r="D378" s="15"/>
      <c r="E378" s="15"/>
    </row>
    <row r="379" spans="3:5">
      <c r="C379" s="15"/>
      <c r="D379" s="15"/>
      <c r="E379" s="15"/>
    </row>
    <row r="380" spans="3:5">
      <c r="C380" s="15"/>
      <c r="D380" s="15"/>
      <c r="E380" s="15"/>
    </row>
    <row r="381" spans="3:5">
      <c r="C381" s="15"/>
      <c r="D381" s="15"/>
      <c r="E381" s="15"/>
    </row>
    <row r="382" spans="3:5">
      <c r="C382" s="15"/>
      <c r="D382" s="15"/>
      <c r="E382" s="15"/>
    </row>
    <row r="383" spans="3:5">
      <c r="C383" s="15"/>
      <c r="D383" s="15"/>
      <c r="E383" s="15"/>
    </row>
    <row r="384" spans="3:5">
      <c r="C384" s="15"/>
      <c r="D384" s="15"/>
      <c r="E384" s="15"/>
    </row>
    <row r="385" spans="3:5">
      <c r="C385" s="15"/>
      <c r="D385" s="15"/>
      <c r="E385" s="15"/>
    </row>
    <row r="386" spans="3:5">
      <c r="C386" s="15"/>
      <c r="D386" s="15"/>
      <c r="E386" s="15"/>
    </row>
    <row r="387" spans="3:5">
      <c r="C387" s="15"/>
      <c r="D387" s="15"/>
      <c r="E387" s="15"/>
    </row>
    <row r="388" spans="3:5">
      <c r="C388" s="15"/>
      <c r="D388" s="15"/>
      <c r="E388" s="15"/>
    </row>
    <row r="389" spans="3:5">
      <c r="C389" s="15"/>
      <c r="D389" s="15"/>
      <c r="E389" s="15"/>
    </row>
    <row r="390" spans="3:5">
      <c r="C390" s="15"/>
      <c r="D390" s="15"/>
      <c r="E390" s="15"/>
    </row>
    <row r="391" spans="3:5">
      <c r="C391" s="15"/>
      <c r="D391" s="15"/>
      <c r="E391" s="15"/>
    </row>
    <row r="392" spans="3:5">
      <c r="C392" s="15"/>
      <c r="D392" s="15"/>
      <c r="E392" s="15"/>
    </row>
    <row r="393" spans="3:5">
      <c r="C393" s="15"/>
      <c r="D393" s="15"/>
      <c r="E393" s="15"/>
    </row>
    <row r="394" spans="3:5">
      <c r="C394" s="15"/>
      <c r="D394" s="15"/>
      <c r="E394" s="15"/>
    </row>
    <row r="395" spans="3:5">
      <c r="C395" s="15"/>
      <c r="D395" s="15"/>
      <c r="E395" s="15"/>
    </row>
    <row r="396" spans="3:5">
      <c r="C396" s="15"/>
      <c r="D396" s="15"/>
      <c r="E396" s="15"/>
    </row>
    <row r="397" spans="3:5">
      <c r="C397" s="15"/>
      <c r="D397" s="15"/>
      <c r="E397" s="15"/>
    </row>
    <row r="398" spans="3:5">
      <c r="C398" s="15"/>
      <c r="D398" s="15"/>
      <c r="E398" s="15"/>
    </row>
    <row r="399" spans="3:5">
      <c r="C399" s="15"/>
      <c r="D399" s="15"/>
      <c r="E399" s="15"/>
    </row>
    <row r="400" spans="3:5">
      <c r="C400" s="15"/>
      <c r="D400" s="15"/>
      <c r="E400" s="15"/>
    </row>
    <row r="401" spans="3:5">
      <c r="C401" s="15"/>
      <c r="D401" s="15"/>
      <c r="E401" s="15"/>
    </row>
    <row r="402" spans="3:5">
      <c r="C402" s="15"/>
      <c r="D402" s="15"/>
      <c r="E402" s="15"/>
    </row>
    <row r="403" spans="3:5">
      <c r="C403" s="15"/>
      <c r="D403" s="15"/>
      <c r="E403" s="15"/>
    </row>
    <row r="404" spans="3:5">
      <c r="C404" s="15"/>
      <c r="D404" s="15"/>
      <c r="E404" s="15"/>
    </row>
    <row r="405" spans="3:5">
      <c r="C405" s="15"/>
      <c r="D405" s="15"/>
      <c r="E405" s="15"/>
    </row>
    <row r="406" spans="3:5">
      <c r="C406" s="15"/>
      <c r="D406" s="15"/>
      <c r="E406" s="15"/>
    </row>
    <row r="407" spans="3:5">
      <c r="C407" s="15"/>
      <c r="D407" s="15"/>
      <c r="E407" s="15"/>
    </row>
    <row r="408" spans="3:5">
      <c r="C408" s="15"/>
      <c r="D408" s="15"/>
      <c r="E408" s="15"/>
    </row>
    <row r="409" spans="3:5">
      <c r="C409" s="15"/>
      <c r="D409" s="15"/>
      <c r="E409" s="15"/>
    </row>
    <row r="410" spans="3:5">
      <c r="C410" s="15"/>
      <c r="D410" s="15"/>
      <c r="E410" s="15"/>
    </row>
    <row r="411" spans="3:5">
      <c r="C411" s="15"/>
      <c r="D411" s="15"/>
      <c r="E411" s="15"/>
    </row>
    <row r="412" spans="3:5">
      <c r="C412" s="15"/>
      <c r="D412" s="15"/>
      <c r="E412" s="15"/>
    </row>
    <row r="413" spans="3:5">
      <c r="C413" s="15"/>
      <c r="D413" s="15"/>
      <c r="E413" s="15"/>
    </row>
    <row r="414" spans="3:5">
      <c r="C414" s="15"/>
      <c r="D414" s="15"/>
      <c r="E414" s="15"/>
    </row>
    <row r="415" spans="3:5">
      <c r="C415" s="15"/>
      <c r="D415" s="15"/>
      <c r="E415" s="15"/>
    </row>
    <row r="416" spans="3:5">
      <c r="C416" s="15"/>
      <c r="D416" s="15"/>
      <c r="E416" s="15"/>
    </row>
    <row r="417" spans="3:5">
      <c r="C417" s="15"/>
      <c r="D417" s="15"/>
      <c r="E417" s="15"/>
    </row>
    <row r="418" spans="3:5">
      <c r="C418" s="15"/>
      <c r="D418" s="15"/>
      <c r="E418" s="15"/>
    </row>
    <row r="419" spans="3:5">
      <c r="C419" s="15"/>
      <c r="D419" s="15"/>
      <c r="E419" s="15"/>
    </row>
    <row r="420" spans="3:5">
      <c r="C420" s="15"/>
      <c r="D420" s="15"/>
      <c r="E420" s="15"/>
    </row>
    <row r="421" spans="3:5">
      <c r="C421" s="15"/>
      <c r="D421" s="15"/>
      <c r="E421" s="15"/>
    </row>
    <row r="422" spans="3:5">
      <c r="C422" s="15"/>
      <c r="D422" s="15"/>
      <c r="E422" s="15"/>
    </row>
    <row r="423" spans="3:5">
      <c r="C423" s="15"/>
      <c r="D423" s="15"/>
      <c r="E423" s="15"/>
    </row>
    <row r="424" spans="3:5">
      <c r="C424" s="15"/>
      <c r="D424" s="15"/>
      <c r="E424" s="15"/>
    </row>
    <row r="425" spans="3:5">
      <c r="C425" s="15"/>
      <c r="D425" s="15"/>
      <c r="E425" s="15"/>
    </row>
    <row r="426" spans="3:5">
      <c r="C426" s="15"/>
      <c r="D426" s="15"/>
      <c r="E426" s="15"/>
    </row>
    <row r="427" spans="3:5">
      <c r="C427" s="15"/>
      <c r="D427" s="15"/>
      <c r="E427" s="15"/>
    </row>
    <row r="428" spans="3:5">
      <c r="C428" s="15"/>
      <c r="D428" s="15"/>
      <c r="E428" s="15"/>
    </row>
    <row r="429" spans="3:5">
      <c r="C429" s="15"/>
      <c r="D429" s="15"/>
      <c r="E429" s="15"/>
    </row>
    <row r="430" spans="3:5">
      <c r="C430" s="15"/>
      <c r="D430" s="15"/>
      <c r="E430" s="15"/>
    </row>
    <row r="431" spans="3:5">
      <c r="C431" s="15"/>
      <c r="D431" s="15"/>
      <c r="E431" s="15"/>
    </row>
    <row r="432" spans="3:5">
      <c r="C432" s="15"/>
      <c r="D432" s="15"/>
      <c r="E432" s="15"/>
    </row>
    <row r="433" spans="3:5">
      <c r="C433" s="15"/>
      <c r="D433" s="15"/>
      <c r="E433" s="15"/>
    </row>
    <row r="434" spans="3:5">
      <c r="C434" s="15"/>
      <c r="D434" s="15"/>
      <c r="E434" s="15"/>
    </row>
    <row r="435" spans="3:5">
      <c r="C435" s="15"/>
      <c r="D435" s="15"/>
      <c r="E435" s="15"/>
    </row>
    <row r="436" spans="3:5">
      <c r="C436" s="15"/>
      <c r="D436" s="15"/>
      <c r="E436" s="15"/>
    </row>
    <row r="437" spans="3:5">
      <c r="C437" s="15"/>
      <c r="D437" s="15"/>
      <c r="E437" s="15"/>
    </row>
    <row r="438" spans="3:5">
      <c r="C438" s="15"/>
      <c r="D438" s="15"/>
      <c r="E438" s="15"/>
    </row>
    <row r="439" spans="3:5">
      <c r="C439" s="15"/>
      <c r="D439" s="15"/>
      <c r="E439" s="15"/>
    </row>
    <row r="440" spans="3:5">
      <c r="C440" s="15"/>
      <c r="D440" s="15"/>
      <c r="E440" s="15"/>
    </row>
    <row r="441" spans="3:5">
      <c r="C441" s="15"/>
      <c r="D441" s="15"/>
      <c r="E441" s="15"/>
    </row>
    <row r="442" spans="3:5">
      <c r="C442" s="15"/>
      <c r="D442" s="15"/>
      <c r="E442" s="15"/>
    </row>
    <row r="443" spans="3:5">
      <c r="C443" s="15"/>
      <c r="D443" s="15"/>
      <c r="E443" s="15"/>
    </row>
    <row r="444" spans="3:5">
      <c r="C444" s="15"/>
      <c r="D444" s="15"/>
      <c r="E444" s="15"/>
    </row>
    <row r="445" spans="3:5">
      <c r="C445" s="15"/>
      <c r="D445" s="15"/>
      <c r="E445" s="15"/>
    </row>
    <row r="446" spans="3:5">
      <c r="C446" s="15"/>
      <c r="D446" s="15"/>
      <c r="E446" s="15"/>
    </row>
    <row r="447" spans="3:5">
      <c r="C447" s="15"/>
      <c r="D447" s="15"/>
      <c r="E447" s="15"/>
    </row>
    <row r="448" spans="3:5">
      <c r="C448" s="15"/>
      <c r="D448" s="15"/>
      <c r="E448" s="15"/>
    </row>
    <row r="449" spans="3:5">
      <c r="C449" s="15"/>
      <c r="D449" s="15"/>
      <c r="E449" s="15"/>
    </row>
    <row r="450" spans="3:5">
      <c r="C450" s="15"/>
      <c r="D450" s="15"/>
      <c r="E450" s="15"/>
    </row>
    <row r="451" spans="3:5">
      <c r="C451" s="15"/>
      <c r="D451" s="15"/>
      <c r="E451" s="15"/>
    </row>
    <row r="452" spans="3:5">
      <c r="C452" s="15"/>
      <c r="D452" s="15"/>
      <c r="E452" s="15"/>
    </row>
    <row r="453" spans="3:5">
      <c r="C453" s="15"/>
      <c r="D453" s="15"/>
      <c r="E453" s="15"/>
    </row>
    <row r="454" spans="3:5">
      <c r="C454" s="15"/>
      <c r="D454" s="15"/>
      <c r="E454" s="15"/>
    </row>
    <row r="455" spans="3:5">
      <c r="C455" s="15"/>
      <c r="D455" s="15"/>
      <c r="E455" s="15"/>
    </row>
    <row r="456" spans="3:5">
      <c r="C456" s="15"/>
      <c r="D456" s="15"/>
      <c r="E456" s="15"/>
    </row>
    <row r="457" spans="3:5">
      <c r="C457" s="15"/>
      <c r="D457" s="15"/>
      <c r="E457" s="15"/>
    </row>
    <row r="458" spans="3:5">
      <c r="C458" s="15"/>
      <c r="D458" s="15"/>
      <c r="E458" s="15"/>
    </row>
    <row r="459" spans="3:5">
      <c r="C459" s="15"/>
      <c r="D459" s="15"/>
      <c r="E459" s="15"/>
    </row>
    <row r="460" spans="3:5">
      <c r="C460" s="15"/>
      <c r="D460" s="15"/>
      <c r="E460" s="15"/>
    </row>
    <row r="461" spans="3:5">
      <c r="C461" s="15"/>
      <c r="D461" s="15"/>
      <c r="E461" s="15"/>
    </row>
    <row r="462" spans="3:5">
      <c r="C462" s="15"/>
      <c r="D462" s="15"/>
      <c r="E462" s="15"/>
    </row>
    <row r="463" spans="3:5">
      <c r="C463" s="15"/>
      <c r="D463" s="15"/>
      <c r="E463" s="15"/>
    </row>
    <row r="464" spans="3:5">
      <c r="C464" s="15"/>
      <c r="D464" s="15"/>
      <c r="E464" s="15"/>
    </row>
    <row r="465" spans="3:5">
      <c r="C465" s="15"/>
      <c r="D465" s="15"/>
      <c r="E465" s="15"/>
    </row>
    <row r="466" spans="3:5">
      <c r="C466" s="15"/>
      <c r="D466" s="15"/>
      <c r="E466" s="15"/>
    </row>
    <row r="467" spans="3:5">
      <c r="C467" s="15"/>
      <c r="D467" s="15"/>
      <c r="E467" s="15"/>
    </row>
    <row r="468" spans="3:5">
      <c r="C468" s="15"/>
      <c r="D468" s="15"/>
      <c r="E468" s="15"/>
    </row>
    <row r="469" spans="3:5">
      <c r="C469" s="15"/>
      <c r="D469" s="15"/>
      <c r="E469" s="15"/>
    </row>
    <row r="470" spans="3:5">
      <c r="C470" s="15"/>
      <c r="D470" s="15"/>
      <c r="E470" s="15"/>
    </row>
    <row r="471" spans="3:5">
      <c r="C471" s="15"/>
      <c r="D471" s="15"/>
      <c r="E471" s="15"/>
    </row>
    <row r="472" spans="3:5">
      <c r="C472" s="15"/>
      <c r="D472" s="15"/>
      <c r="E472" s="15"/>
    </row>
    <row r="473" spans="3:5">
      <c r="C473" s="15"/>
      <c r="D473" s="15"/>
      <c r="E473" s="15"/>
    </row>
    <row r="474" spans="3:5">
      <c r="C474" s="15"/>
      <c r="D474" s="15"/>
      <c r="E474" s="15"/>
    </row>
    <row r="475" spans="3:5">
      <c r="C475" s="15"/>
      <c r="D475" s="15"/>
      <c r="E475" s="15"/>
    </row>
    <row r="476" spans="3:5">
      <c r="C476" s="15"/>
      <c r="D476" s="15"/>
      <c r="E476" s="15"/>
    </row>
    <row r="477" spans="3:5">
      <c r="C477" s="15"/>
      <c r="D477" s="15"/>
      <c r="E477" s="15"/>
    </row>
    <row r="478" spans="3:5">
      <c r="C478" s="15"/>
      <c r="D478" s="15"/>
      <c r="E478" s="15"/>
    </row>
    <row r="479" spans="3:5">
      <c r="C479" s="15"/>
      <c r="D479" s="15"/>
      <c r="E479" s="15"/>
    </row>
    <row r="480" spans="3:5">
      <c r="C480" s="15"/>
      <c r="D480" s="15"/>
      <c r="E480" s="15"/>
    </row>
    <row r="481" spans="3:5">
      <c r="C481" s="15"/>
      <c r="D481" s="15"/>
      <c r="E481" s="15"/>
    </row>
    <row r="482" spans="3:5">
      <c r="C482" s="15"/>
      <c r="D482" s="15"/>
      <c r="E482" s="15"/>
    </row>
    <row r="483" spans="3:5">
      <c r="C483" s="15"/>
      <c r="D483" s="15"/>
      <c r="E483" s="15"/>
    </row>
    <row r="484" spans="3:5">
      <c r="C484" s="15"/>
      <c r="D484" s="15"/>
      <c r="E484" s="15"/>
    </row>
    <row r="485" spans="3:5">
      <c r="C485" s="15"/>
      <c r="D485" s="15"/>
      <c r="E485" s="15"/>
    </row>
    <row r="486" spans="3:5">
      <c r="C486" s="15"/>
      <c r="D486" s="15"/>
      <c r="E486" s="15"/>
    </row>
    <row r="487" spans="3:5">
      <c r="C487" s="15"/>
      <c r="D487" s="15"/>
      <c r="E487" s="15"/>
    </row>
    <row r="488" spans="3:5">
      <c r="C488" s="15"/>
      <c r="D488" s="15"/>
      <c r="E488" s="15"/>
    </row>
    <row r="489" spans="3:5">
      <c r="C489" s="15"/>
      <c r="D489" s="15"/>
      <c r="E489" s="15"/>
    </row>
    <row r="490" spans="3:5">
      <c r="C490" s="15"/>
      <c r="D490" s="15"/>
      <c r="E490" s="15"/>
    </row>
    <row r="491" spans="3:5">
      <c r="C491" s="15"/>
      <c r="D491" s="15"/>
      <c r="E491" s="15"/>
    </row>
    <row r="492" spans="3:5">
      <c r="C492" s="15"/>
      <c r="D492" s="15"/>
      <c r="E492" s="15"/>
    </row>
    <row r="493" spans="3:5">
      <c r="C493" s="15"/>
      <c r="D493" s="15"/>
      <c r="E493" s="15"/>
    </row>
    <row r="494" spans="3:5">
      <c r="C494" s="15"/>
      <c r="D494" s="15"/>
      <c r="E494" s="15"/>
    </row>
    <row r="495" spans="3:5">
      <c r="C495" s="15"/>
      <c r="D495" s="15"/>
      <c r="E495" s="15"/>
    </row>
    <row r="496" spans="3:5">
      <c r="C496" s="15"/>
      <c r="D496" s="15"/>
      <c r="E496" s="15"/>
    </row>
    <row r="497" spans="3:5">
      <c r="C497" s="15"/>
      <c r="D497" s="15"/>
      <c r="E497" s="15"/>
    </row>
    <row r="498" spans="3:5">
      <c r="C498" s="15"/>
      <c r="D498" s="15"/>
      <c r="E498" s="15"/>
    </row>
    <row r="499" spans="3:5">
      <c r="C499" s="15"/>
      <c r="D499" s="15"/>
      <c r="E499" s="15"/>
    </row>
    <row r="500" spans="3:5">
      <c r="C500" s="15"/>
      <c r="D500" s="15"/>
      <c r="E500" s="15"/>
    </row>
    <row r="501" spans="3:5">
      <c r="C501" s="15"/>
      <c r="D501" s="15"/>
      <c r="E501" s="15"/>
    </row>
    <row r="502" spans="3:5">
      <c r="C502" s="15"/>
      <c r="D502" s="15"/>
      <c r="E502" s="15"/>
    </row>
    <row r="503" spans="3:5">
      <c r="C503" s="15"/>
      <c r="D503" s="15"/>
      <c r="E503" s="15"/>
    </row>
    <row r="504" spans="3:5">
      <c r="C504" s="15"/>
      <c r="D504" s="15"/>
      <c r="E504" s="15"/>
    </row>
    <row r="505" spans="3:5">
      <c r="C505" s="15"/>
      <c r="D505" s="15"/>
      <c r="E505" s="15"/>
    </row>
    <row r="506" spans="3:5">
      <c r="C506" s="15"/>
      <c r="D506" s="15"/>
      <c r="E506" s="15"/>
    </row>
    <row r="507" spans="3:5">
      <c r="C507" s="15"/>
      <c r="D507" s="15"/>
      <c r="E507" s="15"/>
    </row>
    <row r="508" spans="3:5">
      <c r="C508" s="15"/>
      <c r="D508" s="15"/>
      <c r="E508" s="15"/>
    </row>
    <row r="509" spans="3:5">
      <c r="C509" s="15"/>
      <c r="D509" s="15"/>
      <c r="E509" s="15"/>
    </row>
    <row r="510" spans="3:5">
      <c r="C510" s="15"/>
      <c r="D510" s="15"/>
      <c r="E510" s="15"/>
    </row>
    <row r="511" spans="3:5">
      <c r="C511" s="15"/>
      <c r="D511" s="15"/>
      <c r="E511" s="15"/>
    </row>
    <row r="512" spans="3:5">
      <c r="C512" s="15"/>
      <c r="D512" s="15"/>
      <c r="E512" s="15"/>
    </row>
    <row r="513" spans="3:5">
      <c r="C513" s="15"/>
      <c r="D513" s="15"/>
      <c r="E513" s="15"/>
    </row>
    <row r="514" spans="3:5">
      <c r="C514" s="15"/>
      <c r="D514" s="15"/>
      <c r="E514" s="15"/>
    </row>
    <row r="515" spans="3:5">
      <c r="C515" s="15"/>
      <c r="D515" s="15"/>
      <c r="E515" s="15"/>
    </row>
    <row r="516" spans="3:5">
      <c r="C516" s="15"/>
      <c r="D516" s="15"/>
      <c r="E516" s="15"/>
    </row>
    <row r="517" spans="3:5">
      <c r="C517" s="15"/>
      <c r="D517" s="15"/>
      <c r="E517" s="15"/>
    </row>
    <row r="518" spans="3:5">
      <c r="C518" s="15"/>
      <c r="D518" s="15"/>
      <c r="E518" s="15"/>
    </row>
    <row r="519" spans="3:5">
      <c r="C519" s="15"/>
      <c r="D519" s="15"/>
      <c r="E519" s="15"/>
    </row>
    <row r="520" spans="3:5">
      <c r="C520" s="15"/>
      <c r="D520" s="15"/>
      <c r="E520" s="15"/>
    </row>
    <row r="521" spans="3:5">
      <c r="C521" s="15"/>
      <c r="D521" s="15"/>
      <c r="E521" s="15"/>
    </row>
    <row r="522" spans="3:5">
      <c r="C522" s="15"/>
      <c r="D522" s="15"/>
      <c r="E522" s="15"/>
    </row>
    <row r="523" spans="3:5">
      <c r="C523" s="15"/>
      <c r="D523" s="15"/>
      <c r="E523" s="15"/>
    </row>
    <row r="524" spans="3:5">
      <c r="C524" s="15"/>
      <c r="D524" s="15"/>
      <c r="E524" s="15"/>
    </row>
    <row r="525" spans="3:5">
      <c r="C525" s="15"/>
      <c r="D525" s="15"/>
      <c r="E525" s="15"/>
    </row>
    <row r="526" spans="3:5">
      <c r="C526" s="15"/>
      <c r="D526" s="15"/>
      <c r="E526" s="15"/>
    </row>
    <row r="527" spans="3:5">
      <c r="C527" s="15"/>
      <c r="D527" s="15"/>
      <c r="E527" s="15"/>
    </row>
    <row r="528" spans="3:5">
      <c r="C528" s="15"/>
      <c r="D528" s="15"/>
      <c r="E528" s="15"/>
    </row>
    <row r="529" spans="3:5">
      <c r="C529" s="15"/>
      <c r="D529" s="15"/>
      <c r="E529" s="15"/>
    </row>
    <row r="530" spans="3:5">
      <c r="C530" s="15"/>
      <c r="D530" s="15"/>
      <c r="E530" s="15"/>
    </row>
    <row r="531" spans="3:5">
      <c r="C531" s="15"/>
      <c r="D531" s="15"/>
      <c r="E531" s="15"/>
    </row>
    <row r="532" spans="3:5">
      <c r="C532" s="15"/>
      <c r="D532" s="15"/>
      <c r="E532" s="15"/>
    </row>
    <row r="533" spans="3:5">
      <c r="C533" s="15"/>
      <c r="D533" s="15"/>
      <c r="E533" s="15"/>
    </row>
    <row r="534" spans="3:5">
      <c r="C534" s="15"/>
      <c r="D534" s="15"/>
      <c r="E534" s="15"/>
    </row>
    <row r="535" spans="3:5">
      <c r="C535" s="15"/>
      <c r="D535" s="15"/>
      <c r="E535" s="15"/>
    </row>
    <row r="536" spans="3:5">
      <c r="C536" s="15"/>
      <c r="D536" s="15"/>
      <c r="E536" s="15"/>
    </row>
    <row r="537" spans="3:5">
      <c r="C537" s="15"/>
      <c r="D537" s="15"/>
      <c r="E537" s="15"/>
    </row>
    <row r="538" spans="3:5">
      <c r="C538" s="15"/>
      <c r="D538" s="15"/>
      <c r="E538" s="15"/>
    </row>
    <row r="539" spans="3:5">
      <c r="C539" s="15"/>
      <c r="D539" s="15"/>
      <c r="E539" s="15"/>
    </row>
    <row r="540" spans="3:5">
      <c r="C540" s="15"/>
      <c r="D540" s="15"/>
      <c r="E540" s="15"/>
    </row>
    <row r="541" spans="3:5">
      <c r="C541" s="15"/>
      <c r="D541" s="15"/>
      <c r="E541" s="15"/>
    </row>
    <row r="542" spans="3:5">
      <c r="C542" s="15"/>
      <c r="D542" s="15"/>
      <c r="E542" s="15"/>
    </row>
    <row r="543" spans="3:5">
      <c r="C543" s="15"/>
      <c r="D543" s="15"/>
      <c r="E543" s="15"/>
    </row>
    <row r="544" spans="3:5">
      <c r="C544" s="15"/>
      <c r="D544" s="15"/>
      <c r="E544" s="15"/>
    </row>
    <row r="545" spans="3:5">
      <c r="C545" s="15"/>
      <c r="D545" s="15"/>
      <c r="E545" s="15"/>
    </row>
    <row r="546" spans="3:5">
      <c r="C546" s="15"/>
      <c r="D546" s="15"/>
      <c r="E546" s="15"/>
    </row>
    <row r="547" spans="3:5">
      <c r="C547" s="15"/>
      <c r="D547" s="15"/>
      <c r="E547" s="15"/>
    </row>
    <row r="548" spans="3:5">
      <c r="C548" s="15"/>
      <c r="D548" s="15"/>
      <c r="E548" s="15"/>
    </row>
    <row r="549" spans="3:5">
      <c r="C549" s="15"/>
      <c r="D549" s="15"/>
      <c r="E549" s="15"/>
    </row>
    <row r="550" spans="3:5">
      <c r="C550" s="15"/>
      <c r="D550" s="15"/>
      <c r="E550" s="15"/>
    </row>
    <row r="551" spans="3:5">
      <c r="C551" s="15"/>
      <c r="D551" s="15"/>
      <c r="E551" s="15"/>
    </row>
    <row r="552" spans="3:5">
      <c r="C552" s="15"/>
      <c r="D552" s="15"/>
      <c r="E552" s="15"/>
    </row>
    <row r="553" spans="3:5">
      <c r="C553" s="15"/>
      <c r="D553" s="15"/>
      <c r="E553" s="15"/>
    </row>
    <row r="554" spans="3:5">
      <c r="C554" s="15"/>
      <c r="D554" s="15"/>
      <c r="E554" s="15"/>
    </row>
    <row r="555" spans="3:5">
      <c r="C555" s="15"/>
      <c r="D555" s="15"/>
      <c r="E555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zoomScale="75" zoomScaleNormal="75" workbookViewId="0">
      <selection activeCell="B6" sqref="B6:K7"/>
    </sheetView>
  </sheetViews>
  <sheetFormatPr defaultColWidth="9.140625" defaultRowHeight="18"/>
  <cols>
    <col min="1" max="1" width="6.28515625" style="14" customWidth="1"/>
    <col min="2" max="2" width="38.42578125" style="14" customWidth="1"/>
    <col min="3" max="5" width="10.7109375" style="14" customWidth="1"/>
    <col min="6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0" width="10.7109375" style="15" customWidth="1"/>
    <col min="11" max="11" width="10.7109375" style="18" customWidth="1"/>
    <col min="12" max="12" width="7.7109375" style="18" customWidth="1"/>
    <col min="13" max="13" width="7.140625" style="18" customWidth="1"/>
    <col min="14" max="14" width="6" style="18" customWidth="1"/>
    <col min="15" max="15" width="7.85546875" style="18" customWidth="1"/>
    <col min="16" max="16" width="8.140625" style="18" customWidth="1"/>
    <col min="17" max="17" width="6.28515625" style="15" customWidth="1"/>
    <col min="18" max="18" width="8" style="15" customWidth="1"/>
    <col min="19" max="19" width="8.7109375" style="15" customWidth="1"/>
    <col min="20" max="20" width="10" style="15" customWidth="1"/>
    <col min="21" max="21" width="9.5703125" style="15" customWidth="1"/>
    <col min="22" max="22" width="6.140625" style="15" customWidth="1"/>
    <col min="23" max="24" width="5.7109375" style="15" customWidth="1"/>
    <col min="25" max="25" width="6.85546875" style="15" customWidth="1"/>
    <col min="26" max="26" width="6.42578125" style="15" customWidth="1"/>
    <col min="27" max="27" width="6.7109375" style="15" customWidth="1"/>
    <col min="28" max="28" width="7.28515625" style="15" customWidth="1"/>
    <col min="29" max="40" width="5.7109375" style="15" customWidth="1"/>
    <col min="41" max="16384" width="9.140625" style="15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85" t="s">
        <v>1492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4" t="s">
        <v>199</v>
      </c>
      <c r="C5" t="s">
        <v>200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5" t="s">
        <v>103</v>
      </c>
      <c r="BF6" s="15" t="s">
        <v>104</v>
      </c>
      <c r="BH6" s="18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8" t="s">
        <v>107</v>
      </c>
      <c r="BF7" s="15" t="s">
        <v>108</v>
      </c>
      <c r="BH7" s="18" t="s">
        <v>109</v>
      </c>
    </row>
    <row r="8" spans="1:60" s="18" customFormat="1" ht="63">
      <c r="A8" s="14"/>
      <c r="B8" s="4" t="s">
        <v>99</v>
      </c>
      <c r="C8" s="27" t="s">
        <v>50</v>
      </c>
      <c r="D8" s="27" t="s">
        <v>71</v>
      </c>
      <c r="E8" s="27" t="s">
        <v>85</v>
      </c>
      <c r="F8" s="27" t="s">
        <v>54</v>
      </c>
      <c r="G8" s="27" t="s">
        <v>190</v>
      </c>
      <c r="H8" s="27" t="s">
        <v>191</v>
      </c>
      <c r="I8" s="27" t="s">
        <v>57</v>
      </c>
      <c r="J8" s="27" t="s">
        <v>58</v>
      </c>
      <c r="K8" s="27" t="s">
        <v>186</v>
      </c>
      <c r="BC8" s="15" t="s">
        <v>110</v>
      </c>
      <c r="BD8" s="15" t="s">
        <v>111</v>
      </c>
      <c r="BE8" s="15" t="s">
        <v>112</v>
      </c>
      <c r="BG8" s="22" t="s">
        <v>113</v>
      </c>
    </row>
    <row r="9" spans="1:60" s="18" customFormat="1" ht="18.75" customHeight="1">
      <c r="A9" s="14"/>
      <c r="B9" s="19"/>
      <c r="C9" s="20"/>
      <c r="D9" s="20"/>
      <c r="E9" s="20"/>
      <c r="F9" s="20"/>
      <c r="G9" s="20" t="s">
        <v>187</v>
      </c>
      <c r="H9" s="20"/>
      <c r="I9" s="20" t="s">
        <v>6</v>
      </c>
      <c r="J9" s="30" t="s">
        <v>7</v>
      </c>
      <c r="K9" s="46" t="s">
        <v>7</v>
      </c>
      <c r="BC9" s="15" t="s">
        <v>114</v>
      </c>
      <c r="BE9" s="15" t="s">
        <v>115</v>
      </c>
      <c r="BG9" s="22" t="s">
        <v>116</v>
      </c>
    </row>
    <row r="10" spans="1:60" s="22" customFormat="1" ht="18" customHeight="1">
      <c r="A10" s="14"/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7" t="s">
        <v>63</v>
      </c>
      <c r="J10" s="47" t="s">
        <v>64</v>
      </c>
      <c r="K10" s="47" t="s">
        <v>65</v>
      </c>
      <c r="L10" s="18"/>
      <c r="M10" s="18"/>
      <c r="N10" s="18"/>
      <c r="O10" s="18"/>
      <c r="BC10" s="15" t="s">
        <v>117</v>
      </c>
      <c r="BD10" s="18"/>
      <c r="BE10" s="15" t="s">
        <v>118</v>
      </c>
      <c r="BG10" s="15" t="s">
        <v>119</v>
      </c>
    </row>
    <row r="11" spans="1:60" s="22" customFormat="1" ht="18" customHeight="1">
      <c r="A11" s="14"/>
      <c r="B11" s="23" t="s">
        <v>120</v>
      </c>
      <c r="C11" s="7"/>
      <c r="D11" s="7"/>
      <c r="E11" s="7"/>
      <c r="F11" s="7"/>
      <c r="G11" s="75">
        <v>431.13</v>
      </c>
      <c r="H11" s="24"/>
      <c r="I11" s="75">
        <v>0.43113000000000001</v>
      </c>
      <c r="J11" s="75">
        <v>100</v>
      </c>
      <c r="K11" s="75">
        <v>0</v>
      </c>
      <c r="L11" s="18"/>
      <c r="M11" s="18"/>
      <c r="N11" s="18"/>
      <c r="O11" s="18"/>
      <c r="BC11" s="15" t="s">
        <v>121</v>
      </c>
      <c r="BD11" s="18"/>
      <c r="BE11" s="15" t="s">
        <v>122</v>
      </c>
      <c r="BG11" s="15" t="s">
        <v>123</v>
      </c>
    </row>
    <row r="12" spans="1:60">
      <c r="B12" s="77" t="s">
        <v>203</v>
      </c>
      <c r="C12" s="18"/>
      <c r="D12" s="18"/>
      <c r="E12" s="18"/>
      <c r="F12" s="18"/>
      <c r="G12" s="78">
        <v>0</v>
      </c>
      <c r="H12" s="18"/>
      <c r="I12" s="78">
        <v>0</v>
      </c>
      <c r="J12" s="78">
        <v>0</v>
      </c>
      <c r="K12" s="78">
        <v>0</v>
      </c>
      <c r="BD12" s="15" t="s">
        <v>124</v>
      </c>
      <c r="BF12" s="15" t="s">
        <v>125</v>
      </c>
    </row>
    <row r="13" spans="1:60">
      <c r="B13" t="s">
        <v>208</v>
      </c>
      <c r="C13" t="s">
        <v>208</v>
      </c>
      <c r="D13" s="18"/>
      <c r="E13" t="s">
        <v>208</v>
      </c>
      <c r="F13" t="s">
        <v>208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5" t="s">
        <v>126</v>
      </c>
      <c r="BE13" s="15" t="s">
        <v>127</v>
      </c>
      <c r="BF13" s="15" t="s">
        <v>128</v>
      </c>
    </row>
    <row r="14" spans="1:60">
      <c r="B14" s="77" t="s">
        <v>242</v>
      </c>
      <c r="C14" s="18"/>
      <c r="D14" s="18"/>
      <c r="E14" s="18"/>
      <c r="F14" s="18"/>
      <c r="G14" s="78">
        <v>431.13</v>
      </c>
      <c r="H14" s="18"/>
      <c r="I14" s="78">
        <v>0.43113000000000001</v>
      </c>
      <c r="J14" s="78">
        <v>100</v>
      </c>
      <c r="K14" s="78">
        <v>0</v>
      </c>
      <c r="BF14" s="15" t="s">
        <v>129</v>
      </c>
    </row>
    <row r="15" spans="1:60">
      <c r="B15" t="s">
        <v>1209</v>
      </c>
      <c r="C15" t="s">
        <v>1210</v>
      </c>
      <c r="D15" t="s">
        <v>126</v>
      </c>
      <c r="E15" t="s">
        <v>1211</v>
      </c>
      <c r="F15" t="s">
        <v>105</v>
      </c>
      <c r="G15" s="76">
        <v>431.13</v>
      </c>
      <c r="H15" s="76">
        <v>100</v>
      </c>
      <c r="I15" s="76">
        <v>0.43113000000000001</v>
      </c>
      <c r="J15" s="76">
        <v>100</v>
      </c>
      <c r="K15" s="76">
        <v>0</v>
      </c>
      <c r="BF15" s="15" t="s">
        <v>130</v>
      </c>
    </row>
    <row r="16" spans="1:60">
      <c r="B16" t="s">
        <v>244</v>
      </c>
      <c r="C16" s="18"/>
      <c r="D16" s="18"/>
      <c r="E16" s="18"/>
      <c r="F16" s="18"/>
      <c r="G16" s="18"/>
      <c r="H16" s="18"/>
      <c r="BF16" s="15" t="s">
        <v>131</v>
      </c>
    </row>
    <row r="17" spans="2:58">
      <c r="B17" t="s">
        <v>281</v>
      </c>
      <c r="C17" s="18"/>
      <c r="D17" s="18"/>
      <c r="E17" s="18"/>
      <c r="F17" s="18"/>
      <c r="G17" s="18"/>
      <c r="H17" s="18"/>
      <c r="BF17" s="15" t="s">
        <v>132</v>
      </c>
    </row>
    <row r="18" spans="2:58">
      <c r="B18" t="s">
        <v>282</v>
      </c>
      <c r="C18" s="18"/>
      <c r="D18" s="18"/>
      <c r="E18" s="18"/>
      <c r="F18" s="18"/>
      <c r="G18" s="18"/>
      <c r="H18" s="18"/>
      <c r="BF18" s="15" t="s">
        <v>133</v>
      </c>
    </row>
    <row r="19" spans="2:58">
      <c r="B19" t="s">
        <v>283</v>
      </c>
      <c r="C19" s="18"/>
      <c r="D19" s="18"/>
      <c r="E19" s="18"/>
      <c r="F19" s="18"/>
      <c r="G19" s="18"/>
      <c r="H19" s="18"/>
      <c r="BF19" s="15" t="s">
        <v>134</v>
      </c>
    </row>
    <row r="20" spans="2:58">
      <c r="C20" s="18"/>
      <c r="D20" s="18"/>
      <c r="E20" s="18"/>
      <c r="F20" s="18"/>
      <c r="G20" s="18"/>
      <c r="H20" s="18"/>
      <c r="BF20" s="15" t="s">
        <v>135</v>
      </c>
    </row>
    <row r="21" spans="2:58">
      <c r="C21" s="18"/>
      <c r="D21" s="18"/>
      <c r="E21" s="18"/>
      <c r="F21" s="18"/>
      <c r="G21" s="18"/>
      <c r="H21" s="18"/>
      <c r="BF21" s="15" t="s">
        <v>126</v>
      </c>
    </row>
    <row r="22" spans="2:58">
      <c r="C22" s="18"/>
      <c r="D22" s="18"/>
      <c r="E22" s="18"/>
      <c r="F22" s="18"/>
      <c r="G22" s="18"/>
      <c r="H22" s="18"/>
    </row>
    <row r="23" spans="2:58">
      <c r="C23" s="18"/>
      <c r="D23" s="18"/>
      <c r="E23" s="18"/>
      <c r="F23" s="18"/>
      <c r="G23" s="18"/>
      <c r="H23" s="18"/>
    </row>
    <row r="24" spans="2:58">
      <c r="C24" s="18"/>
      <c r="D24" s="18"/>
      <c r="E24" s="18"/>
      <c r="F24" s="18"/>
      <c r="G24" s="18"/>
      <c r="H24" s="18"/>
    </row>
    <row r="25" spans="2:58">
      <c r="C25" s="18"/>
      <c r="D25" s="18"/>
      <c r="E25" s="18"/>
      <c r="F25" s="18"/>
      <c r="G25" s="18"/>
      <c r="H25" s="18"/>
    </row>
    <row r="26" spans="2:58">
      <c r="C26" s="18"/>
      <c r="D26" s="18"/>
      <c r="E26" s="18"/>
      <c r="F26" s="18"/>
      <c r="G26" s="18"/>
      <c r="H26" s="18"/>
    </row>
    <row r="27" spans="2:58">
      <c r="C27" s="18"/>
      <c r="D27" s="18"/>
      <c r="E27" s="18"/>
      <c r="F27" s="18"/>
      <c r="G27" s="18"/>
      <c r="H27" s="18"/>
    </row>
    <row r="28" spans="2:58">
      <c r="C28" s="18"/>
      <c r="D28" s="18"/>
      <c r="E28" s="18"/>
      <c r="F28" s="18"/>
      <c r="G28" s="18"/>
      <c r="H28" s="18"/>
    </row>
    <row r="29" spans="2:58">
      <c r="C29" s="18"/>
      <c r="D29" s="18"/>
      <c r="E29" s="18"/>
      <c r="F29" s="18"/>
      <c r="G29" s="18"/>
      <c r="H29" s="18"/>
    </row>
    <row r="30" spans="2:58">
      <c r="C30" s="18"/>
      <c r="D30" s="18"/>
      <c r="E30" s="18"/>
      <c r="F30" s="18"/>
      <c r="G30" s="18"/>
      <c r="H30" s="18"/>
    </row>
    <row r="31" spans="2:58">
      <c r="C31" s="18"/>
      <c r="D31" s="18"/>
      <c r="E31" s="18"/>
      <c r="F31" s="18"/>
      <c r="G31" s="18"/>
      <c r="H31" s="18"/>
    </row>
    <row r="32" spans="2:58">
      <c r="C32" s="18"/>
      <c r="D32" s="18"/>
      <c r="E32" s="18"/>
      <c r="F32" s="18"/>
      <c r="G32" s="18"/>
      <c r="H32" s="18"/>
    </row>
    <row r="33" spans="3:8">
      <c r="C33" s="18"/>
      <c r="D33" s="18"/>
      <c r="E33" s="18"/>
      <c r="F33" s="18"/>
      <c r="G33" s="18"/>
      <c r="H33" s="18"/>
    </row>
    <row r="34" spans="3:8">
      <c r="C34" s="18"/>
      <c r="D34" s="18"/>
      <c r="E34" s="18"/>
      <c r="F34" s="18"/>
      <c r="G34" s="18"/>
      <c r="H34" s="18"/>
    </row>
    <row r="35" spans="3:8">
      <c r="C35" s="18"/>
      <c r="D35" s="18"/>
      <c r="E35" s="18"/>
      <c r="F35" s="18"/>
      <c r="G35" s="18"/>
      <c r="H35" s="18"/>
    </row>
    <row r="36" spans="3:8">
      <c r="C36" s="18"/>
      <c r="D36" s="18"/>
      <c r="E36" s="18"/>
      <c r="F36" s="18"/>
      <c r="G36" s="18"/>
      <c r="H36" s="18"/>
    </row>
    <row r="37" spans="3:8">
      <c r="C37" s="18"/>
      <c r="D37" s="18"/>
      <c r="E37" s="18"/>
      <c r="F37" s="18"/>
      <c r="G37" s="18"/>
      <c r="H37" s="18"/>
    </row>
    <row r="38" spans="3:8">
      <c r="C38" s="18"/>
      <c r="D38" s="18"/>
      <c r="E38" s="18"/>
      <c r="F38" s="18"/>
      <c r="G38" s="18"/>
      <c r="H38" s="18"/>
    </row>
    <row r="39" spans="3:8">
      <c r="C39" s="18"/>
      <c r="D39" s="18"/>
      <c r="E39" s="18"/>
      <c r="F39" s="18"/>
      <c r="G39" s="18"/>
      <c r="H39" s="18"/>
    </row>
    <row r="40" spans="3:8">
      <c r="C40" s="18"/>
      <c r="D40" s="18"/>
      <c r="E40" s="18"/>
      <c r="F40" s="18"/>
      <c r="G40" s="18"/>
      <c r="H40" s="18"/>
    </row>
    <row r="41" spans="3:8">
      <c r="C41" s="18"/>
      <c r="D41" s="18"/>
      <c r="E41" s="18"/>
      <c r="F41" s="18"/>
      <c r="G41" s="18"/>
      <c r="H41" s="18"/>
    </row>
    <row r="42" spans="3:8">
      <c r="C42" s="18"/>
      <c r="D42" s="18"/>
      <c r="E42" s="18"/>
      <c r="F42" s="18"/>
      <c r="G42" s="18"/>
      <c r="H42" s="18"/>
    </row>
    <row r="43" spans="3:8">
      <c r="C43" s="18"/>
      <c r="D43" s="18"/>
      <c r="E43" s="18"/>
      <c r="F43" s="18"/>
      <c r="G43" s="18"/>
      <c r="H43" s="18"/>
    </row>
    <row r="44" spans="3:8">
      <c r="C44" s="18"/>
      <c r="D44" s="18"/>
      <c r="E44" s="18"/>
      <c r="F44" s="18"/>
      <c r="G44" s="18"/>
      <c r="H44" s="18"/>
    </row>
    <row r="45" spans="3:8">
      <c r="C45" s="18"/>
      <c r="D45" s="18"/>
      <c r="E45" s="18"/>
      <c r="F45" s="18"/>
      <c r="G45" s="18"/>
      <c r="H45" s="18"/>
    </row>
    <row r="46" spans="3:8">
      <c r="C46" s="18"/>
      <c r="D46" s="18"/>
      <c r="E46" s="18"/>
      <c r="F46" s="18"/>
      <c r="G46" s="18"/>
      <c r="H46" s="18"/>
    </row>
    <row r="47" spans="3:8">
      <c r="C47" s="18"/>
      <c r="D47" s="18"/>
      <c r="E47" s="18"/>
      <c r="F47" s="18"/>
      <c r="G47" s="18"/>
      <c r="H47" s="18"/>
    </row>
    <row r="48" spans="3:8">
      <c r="C48" s="18"/>
      <c r="D48" s="18"/>
      <c r="E48" s="18"/>
      <c r="F48" s="18"/>
      <c r="G48" s="18"/>
      <c r="H48" s="18"/>
    </row>
    <row r="49" spans="3:8">
      <c r="C49" s="18"/>
      <c r="D49" s="18"/>
      <c r="E49" s="18"/>
      <c r="F49" s="18"/>
      <c r="G49" s="18"/>
      <c r="H49" s="18"/>
    </row>
    <row r="50" spans="3:8">
      <c r="C50" s="18"/>
      <c r="D50" s="18"/>
      <c r="E50" s="18"/>
      <c r="F50" s="18"/>
      <c r="G50" s="18"/>
      <c r="H50" s="18"/>
    </row>
    <row r="51" spans="3:8">
      <c r="C51" s="18"/>
      <c r="D51" s="18"/>
      <c r="E51" s="18"/>
      <c r="F51" s="18"/>
      <c r="G51" s="18"/>
      <c r="H51" s="18"/>
    </row>
    <row r="52" spans="3:8">
      <c r="C52" s="18"/>
      <c r="D52" s="18"/>
      <c r="E52" s="18"/>
      <c r="F52" s="18"/>
      <c r="G52" s="18"/>
      <c r="H52" s="18"/>
    </row>
    <row r="53" spans="3:8">
      <c r="C53" s="18"/>
      <c r="D53" s="18"/>
      <c r="E53" s="18"/>
      <c r="F53" s="18"/>
      <c r="G53" s="18"/>
      <c r="H53" s="18"/>
    </row>
    <row r="54" spans="3:8">
      <c r="C54" s="18"/>
      <c r="D54" s="18"/>
      <c r="E54" s="18"/>
      <c r="F54" s="18"/>
      <c r="G54" s="18"/>
      <c r="H54" s="18"/>
    </row>
    <row r="55" spans="3:8">
      <c r="C55" s="18"/>
      <c r="D55" s="18"/>
      <c r="E55" s="18"/>
      <c r="F55" s="18"/>
      <c r="G55" s="18"/>
      <c r="H55" s="18"/>
    </row>
    <row r="56" spans="3:8">
      <c r="C56" s="18"/>
      <c r="D56" s="18"/>
      <c r="E56" s="18"/>
      <c r="F56" s="18"/>
      <c r="G56" s="18"/>
      <c r="H56" s="18"/>
    </row>
    <row r="57" spans="3:8">
      <c r="C57" s="18"/>
      <c r="D57" s="18"/>
      <c r="E57" s="18"/>
      <c r="F57" s="18"/>
      <c r="G57" s="18"/>
      <c r="H57" s="18"/>
    </row>
    <row r="58" spans="3:8">
      <c r="C58" s="18"/>
      <c r="D58" s="18"/>
      <c r="E58" s="18"/>
      <c r="F58" s="18"/>
      <c r="G58" s="18"/>
      <c r="H58" s="18"/>
    </row>
    <row r="59" spans="3:8">
      <c r="C59" s="18"/>
      <c r="D59" s="18"/>
      <c r="E59" s="18"/>
      <c r="F59" s="18"/>
      <c r="G59" s="18"/>
      <c r="H59" s="18"/>
    </row>
    <row r="60" spans="3:8">
      <c r="C60" s="18"/>
      <c r="D60" s="18"/>
      <c r="E60" s="18"/>
      <c r="F60" s="18"/>
      <c r="G60" s="18"/>
      <c r="H60" s="18"/>
    </row>
    <row r="61" spans="3:8">
      <c r="C61" s="18"/>
      <c r="D61" s="18"/>
      <c r="E61" s="18"/>
      <c r="F61" s="18"/>
      <c r="G61" s="18"/>
      <c r="H61" s="18"/>
    </row>
    <row r="62" spans="3:8">
      <c r="C62" s="18"/>
      <c r="D62" s="18"/>
      <c r="E62" s="18"/>
      <c r="F62" s="18"/>
      <c r="G62" s="18"/>
      <c r="H62" s="18"/>
    </row>
    <row r="63" spans="3:8">
      <c r="C63" s="18"/>
      <c r="D63" s="18"/>
      <c r="E63" s="18"/>
      <c r="F63" s="18"/>
      <c r="G63" s="18"/>
      <c r="H63" s="18"/>
    </row>
    <row r="64" spans="3:8">
      <c r="C64" s="18"/>
      <c r="D64" s="18"/>
      <c r="E64" s="18"/>
      <c r="F64" s="18"/>
      <c r="G64" s="18"/>
      <c r="H64" s="18"/>
    </row>
    <row r="65" spans="3:8">
      <c r="C65" s="18"/>
      <c r="D65" s="18"/>
      <c r="E65" s="18"/>
      <c r="F65" s="18"/>
      <c r="G65" s="18"/>
      <c r="H65" s="18"/>
    </row>
    <row r="66" spans="3:8">
      <c r="C66" s="18"/>
      <c r="D66" s="18"/>
      <c r="E66" s="18"/>
      <c r="F66" s="18"/>
      <c r="G66" s="18"/>
      <c r="H66" s="18"/>
    </row>
    <row r="67" spans="3:8">
      <c r="C67" s="18"/>
      <c r="D67" s="18"/>
      <c r="E67" s="18"/>
      <c r="F67" s="18"/>
      <c r="G67" s="18"/>
      <c r="H67" s="18"/>
    </row>
    <row r="68" spans="3:8">
      <c r="C68" s="18"/>
      <c r="D68" s="18"/>
      <c r="E68" s="18"/>
      <c r="F68" s="18"/>
      <c r="G68" s="18"/>
      <c r="H68" s="18"/>
    </row>
    <row r="69" spans="3:8">
      <c r="C69" s="18"/>
      <c r="D69" s="18"/>
      <c r="E69" s="18"/>
      <c r="F69" s="18"/>
      <c r="G69" s="18"/>
      <c r="H69" s="18"/>
    </row>
    <row r="70" spans="3:8">
      <c r="C70" s="18"/>
      <c r="D70" s="18"/>
      <c r="E70" s="18"/>
      <c r="F70" s="18"/>
      <c r="G70" s="18"/>
      <c r="H70" s="18"/>
    </row>
    <row r="71" spans="3:8">
      <c r="C71" s="18"/>
      <c r="D71" s="18"/>
      <c r="E71" s="18"/>
      <c r="F71" s="18"/>
      <c r="G71" s="18"/>
      <c r="H71" s="18"/>
    </row>
    <row r="72" spans="3:8">
      <c r="C72" s="18"/>
      <c r="D72" s="18"/>
      <c r="E72" s="18"/>
      <c r="F72" s="18"/>
      <c r="G72" s="18"/>
      <c r="H72" s="18"/>
    </row>
    <row r="73" spans="3:8">
      <c r="C73" s="18"/>
      <c r="D73" s="18"/>
      <c r="E73" s="18"/>
      <c r="F73" s="18"/>
      <c r="G73" s="18"/>
      <c r="H73" s="18"/>
    </row>
    <row r="74" spans="3:8">
      <c r="C74" s="18"/>
      <c r="D74" s="18"/>
      <c r="E74" s="18"/>
      <c r="F74" s="18"/>
      <c r="G74" s="18"/>
      <c r="H74" s="18"/>
    </row>
    <row r="75" spans="3:8">
      <c r="C75" s="18"/>
      <c r="D75" s="18"/>
      <c r="E75" s="18"/>
      <c r="F75" s="18"/>
      <c r="G75" s="18"/>
      <c r="H75" s="18"/>
    </row>
    <row r="76" spans="3:8">
      <c r="C76" s="18"/>
      <c r="D76" s="18"/>
      <c r="E76" s="18"/>
      <c r="F76" s="18"/>
      <c r="G76" s="18"/>
      <c r="H76" s="18"/>
    </row>
    <row r="77" spans="3:8">
      <c r="C77" s="18"/>
      <c r="D77" s="18"/>
      <c r="E77" s="18"/>
      <c r="F77" s="18"/>
      <c r="G77" s="18"/>
      <c r="H77" s="18"/>
    </row>
    <row r="78" spans="3:8">
      <c r="C78" s="18"/>
      <c r="D78" s="18"/>
      <c r="E78" s="18"/>
      <c r="F78" s="18"/>
      <c r="G78" s="18"/>
      <c r="H78" s="18"/>
    </row>
    <row r="79" spans="3:8">
      <c r="C79" s="18"/>
      <c r="D79" s="18"/>
      <c r="E79" s="18"/>
      <c r="F79" s="18"/>
      <c r="G79" s="18"/>
      <c r="H79" s="18"/>
    </row>
    <row r="80" spans="3:8">
      <c r="C80" s="18"/>
      <c r="D80" s="18"/>
      <c r="E80" s="18"/>
      <c r="F80" s="18"/>
      <c r="G80" s="18"/>
      <c r="H80" s="18"/>
    </row>
    <row r="81" spans="3:8">
      <c r="C81" s="18"/>
      <c r="D81" s="18"/>
      <c r="E81" s="18"/>
      <c r="F81" s="18"/>
      <c r="G81" s="18"/>
      <c r="H81" s="18"/>
    </row>
    <row r="82" spans="3:8">
      <c r="C82" s="18"/>
      <c r="D82" s="18"/>
      <c r="E82" s="18"/>
      <c r="F82" s="18"/>
      <c r="G82" s="18"/>
      <c r="H82" s="18"/>
    </row>
    <row r="83" spans="3:8">
      <c r="C83" s="18"/>
      <c r="D83" s="18"/>
      <c r="E83" s="18"/>
      <c r="F83" s="18"/>
      <c r="G83" s="18"/>
      <c r="H83" s="18"/>
    </row>
    <row r="84" spans="3:8">
      <c r="C84" s="18"/>
      <c r="D84" s="18"/>
      <c r="E84" s="18"/>
      <c r="F84" s="18"/>
      <c r="G84" s="18"/>
      <c r="H84" s="18"/>
    </row>
    <row r="85" spans="3:8">
      <c r="C85" s="18"/>
      <c r="D85" s="18"/>
      <c r="E85" s="18"/>
      <c r="F85" s="18"/>
      <c r="G85" s="18"/>
      <c r="H85" s="18"/>
    </row>
    <row r="86" spans="3:8">
      <c r="C86" s="18"/>
      <c r="D86" s="18"/>
      <c r="E86" s="18"/>
      <c r="F86" s="18"/>
      <c r="G86" s="18"/>
      <c r="H86" s="18"/>
    </row>
    <row r="87" spans="3:8">
      <c r="C87" s="18"/>
      <c r="D87" s="18"/>
      <c r="E87" s="18"/>
      <c r="F87" s="18"/>
      <c r="G87" s="18"/>
      <c r="H87" s="18"/>
    </row>
    <row r="88" spans="3:8">
      <c r="C88" s="18"/>
      <c r="D88" s="18"/>
      <c r="E88" s="18"/>
      <c r="F88" s="18"/>
      <c r="G88" s="18"/>
      <c r="H88" s="18"/>
    </row>
    <row r="89" spans="3:8">
      <c r="C89" s="18"/>
      <c r="D89" s="18"/>
      <c r="E89" s="18"/>
      <c r="F89" s="18"/>
      <c r="G89" s="18"/>
      <c r="H89" s="18"/>
    </row>
    <row r="90" spans="3:8">
      <c r="C90" s="18"/>
      <c r="D90" s="18"/>
      <c r="E90" s="18"/>
      <c r="F90" s="18"/>
      <c r="G90" s="18"/>
      <c r="H90" s="18"/>
    </row>
    <row r="91" spans="3:8">
      <c r="C91" s="18"/>
      <c r="D91" s="18"/>
      <c r="E91" s="18"/>
      <c r="F91" s="18"/>
      <c r="G91" s="18"/>
      <c r="H91" s="18"/>
    </row>
    <row r="92" spans="3:8">
      <c r="C92" s="18"/>
      <c r="D92" s="18"/>
      <c r="E92" s="18"/>
      <c r="F92" s="18"/>
      <c r="G92" s="18"/>
      <c r="H92" s="18"/>
    </row>
    <row r="93" spans="3:8">
      <c r="C93" s="18"/>
      <c r="D93" s="18"/>
      <c r="E93" s="18"/>
      <c r="F93" s="18"/>
      <c r="G93" s="18"/>
      <c r="H93" s="18"/>
    </row>
    <row r="94" spans="3:8">
      <c r="C94" s="18"/>
      <c r="D94" s="18"/>
      <c r="E94" s="18"/>
      <c r="F94" s="18"/>
      <c r="G94" s="18"/>
      <c r="H94" s="18"/>
    </row>
    <row r="95" spans="3:8">
      <c r="C95" s="18"/>
      <c r="D95" s="18"/>
      <c r="E95" s="18"/>
      <c r="F95" s="18"/>
      <c r="G95" s="18"/>
      <c r="H95" s="18"/>
    </row>
    <row r="96" spans="3:8">
      <c r="C96" s="18"/>
      <c r="D96" s="18"/>
      <c r="E96" s="18"/>
      <c r="F96" s="18"/>
      <c r="G96" s="18"/>
      <c r="H96" s="18"/>
    </row>
    <row r="97" spans="3:8">
      <c r="C97" s="18"/>
      <c r="D97" s="18"/>
      <c r="E97" s="18"/>
      <c r="F97" s="18"/>
      <c r="G97" s="18"/>
      <c r="H97" s="18"/>
    </row>
    <row r="98" spans="3:8">
      <c r="C98" s="18"/>
      <c r="D98" s="18"/>
      <c r="E98" s="18"/>
      <c r="F98" s="18"/>
      <c r="G98" s="18"/>
      <c r="H98" s="18"/>
    </row>
    <row r="99" spans="3:8">
      <c r="C99" s="18"/>
      <c r="D99" s="18"/>
      <c r="E99" s="18"/>
      <c r="F99" s="18"/>
      <c r="G99" s="18"/>
      <c r="H99" s="18"/>
    </row>
    <row r="100" spans="3:8">
      <c r="C100" s="18"/>
      <c r="D100" s="18"/>
      <c r="E100" s="18"/>
      <c r="F100" s="18"/>
      <c r="G100" s="18"/>
      <c r="H100" s="18"/>
    </row>
    <row r="101" spans="3:8">
      <c r="C101" s="18"/>
      <c r="D101" s="18"/>
      <c r="E101" s="18"/>
      <c r="F101" s="18"/>
      <c r="G101" s="18"/>
      <c r="H101" s="18"/>
    </row>
    <row r="102" spans="3:8">
      <c r="C102" s="18"/>
      <c r="D102" s="18"/>
      <c r="E102" s="18"/>
      <c r="F102" s="18"/>
      <c r="G102" s="18"/>
      <c r="H102" s="18"/>
    </row>
    <row r="103" spans="3:8">
      <c r="C103" s="18"/>
      <c r="D103" s="18"/>
      <c r="E103" s="18"/>
      <c r="F103" s="18"/>
      <c r="G103" s="18"/>
      <c r="H103" s="18"/>
    </row>
    <row r="104" spans="3:8">
      <c r="C104" s="18"/>
      <c r="D104" s="18"/>
      <c r="E104" s="18"/>
      <c r="F104" s="18"/>
      <c r="G104" s="18"/>
      <c r="H104" s="18"/>
    </row>
    <row r="105" spans="3:8">
      <c r="C105" s="18"/>
      <c r="D105" s="18"/>
      <c r="E105" s="18"/>
      <c r="F105" s="18"/>
      <c r="G105" s="18"/>
      <c r="H105" s="18"/>
    </row>
    <row r="106" spans="3:8">
      <c r="C106" s="18"/>
      <c r="D106" s="18"/>
      <c r="E106" s="18"/>
      <c r="F106" s="18"/>
      <c r="G106" s="18"/>
      <c r="H106" s="18"/>
    </row>
    <row r="107" spans="3:8">
      <c r="C107" s="18"/>
      <c r="D107" s="18"/>
      <c r="E107" s="18"/>
      <c r="F107" s="18"/>
      <c r="G107" s="18"/>
      <c r="H107" s="18"/>
    </row>
    <row r="108" spans="3:8">
      <c r="C108" s="18"/>
      <c r="D108" s="18"/>
      <c r="E108" s="18"/>
      <c r="F108" s="18"/>
      <c r="G108" s="18"/>
      <c r="H108" s="18"/>
    </row>
    <row r="109" spans="3:8">
      <c r="C109" s="18"/>
      <c r="D109" s="18"/>
      <c r="E109" s="18"/>
      <c r="F109" s="18"/>
      <c r="G109" s="18"/>
      <c r="H109" s="18"/>
    </row>
    <row r="110" spans="3:8">
      <c r="C110" s="18"/>
      <c r="D110" s="18"/>
      <c r="E110" s="18"/>
      <c r="F110" s="18"/>
      <c r="G110" s="18"/>
      <c r="H110" s="18"/>
    </row>
    <row r="111" spans="3:8">
      <c r="C111" s="18"/>
      <c r="D111" s="18"/>
      <c r="E111" s="18"/>
      <c r="F111" s="18"/>
      <c r="G111" s="18"/>
      <c r="H111" s="18"/>
    </row>
    <row r="112" spans="3:8">
      <c r="C112" s="18"/>
      <c r="D112" s="18"/>
      <c r="E112" s="18"/>
      <c r="F112" s="18"/>
      <c r="G112" s="18"/>
      <c r="H112" s="18"/>
    </row>
    <row r="113" spans="3:8">
      <c r="C113" s="18"/>
      <c r="D113" s="18"/>
      <c r="E113" s="18"/>
      <c r="F113" s="18"/>
      <c r="G113" s="18"/>
      <c r="H113" s="18"/>
    </row>
    <row r="114" spans="3:8">
      <c r="C114" s="18"/>
      <c r="D114" s="18"/>
      <c r="E114" s="18"/>
      <c r="F114" s="18"/>
      <c r="G114" s="18"/>
      <c r="H114" s="18"/>
    </row>
    <row r="115" spans="3:8">
      <c r="C115" s="18"/>
      <c r="D115" s="18"/>
      <c r="E115" s="18"/>
      <c r="F115" s="18"/>
      <c r="G115" s="18"/>
      <c r="H115" s="18"/>
    </row>
    <row r="116" spans="3:8">
      <c r="C116" s="18"/>
      <c r="D116" s="18"/>
      <c r="E116" s="18"/>
      <c r="F116" s="18"/>
      <c r="G116" s="18"/>
      <c r="H116" s="18"/>
    </row>
    <row r="117" spans="3:8">
      <c r="C117" s="18"/>
      <c r="D117" s="18"/>
      <c r="E117" s="18"/>
      <c r="F117" s="18"/>
      <c r="G117" s="18"/>
      <c r="H117" s="18"/>
    </row>
    <row r="118" spans="3:8">
      <c r="C118" s="18"/>
      <c r="D118" s="18"/>
      <c r="E118" s="18"/>
      <c r="F118" s="18"/>
      <c r="G118" s="18"/>
      <c r="H118" s="18"/>
    </row>
    <row r="119" spans="3:8">
      <c r="C119" s="18"/>
      <c r="D119" s="18"/>
      <c r="E119" s="18"/>
      <c r="F119" s="18"/>
      <c r="G119" s="18"/>
      <c r="H119" s="18"/>
    </row>
    <row r="120" spans="3:8">
      <c r="C120" s="18"/>
      <c r="D120" s="18"/>
      <c r="E120" s="18"/>
      <c r="F120" s="18"/>
      <c r="G120" s="18"/>
      <c r="H120" s="18"/>
    </row>
    <row r="121" spans="3:8">
      <c r="C121" s="18"/>
      <c r="D121" s="18"/>
      <c r="E121" s="18"/>
      <c r="F121" s="18"/>
      <c r="G121" s="18"/>
      <c r="H121" s="18"/>
    </row>
    <row r="122" spans="3:8">
      <c r="C122" s="18"/>
      <c r="D122" s="18"/>
      <c r="E122" s="18"/>
      <c r="F122" s="18"/>
      <c r="G122" s="18"/>
      <c r="H122" s="18"/>
    </row>
    <row r="123" spans="3:8">
      <c r="C123" s="18"/>
      <c r="D123" s="18"/>
      <c r="E123" s="18"/>
      <c r="F123" s="18"/>
      <c r="G123" s="18"/>
      <c r="H123" s="18"/>
    </row>
    <row r="124" spans="3:8">
      <c r="C124" s="18"/>
      <c r="D124" s="18"/>
      <c r="E124" s="18"/>
      <c r="F124" s="18"/>
      <c r="G124" s="18"/>
      <c r="H124" s="18"/>
    </row>
    <row r="125" spans="3:8">
      <c r="C125" s="18"/>
      <c r="D125" s="18"/>
      <c r="E125" s="18"/>
      <c r="F125" s="18"/>
      <c r="G125" s="18"/>
      <c r="H125" s="18"/>
    </row>
    <row r="126" spans="3:8">
      <c r="C126" s="18"/>
      <c r="D126" s="18"/>
      <c r="E126" s="18"/>
      <c r="F126" s="18"/>
      <c r="G126" s="18"/>
      <c r="H126" s="18"/>
    </row>
    <row r="127" spans="3:8">
      <c r="C127" s="18"/>
      <c r="D127" s="18"/>
      <c r="E127" s="18"/>
      <c r="F127" s="18"/>
      <c r="G127" s="18"/>
      <c r="H127" s="18"/>
    </row>
    <row r="128" spans="3:8">
      <c r="C128" s="18"/>
      <c r="D128" s="18"/>
      <c r="E128" s="18"/>
      <c r="F128" s="18"/>
      <c r="G128" s="18"/>
      <c r="H128" s="18"/>
    </row>
    <row r="129" spans="3:8">
      <c r="C129" s="18"/>
      <c r="D129" s="18"/>
      <c r="E129" s="18"/>
      <c r="F129" s="18"/>
      <c r="G129" s="18"/>
      <c r="H129" s="18"/>
    </row>
    <row r="130" spans="3:8">
      <c r="C130" s="18"/>
      <c r="D130" s="18"/>
      <c r="E130" s="18"/>
      <c r="F130" s="18"/>
      <c r="G130" s="18"/>
      <c r="H130" s="18"/>
    </row>
    <row r="131" spans="3:8">
      <c r="C131" s="18"/>
      <c r="D131" s="18"/>
      <c r="E131" s="18"/>
      <c r="F131" s="18"/>
      <c r="G131" s="18"/>
      <c r="H131" s="18"/>
    </row>
    <row r="132" spans="3:8">
      <c r="C132" s="18"/>
      <c r="D132" s="18"/>
      <c r="E132" s="18"/>
      <c r="F132" s="18"/>
      <c r="G132" s="18"/>
      <c r="H132" s="18"/>
    </row>
    <row r="133" spans="3:8">
      <c r="C133" s="18"/>
      <c r="D133" s="18"/>
      <c r="E133" s="18"/>
      <c r="F133" s="18"/>
      <c r="G133" s="18"/>
      <c r="H133" s="18"/>
    </row>
    <row r="134" spans="3:8">
      <c r="C134" s="18"/>
      <c r="D134" s="18"/>
      <c r="E134" s="18"/>
      <c r="F134" s="18"/>
      <c r="G134" s="18"/>
      <c r="H134" s="18"/>
    </row>
    <row r="135" spans="3:8">
      <c r="C135" s="18"/>
      <c r="D135" s="18"/>
      <c r="E135" s="18"/>
      <c r="F135" s="18"/>
      <c r="G135" s="18"/>
      <c r="H135" s="18"/>
    </row>
    <row r="136" spans="3:8">
      <c r="C136" s="18"/>
      <c r="D136" s="18"/>
      <c r="E136" s="18"/>
      <c r="F136" s="18"/>
      <c r="G136" s="18"/>
      <c r="H136" s="18"/>
    </row>
    <row r="137" spans="3:8">
      <c r="C137" s="18"/>
      <c r="D137" s="18"/>
      <c r="E137" s="18"/>
      <c r="F137" s="18"/>
      <c r="G137" s="18"/>
      <c r="H137" s="18"/>
    </row>
    <row r="138" spans="3:8">
      <c r="C138" s="18"/>
      <c r="D138" s="18"/>
      <c r="E138" s="18"/>
      <c r="F138" s="18"/>
      <c r="G138" s="18"/>
      <c r="H138" s="18"/>
    </row>
    <row r="139" spans="3:8">
      <c r="C139" s="18"/>
      <c r="D139" s="18"/>
      <c r="E139" s="18"/>
      <c r="F139" s="18"/>
      <c r="G139" s="18"/>
      <c r="H139" s="18"/>
    </row>
    <row r="140" spans="3:8">
      <c r="C140" s="18"/>
      <c r="D140" s="18"/>
      <c r="E140" s="18"/>
      <c r="F140" s="18"/>
      <c r="G140" s="18"/>
      <c r="H140" s="18"/>
    </row>
    <row r="141" spans="3:8">
      <c r="C141" s="18"/>
      <c r="D141" s="18"/>
      <c r="E141" s="18"/>
      <c r="F141" s="18"/>
      <c r="G141" s="18"/>
      <c r="H141" s="18"/>
    </row>
    <row r="142" spans="3:8">
      <c r="C142" s="18"/>
      <c r="D142" s="18"/>
      <c r="E142" s="18"/>
      <c r="F142" s="18"/>
      <c r="G142" s="18"/>
      <c r="H142" s="18"/>
    </row>
    <row r="143" spans="3:8">
      <c r="C143" s="18"/>
      <c r="D143" s="18"/>
      <c r="E143" s="18"/>
      <c r="F143" s="18"/>
      <c r="G143" s="18"/>
      <c r="H143" s="18"/>
    </row>
    <row r="144" spans="3:8">
      <c r="C144" s="18"/>
      <c r="D144" s="18"/>
      <c r="E144" s="18"/>
      <c r="F144" s="18"/>
      <c r="G144" s="18"/>
      <c r="H144" s="18"/>
    </row>
    <row r="145" spans="3:8">
      <c r="C145" s="18"/>
      <c r="D145" s="18"/>
      <c r="E145" s="18"/>
      <c r="F145" s="18"/>
      <c r="G145" s="18"/>
      <c r="H145" s="18"/>
    </row>
    <row r="146" spans="3:8">
      <c r="C146" s="18"/>
      <c r="D146" s="18"/>
      <c r="E146" s="18"/>
      <c r="F146" s="18"/>
      <c r="G146" s="18"/>
      <c r="H146" s="18"/>
    </row>
    <row r="147" spans="3:8">
      <c r="C147" s="18"/>
      <c r="D147" s="18"/>
      <c r="E147" s="18"/>
      <c r="F147" s="18"/>
      <c r="G147" s="18"/>
      <c r="H147" s="18"/>
    </row>
    <row r="148" spans="3:8">
      <c r="C148" s="18"/>
      <c r="D148" s="18"/>
      <c r="E148" s="18"/>
      <c r="F148" s="18"/>
      <c r="G148" s="18"/>
      <c r="H148" s="18"/>
    </row>
    <row r="149" spans="3:8">
      <c r="C149" s="18"/>
      <c r="D149" s="18"/>
      <c r="E149" s="18"/>
      <c r="F149" s="18"/>
      <c r="G149" s="18"/>
      <c r="H149" s="18"/>
    </row>
    <row r="150" spans="3:8">
      <c r="C150" s="18"/>
      <c r="D150" s="18"/>
      <c r="E150" s="18"/>
      <c r="F150" s="18"/>
      <c r="G150" s="18"/>
      <c r="H150" s="18"/>
    </row>
    <row r="151" spans="3:8">
      <c r="C151" s="18"/>
      <c r="D151" s="18"/>
      <c r="E151" s="18"/>
      <c r="F151" s="18"/>
      <c r="G151" s="18"/>
      <c r="H151" s="18"/>
    </row>
    <row r="152" spans="3:8">
      <c r="C152" s="18"/>
      <c r="D152" s="18"/>
      <c r="E152" s="18"/>
      <c r="F152" s="18"/>
      <c r="G152" s="18"/>
      <c r="H152" s="18"/>
    </row>
    <row r="153" spans="3:8">
      <c r="C153" s="18"/>
      <c r="D153" s="18"/>
      <c r="E153" s="18"/>
      <c r="F153" s="18"/>
      <c r="G153" s="18"/>
      <c r="H153" s="18"/>
    </row>
    <row r="154" spans="3:8">
      <c r="C154" s="18"/>
      <c r="D154" s="18"/>
      <c r="E154" s="18"/>
      <c r="F154" s="18"/>
      <c r="G154" s="18"/>
      <c r="H154" s="18"/>
    </row>
    <row r="155" spans="3:8">
      <c r="C155" s="18"/>
      <c r="D155" s="18"/>
      <c r="E155" s="18"/>
      <c r="F155" s="18"/>
      <c r="G155" s="18"/>
      <c r="H155" s="18"/>
    </row>
    <row r="156" spans="3:8">
      <c r="C156" s="18"/>
      <c r="D156" s="18"/>
      <c r="E156" s="18"/>
      <c r="F156" s="18"/>
      <c r="G156" s="18"/>
      <c r="H156" s="18"/>
    </row>
    <row r="157" spans="3:8">
      <c r="C157" s="18"/>
      <c r="D157" s="18"/>
      <c r="E157" s="18"/>
      <c r="F157" s="18"/>
      <c r="G157" s="18"/>
      <c r="H157" s="18"/>
    </row>
    <row r="158" spans="3:8">
      <c r="C158" s="18"/>
      <c r="D158" s="18"/>
      <c r="E158" s="18"/>
      <c r="F158" s="18"/>
      <c r="G158" s="18"/>
      <c r="H158" s="18"/>
    </row>
    <row r="159" spans="3:8">
      <c r="C159" s="18"/>
      <c r="D159" s="18"/>
      <c r="E159" s="18"/>
      <c r="F159" s="18"/>
      <c r="G159" s="18"/>
      <c r="H159" s="18"/>
    </row>
    <row r="160" spans="3:8">
      <c r="C160" s="18"/>
      <c r="D160" s="18"/>
      <c r="E160" s="18"/>
      <c r="F160" s="18"/>
      <c r="G160" s="18"/>
      <c r="H160" s="18"/>
    </row>
    <row r="161" spans="3:8">
      <c r="C161" s="18"/>
      <c r="D161" s="18"/>
      <c r="E161" s="18"/>
      <c r="F161" s="18"/>
      <c r="G161" s="18"/>
      <c r="H161" s="18"/>
    </row>
    <row r="162" spans="3:8">
      <c r="C162" s="18"/>
      <c r="D162" s="18"/>
      <c r="E162" s="18"/>
      <c r="F162" s="18"/>
      <c r="G162" s="18"/>
      <c r="H162" s="18"/>
    </row>
    <row r="163" spans="3:8">
      <c r="C163" s="18"/>
      <c r="D163" s="18"/>
      <c r="E163" s="18"/>
      <c r="F163" s="18"/>
      <c r="G163" s="18"/>
      <c r="H163" s="18"/>
    </row>
    <row r="164" spans="3:8">
      <c r="C164" s="18"/>
      <c r="D164" s="18"/>
      <c r="E164" s="18"/>
      <c r="F164" s="18"/>
      <c r="G164" s="18"/>
      <c r="H164" s="18"/>
    </row>
    <row r="165" spans="3:8">
      <c r="C165" s="18"/>
      <c r="D165" s="18"/>
      <c r="E165" s="18"/>
      <c r="F165" s="18"/>
      <c r="G165" s="18"/>
      <c r="H165" s="18"/>
    </row>
    <row r="166" spans="3:8">
      <c r="C166" s="18"/>
      <c r="D166" s="18"/>
      <c r="E166" s="18"/>
      <c r="F166" s="18"/>
      <c r="G166" s="18"/>
      <c r="H166" s="18"/>
    </row>
    <row r="167" spans="3:8">
      <c r="C167" s="18"/>
      <c r="D167" s="18"/>
      <c r="E167" s="18"/>
      <c r="F167" s="18"/>
      <c r="G167" s="18"/>
      <c r="H167" s="18"/>
    </row>
    <row r="168" spans="3:8">
      <c r="C168" s="18"/>
      <c r="D168" s="18"/>
      <c r="E168" s="18"/>
      <c r="F168" s="18"/>
      <c r="G168" s="18"/>
      <c r="H168" s="18"/>
    </row>
    <row r="169" spans="3:8">
      <c r="C169" s="18"/>
      <c r="D169" s="18"/>
      <c r="E169" s="18"/>
      <c r="F169" s="18"/>
      <c r="G169" s="18"/>
      <c r="H169" s="18"/>
    </row>
    <row r="170" spans="3:8">
      <c r="C170" s="18"/>
      <c r="D170" s="18"/>
      <c r="E170" s="18"/>
      <c r="F170" s="18"/>
      <c r="G170" s="18"/>
      <c r="H170" s="18"/>
    </row>
    <row r="171" spans="3:8">
      <c r="C171" s="18"/>
      <c r="D171" s="18"/>
      <c r="E171" s="18"/>
      <c r="F171" s="18"/>
      <c r="G171" s="18"/>
      <c r="H171" s="18"/>
    </row>
    <row r="172" spans="3:8">
      <c r="C172" s="18"/>
      <c r="D172" s="18"/>
      <c r="E172" s="18"/>
      <c r="F172" s="18"/>
      <c r="G172" s="18"/>
      <c r="H172" s="18"/>
    </row>
    <row r="173" spans="3:8">
      <c r="C173" s="18"/>
      <c r="D173" s="18"/>
      <c r="E173" s="18"/>
      <c r="F173" s="18"/>
      <c r="G173" s="18"/>
      <c r="H173" s="18"/>
    </row>
    <row r="174" spans="3:8">
      <c r="C174" s="18"/>
      <c r="D174" s="18"/>
      <c r="E174" s="18"/>
      <c r="F174" s="18"/>
      <c r="G174" s="18"/>
      <c r="H174" s="18"/>
    </row>
    <row r="175" spans="3:8">
      <c r="C175" s="18"/>
      <c r="D175" s="18"/>
      <c r="E175" s="18"/>
      <c r="F175" s="18"/>
      <c r="G175" s="18"/>
      <c r="H175" s="18"/>
    </row>
    <row r="176" spans="3:8">
      <c r="C176" s="18"/>
      <c r="D176" s="18"/>
      <c r="E176" s="18"/>
      <c r="F176" s="18"/>
      <c r="G176" s="18"/>
      <c r="H176" s="18"/>
    </row>
    <row r="177" spans="3:8">
      <c r="C177" s="18"/>
      <c r="D177" s="18"/>
      <c r="E177" s="18"/>
      <c r="F177" s="18"/>
      <c r="G177" s="18"/>
      <c r="H177" s="18"/>
    </row>
    <row r="178" spans="3:8">
      <c r="C178" s="18"/>
      <c r="D178" s="18"/>
      <c r="E178" s="18"/>
      <c r="F178" s="18"/>
      <c r="G178" s="18"/>
      <c r="H178" s="18"/>
    </row>
    <row r="179" spans="3:8">
      <c r="C179" s="18"/>
      <c r="D179" s="18"/>
      <c r="E179" s="18"/>
      <c r="F179" s="18"/>
      <c r="G179" s="18"/>
      <c r="H179" s="18"/>
    </row>
    <row r="180" spans="3:8">
      <c r="C180" s="18"/>
      <c r="D180" s="18"/>
      <c r="E180" s="18"/>
      <c r="F180" s="18"/>
      <c r="G180" s="18"/>
      <c r="H180" s="18"/>
    </row>
    <row r="181" spans="3:8">
      <c r="C181" s="18"/>
      <c r="D181" s="18"/>
      <c r="E181" s="18"/>
      <c r="F181" s="18"/>
      <c r="G181" s="18"/>
      <c r="H181" s="18"/>
    </row>
    <row r="182" spans="3:8">
      <c r="C182" s="18"/>
      <c r="D182" s="18"/>
      <c r="E182" s="18"/>
      <c r="F182" s="18"/>
      <c r="G182" s="18"/>
      <c r="H182" s="18"/>
    </row>
    <row r="183" spans="3:8">
      <c r="C183" s="18"/>
      <c r="D183" s="18"/>
      <c r="E183" s="18"/>
      <c r="F183" s="18"/>
      <c r="G183" s="18"/>
      <c r="H183" s="18"/>
    </row>
    <row r="184" spans="3:8">
      <c r="C184" s="18"/>
      <c r="D184" s="18"/>
      <c r="E184" s="18"/>
      <c r="F184" s="18"/>
      <c r="G184" s="18"/>
      <c r="H184" s="18"/>
    </row>
    <row r="185" spans="3:8">
      <c r="C185" s="18"/>
      <c r="D185" s="18"/>
      <c r="E185" s="18"/>
      <c r="F185" s="18"/>
      <c r="G185" s="18"/>
      <c r="H185" s="18"/>
    </row>
    <row r="186" spans="3:8">
      <c r="C186" s="18"/>
      <c r="D186" s="18"/>
      <c r="E186" s="18"/>
      <c r="F186" s="18"/>
      <c r="G186" s="18"/>
      <c r="H186" s="18"/>
    </row>
    <row r="187" spans="3:8">
      <c r="C187" s="18"/>
      <c r="D187" s="18"/>
      <c r="E187" s="18"/>
      <c r="F187" s="18"/>
      <c r="G187" s="18"/>
      <c r="H187" s="18"/>
    </row>
    <row r="188" spans="3:8">
      <c r="C188" s="18"/>
      <c r="D188" s="18"/>
      <c r="E188" s="18"/>
      <c r="F188" s="18"/>
      <c r="G188" s="18"/>
      <c r="H188" s="18"/>
    </row>
    <row r="189" spans="3:8">
      <c r="C189" s="18"/>
      <c r="D189" s="18"/>
      <c r="E189" s="18"/>
      <c r="F189" s="18"/>
      <c r="G189" s="18"/>
      <c r="H189" s="18"/>
    </row>
    <row r="190" spans="3:8">
      <c r="C190" s="18"/>
      <c r="D190" s="18"/>
      <c r="E190" s="18"/>
      <c r="F190" s="18"/>
      <c r="G190" s="18"/>
      <c r="H190" s="18"/>
    </row>
    <row r="191" spans="3:8">
      <c r="C191" s="18"/>
      <c r="D191" s="18"/>
      <c r="E191" s="18"/>
      <c r="F191" s="18"/>
      <c r="G191" s="18"/>
      <c r="H191" s="18"/>
    </row>
    <row r="192" spans="3:8">
      <c r="C192" s="18"/>
      <c r="D192" s="18"/>
      <c r="E192" s="18"/>
      <c r="F192" s="18"/>
      <c r="G192" s="18"/>
      <c r="H192" s="18"/>
    </row>
    <row r="193" spans="3:8">
      <c r="C193" s="18"/>
      <c r="D193" s="18"/>
      <c r="E193" s="18"/>
      <c r="F193" s="18"/>
      <c r="G193" s="18"/>
      <c r="H193" s="18"/>
    </row>
    <row r="194" spans="3:8">
      <c r="C194" s="18"/>
      <c r="D194" s="18"/>
      <c r="E194" s="18"/>
      <c r="F194" s="18"/>
      <c r="G194" s="18"/>
      <c r="H194" s="18"/>
    </row>
    <row r="195" spans="3:8">
      <c r="C195" s="18"/>
      <c r="D195" s="18"/>
      <c r="E195" s="18"/>
      <c r="F195" s="18"/>
      <c r="G195" s="18"/>
      <c r="H195" s="18"/>
    </row>
    <row r="196" spans="3:8">
      <c r="C196" s="18"/>
      <c r="D196" s="18"/>
      <c r="E196" s="18"/>
      <c r="F196" s="18"/>
      <c r="G196" s="18"/>
      <c r="H196" s="18"/>
    </row>
    <row r="197" spans="3:8">
      <c r="C197" s="18"/>
      <c r="D197" s="18"/>
      <c r="E197" s="18"/>
      <c r="F197" s="18"/>
      <c r="G197" s="18"/>
      <c r="H197" s="18"/>
    </row>
    <row r="198" spans="3:8">
      <c r="C198" s="18"/>
      <c r="D198" s="18"/>
      <c r="E198" s="18"/>
      <c r="F198" s="18"/>
      <c r="G198" s="18"/>
      <c r="H198" s="18"/>
    </row>
    <row r="199" spans="3:8">
      <c r="C199" s="18"/>
      <c r="D199" s="18"/>
      <c r="E199" s="18"/>
      <c r="F199" s="18"/>
      <c r="G199" s="18"/>
      <c r="H199" s="18"/>
    </row>
    <row r="200" spans="3:8">
      <c r="C200" s="18"/>
      <c r="D200" s="18"/>
      <c r="E200" s="18"/>
      <c r="F200" s="18"/>
      <c r="G200" s="18"/>
      <c r="H200" s="18"/>
    </row>
    <row r="201" spans="3:8">
      <c r="C201" s="18"/>
      <c r="D201" s="18"/>
      <c r="E201" s="18"/>
      <c r="F201" s="18"/>
      <c r="G201" s="18"/>
      <c r="H201" s="18"/>
    </row>
    <row r="202" spans="3:8">
      <c r="C202" s="18"/>
      <c r="D202" s="18"/>
      <c r="E202" s="18"/>
      <c r="F202" s="18"/>
      <c r="G202" s="18"/>
      <c r="H202" s="18"/>
    </row>
    <row r="203" spans="3:8">
      <c r="C203" s="18"/>
      <c r="D203" s="18"/>
      <c r="E203" s="18"/>
      <c r="F203" s="18"/>
      <c r="G203" s="18"/>
      <c r="H203" s="18"/>
    </row>
    <row r="204" spans="3:8">
      <c r="C204" s="18"/>
      <c r="D204" s="18"/>
      <c r="E204" s="18"/>
      <c r="F204" s="18"/>
      <c r="G204" s="18"/>
      <c r="H204" s="18"/>
    </row>
    <row r="205" spans="3:8">
      <c r="C205" s="18"/>
      <c r="D205" s="18"/>
      <c r="E205" s="18"/>
      <c r="F205" s="18"/>
      <c r="G205" s="18"/>
      <c r="H205" s="18"/>
    </row>
    <row r="206" spans="3:8">
      <c r="C206" s="18"/>
      <c r="D206" s="18"/>
      <c r="E206" s="18"/>
      <c r="F206" s="18"/>
      <c r="G206" s="18"/>
      <c r="H206" s="18"/>
    </row>
    <row r="207" spans="3:8">
      <c r="C207" s="18"/>
      <c r="D207" s="18"/>
      <c r="E207" s="18"/>
      <c r="F207" s="18"/>
      <c r="G207" s="18"/>
      <c r="H207" s="18"/>
    </row>
    <row r="208" spans="3:8">
      <c r="C208" s="18"/>
      <c r="D208" s="18"/>
      <c r="E208" s="18"/>
      <c r="F208" s="18"/>
      <c r="G208" s="18"/>
      <c r="H208" s="18"/>
    </row>
    <row r="209" spans="3:8">
      <c r="C209" s="18"/>
      <c r="D209" s="18"/>
      <c r="E209" s="18"/>
      <c r="F209" s="18"/>
      <c r="G209" s="18"/>
      <c r="H209" s="18"/>
    </row>
    <row r="210" spans="3:8">
      <c r="C210" s="18"/>
      <c r="D210" s="18"/>
      <c r="E210" s="18"/>
      <c r="F210" s="18"/>
      <c r="G210" s="18"/>
      <c r="H210" s="18"/>
    </row>
    <row r="211" spans="3:8">
      <c r="C211" s="18"/>
      <c r="D211" s="18"/>
      <c r="E211" s="18"/>
      <c r="F211" s="18"/>
      <c r="G211" s="18"/>
      <c r="H211" s="18"/>
    </row>
    <row r="212" spans="3:8">
      <c r="C212" s="18"/>
      <c r="D212" s="18"/>
      <c r="E212" s="18"/>
      <c r="F212" s="18"/>
      <c r="G212" s="18"/>
      <c r="H212" s="18"/>
    </row>
    <row r="213" spans="3:8">
      <c r="C213" s="18"/>
      <c r="D213" s="18"/>
      <c r="E213" s="18"/>
      <c r="F213" s="18"/>
      <c r="G213" s="18"/>
      <c r="H213" s="18"/>
    </row>
    <row r="214" spans="3:8">
      <c r="C214" s="18"/>
      <c r="D214" s="18"/>
      <c r="E214" s="18"/>
      <c r="F214" s="18"/>
      <c r="G214" s="18"/>
      <c r="H214" s="18"/>
    </row>
    <row r="215" spans="3:8">
      <c r="C215" s="18"/>
      <c r="D215" s="18"/>
      <c r="E215" s="18"/>
      <c r="F215" s="18"/>
      <c r="G215" s="18"/>
      <c r="H215" s="18"/>
    </row>
    <row r="216" spans="3:8">
      <c r="C216" s="18"/>
      <c r="D216" s="18"/>
      <c r="E216" s="18"/>
      <c r="F216" s="18"/>
      <c r="G216" s="18"/>
      <c r="H216" s="18"/>
    </row>
    <row r="217" spans="3:8">
      <c r="C217" s="18"/>
      <c r="D217" s="18"/>
      <c r="E217" s="18"/>
      <c r="F217" s="18"/>
      <c r="G217" s="18"/>
      <c r="H217" s="18"/>
    </row>
    <row r="218" spans="3:8">
      <c r="C218" s="18"/>
      <c r="D218" s="18"/>
      <c r="E218" s="18"/>
      <c r="F218" s="18"/>
      <c r="G218" s="18"/>
      <c r="H218" s="18"/>
    </row>
    <row r="219" spans="3:8">
      <c r="C219" s="18"/>
      <c r="D219" s="18"/>
      <c r="E219" s="18"/>
      <c r="F219" s="18"/>
      <c r="G219" s="18"/>
      <c r="H219" s="18"/>
    </row>
    <row r="220" spans="3:8">
      <c r="C220" s="18"/>
      <c r="D220" s="18"/>
      <c r="E220" s="18"/>
      <c r="F220" s="18"/>
      <c r="G220" s="18"/>
      <c r="H220" s="18"/>
    </row>
    <row r="221" spans="3:8">
      <c r="C221" s="18"/>
      <c r="D221" s="18"/>
      <c r="E221" s="18"/>
      <c r="F221" s="18"/>
      <c r="G221" s="18"/>
      <c r="H221" s="18"/>
    </row>
    <row r="222" spans="3:8">
      <c r="C222" s="18"/>
      <c r="D222" s="18"/>
      <c r="E222" s="18"/>
      <c r="F222" s="18"/>
      <c r="G222" s="18"/>
      <c r="H222" s="18"/>
    </row>
    <row r="223" spans="3:8">
      <c r="C223" s="18"/>
      <c r="D223" s="18"/>
      <c r="E223" s="18"/>
      <c r="F223" s="18"/>
      <c r="G223" s="18"/>
      <c r="H223" s="18"/>
    </row>
    <row r="224" spans="3:8">
      <c r="C224" s="18"/>
      <c r="D224" s="18"/>
      <c r="E224" s="18"/>
      <c r="F224" s="18"/>
      <c r="G224" s="18"/>
      <c r="H224" s="18"/>
    </row>
    <row r="225" spans="3:8">
      <c r="C225" s="18"/>
      <c r="D225" s="18"/>
      <c r="E225" s="18"/>
      <c r="F225" s="18"/>
      <c r="G225" s="18"/>
      <c r="H225" s="18"/>
    </row>
    <row r="226" spans="3:8">
      <c r="C226" s="18"/>
      <c r="D226" s="18"/>
      <c r="E226" s="18"/>
      <c r="F226" s="18"/>
      <c r="G226" s="18"/>
      <c r="H226" s="18"/>
    </row>
    <row r="227" spans="3:8">
      <c r="C227" s="18"/>
      <c r="D227" s="18"/>
      <c r="E227" s="18"/>
      <c r="F227" s="18"/>
      <c r="G227" s="18"/>
      <c r="H227" s="18"/>
    </row>
    <row r="228" spans="3:8">
      <c r="C228" s="18"/>
      <c r="D228" s="18"/>
      <c r="E228" s="18"/>
      <c r="F228" s="18"/>
      <c r="G228" s="18"/>
      <c r="H228" s="18"/>
    </row>
    <row r="229" spans="3:8">
      <c r="C229" s="18"/>
      <c r="D229" s="18"/>
      <c r="E229" s="18"/>
      <c r="F229" s="18"/>
      <c r="G229" s="18"/>
      <c r="H229" s="18"/>
    </row>
    <row r="230" spans="3:8">
      <c r="C230" s="18"/>
      <c r="D230" s="18"/>
      <c r="E230" s="18"/>
      <c r="F230" s="18"/>
      <c r="G230" s="18"/>
      <c r="H230" s="18"/>
    </row>
    <row r="231" spans="3:8">
      <c r="C231" s="18"/>
      <c r="D231" s="18"/>
      <c r="E231" s="18"/>
      <c r="F231" s="18"/>
      <c r="G231" s="18"/>
      <c r="H231" s="18"/>
    </row>
    <row r="232" spans="3:8">
      <c r="C232" s="18"/>
      <c r="D232" s="18"/>
      <c r="E232" s="18"/>
      <c r="F232" s="18"/>
      <c r="G232" s="18"/>
      <c r="H232" s="18"/>
    </row>
    <row r="233" spans="3:8">
      <c r="C233" s="18"/>
      <c r="D233" s="18"/>
      <c r="E233" s="18"/>
      <c r="F233" s="18"/>
      <c r="G233" s="18"/>
      <c r="H233" s="18"/>
    </row>
    <row r="234" spans="3:8">
      <c r="C234" s="18"/>
      <c r="D234" s="18"/>
      <c r="E234" s="18"/>
      <c r="F234" s="18"/>
      <c r="G234" s="18"/>
      <c r="H234" s="18"/>
    </row>
    <row r="235" spans="3:8">
      <c r="C235" s="18"/>
      <c r="D235" s="18"/>
      <c r="E235" s="18"/>
      <c r="F235" s="18"/>
      <c r="G235" s="18"/>
      <c r="H235" s="18"/>
    </row>
    <row r="236" spans="3:8">
      <c r="C236" s="18"/>
      <c r="D236" s="18"/>
      <c r="E236" s="18"/>
      <c r="F236" s="18"/>
      <c r="G236" s="18"/>
      <c r="H236" s="18"/>
    </row>
    <row r="237" spans="3:8">
      <c r="C237" s="18"/>
      <c r="D237" s="18"/>
      <c r="E237" s="18"/>
      <c r="F237" s="18"/>
      <c r="G237" s="18"/>
      <c r="H237" s="18"/>
    </row>
    <row r="238" spans="3:8">
      <c r="C238" s="18"/>
      <c r="D238" s="18"/>
      <c r="E238" s="18"/>
      <c r="F238" s="18"/>
      <c r="G238" s="18"/>
      <c r="H238" s="18"/>
    </row>
    <row r="239" spans="3:8">
      <c r="C239" s="18"/>
      <c r="D239" s="18"/>
      <c r="E239" s="18"/>
      <c r="F239" s="18"/>
      <c r="G239" s="18"/>
      <c r="H239" s="18"/>
    </row>
    <row r="240" spans="3:8">
      <c r="C240" s="18"/>
      <c r="D240" s="18"/>
      <c r="E240" s="18"/>
      <c r="F240" s="18"/>
      <c r="G240" s="18"/>
      <c r="H240" s="18"/>
    </row>
    <row r="241" spans="3:8">
      <c r="C241" s="18"/>
      <c r="D241" s="18"/>
      <c r="E241" s="18"/>
      <c r="F241" s="18"/>
      <c r="G241" s="18"/>
      <c r="H241" s="18"/>
    </row>
    <row r="242" spans="3:8">
      <c r="C242" s="18"/>
      <c r="D242" s="18"/>
      <c r="E242" s="18"/>
      <c r="F242" s="18"/>
      <c r="G242" s="18"/>
      <c r="H242" s="18"/>
    </row>
    <row r="243" spans="3:8">
      <c r="C243" s="18"/>
      <c r="D243" s="18"/>
      <c r="E243" s="18"/>
      <c r="F243" s="18"/>
      <c r="G243" s="18"/>
      <c r="H243" s="18"/>
    </row>
    <row r="244" spans="3:8">
      <c r="C244" s="18"/>
      <c r="D244" s="18"/>
      <c r="E244" s="18"/>
      <c r="F244" s="18"/>
      <c r="G244" s="18"/>
      <c r="H244" s="18"/>
    </row>
    <row r="245" spans="3:8">
      <c r="C245" s="18"/>
      <c r="D245" s="18"/>
      <c r="E245" s="18"/>
      <c r="F245" s="18"/>
      <c r="G245" s="18"/>
      <c r="H245" s="18"/>
    </row>
    <row r="246" spans="3:8">
      <c r="C246" s="18"/>
      <c r="D246" s="18"/>
      <c r="E246" s="18"/>
      <c r="F246" s="18"/>
      <c r="G246" s="18"/>
      <c r="H246" s="18"/>
    </row>
    <row r="247" spans="3:8">
      <c r="C247" s="18"/>
      <c r="D247" s="18"/>
      <c r="E247" s="18"/>
      <c r="F247" s="18"/>
      <c r="G247" s="18"/>
      <c r="H247" s="18"/>
    </row>
    <row r="248" spans="3:8">
      <c r="C248" s="18"/>
      <c r="D248" s="18"/>
      <c r="E248" s="18"/>
      <c r="F248" s="18"/>
      <c r="G248" s="18"/>
      <c r="H248" s="18"/>
    </row>
    <row r="249" spans="3:8">
      <c r="C249" s="18"/>
      <c r="D249" s="18"/>
      <c r="E249" s="18"/>
      <c r="F249" s="18"/>
      <c r="G249" s="18"/>
      <c r="H249" s="18"/>
    </row>
    <row r="250" spans="3:8">
      <c r="C250" s="18"/>
      <c r="D250" s="18"/>
      <c r="E250" s="18"/>
      <c r="F250" s="18"/>
      <c r="G250" s="18"/>
      <c r="H250" s="18"/>
    </row>
    <row r="251" spans="3:8">
      <c r="C251" s="18"/>
      <c r="D251" s="18"/>
      <c r="E251" s="18"/>
      <c r="F251" s="18"/>
      <c r="G251" s="18"/>
      <c r="H251" s="18"/>
    </row>
    <row r="252" spans="3:8">
      <c r="C252" s="18"/>
      <c r="D252" s="18"/>
      <c r="E252" s="18"/>
      <c r="F252" s="18"/>
      <c r="G252" s="18"/>
      <c r="H252" s="18"/>
    </row>
    <row r="253" spans="3:8">
      <c r="C253" s="18"/>
      <c r="D253" s="18"/>
      <c r="E253" s="18"/>
      <c r="F253" s="18"/>
      <c r="G253" s="18"/>
      <c r="H253" s="18"/>
    </row>
    <row r="254" spans="3:8">
      <c r="C254" s="18"/>
      <c r="D254" s="18"/>
      <c r="E254" s="18"/>
      <c r="F254" s="18"/>
      <c r="G254" s="18"/>
      <c r="H254" s="18"/>
    </row>
    <row r="255" spans="3:8">
      <c r="C255" s="18"/>
      <c r="D255" s="18"/>
      <c r="E255" s="18"/>
      <c r="F255" s="18"/>
      <c r="G255" s="18"/>
      <c r="H255" s="18"/>
    </row>
    <row r="256" spans="3:8">
      <c r="C256" s="18"/>
      <c r="D256" s="18"/>
      <c r="E256" s="18"/>
      <c r="F256" s="18"/>
      <c r="G256" s="18"/>
      <c r="H256" s="18"/>
    </row>
    <row r="257" spans="3:8">
      <c r="C257" s="18"/>
      <c r="D257" s="18"/>
      <c r="E257" s="18"/>
      <c r="F257" s="18"/>
      <c r="G257" s="18"/>
      <c r="H257" s="18"/>
    </row>
    <row r="258" spans="3:8">
      <c r="C258" s="18"/>
      <c r="D258" s="18"/>
      <c r="E258" s="18"/>
      <c r="F258" s="18"/>
      <c r="G258" s="18"/>
      <c r="H258" s="18"/>
    </row>
    <row r="259" spans="3:8">
      <c r="C259" s="18"/>
      <c r="D259" s="18"/>
      <c r="E259" s="18"/>
      <c r="F259" s="18"/>
      <c r="G259" s="18"/>
      <c r="H259" s="18"/>
    </row>
    <row r="260" spans="3:8">
      <c r="C260" s="18"/>
      <c r="D260" s="18"/>
      <c r="E260" s="18"/>
      <c r="F260" s="18"/>
      <c r="G260" s="18"/>
      <c r="H260" s="18"/>
    </row>
    <row r="261" spans="3:8">
      <c r="C261" s="18"/>
      <c r="D261" s="18"/>
      <c r="E261" s="18"/>
      <c r="F261" s="18"/>
      <c r="G261" s="18"/>
      <c r="H261" s="18"/>
    </row>
    <row r="262" spans="3:8">
      <c r="C262" s="18"/>
      <c r="D262" s="18"/>
      <c r="E262" s="18"/>
      <c r="F262" s="18"/>
      <c r="G262" s="18"/>
      <c r="H262" s="18"/>
    </row>
    <row r="263" spans="3:8">
      <c r="C263" s="18"/>
      <c r="D263" s="18"/>
      <c r="E263" s="18"/>
      <c r="F263" s="18"/>
      <c r="G263" s="18"/>
      <c r="H263" s="18"/>
    </row>
    <row r="264" spans="3:8">
      <c r="C264" s="18"/>
      <c r="D264" s="18"/>
      <c r="E264" s="18"/>
      <c r="F264" s="18"/>
      <c r="G264" s="18"/>
      <c r="H264" s="18"/>
    </row>
    <row r="265" spans="3:8">
      <c r="C265" s="18"/>
      <c r="D265" s="18"/>
      <c r="E265" s="18"/>
      <c r="F265" s="18"/>
      <c r="G265" s="18"/>
      <c r="H265" s="18"/>
    </row>
    <row r="266" spans="3:8">
      <c r="C266" s="18"/>
      <c r="D266" s="18"/>
      <c r="E266" s="18"/>
      <c r="F266" s="18"/>
      <c r="G266" s="18"/>
      <c r="H266" s="18"/>
    </row>
    <row r="267" spans="3:8">
      <c r="C267" s="18"/>
      <c r="D267" s="18"/>
      <c r="E267" s="18"/>
      <c r="F267" s="18"/>
      <c r="G267" s="18"/>
      <c r="H267" s="18"/>
    </row>
    <row r="268" spans="3:8">
      <c r="C268" s="18"/>
      <c r="D268" s="18"/>
      <c r="E268" s="18"/>
      <c r="F268" s="18"/>
      <c r="G268" s="18"/>
      <c r="H268" s="18"/>
    </row>
    <row r="269" spans="3:8">
      <c r="C269" s="18"/>
      <c r="D269" s="18"/>
      <c r="E269" s="18"/>
      <c r="F269" s="18"/>
      <c r="G269" s="18"/>
      <c r="H269" s="18"/>
    </row>
    <row r="270" spans="3:8">
      <c r="C270" s="18"/>
      <c r="D270" s="18"/>
      <c r="E270" s="18"/>
      <c r="F270" s="18"/>
      <c r="G270" s="18"/>
      <c r="H270" s="18"/>
    </row>
    <row r="271" spans="3:8">
      <c r="C271" s="18"/>
      <c r="D271" s="18"/>
      <c r="E271" s="18"/>
      <c r="F271" s="18"/>
      <c r="G271" s="18"/>
      <c r="H271" s="18"/>
    </row>
    <row r="272" spans="3:8">
      <c r="C272" s="18"/>
      <c r="D272" s="18"/>
      <c r="E272" s="18"/>
      <c r="F272" s="18"/>
      <c r="G272" s="18"/>
      <c r="H272" s="18"/>
    </row>
    <row r="273" spans="3:8">
      <c r="C273" s="18"/>
      <c r="D273" s="18"/>
      <c r="E273" s="18"/>
      <c r="F273" s="18"/>
      <c r="G273" s="18"/>
      <c r="H273" s="18"/>
    </row>
    <row r="274" spans="3:8">
      <c r="C274" s="18"/>
      <c r="D274" s="18"/>
      <c r="E274" s="18"/>
      <c r="F274" s="18"/>
      <c r="G274" s="18"/>
      <c r="H274" s="18"/>
    </row>
    <row r="275" spans="3:8">
      <c r="C275" s="18"/>
      <c r="D275" s="18"/>
      <c r="E275" s="18"/>
      <c r="F275" s="18"/>
      <c r="G275" s="18"/>
      <c r="H275" s="18"/>
    </row>
    <row r="276" spans="3:8">
      <c r="C276" s="18"/>
      <c r="D276" s="18"/>
      <c r="E276" s="18"/>
      <c r="F276" s="18"/>
      <c r="G276" s="18"/>
      <c r="H276" s="18"/>
    </row>
    <row r="277" spans="3:8">
      <c r="C277" s="18"/>
      <c r="D277" s="18"/>
      <c r="E277" s="18"/>
      <c r="F277" s="18"/>
      <c r="G277" s="18"/>
      <c r="H277" s="18"/>
    </row>
    <row r="278" spans="3:8">
      <c r="C278" s="18"/>
      <c r="D278" s="18"/>
      <c r="E278" s="18"/>
      <c r="F278" s="18"/>
      <c r="G278" s="18"/>
      <c r="H278" s="18"/>
    </row>
    <row r="279" spans="3:8">
      <c r="C279" s="18"/>
      <c r="D279" s="18"/>
      <c r="E279" s="18"/>
      <c r="F279" s="18"/>
      <c r="G279" s="18"/>
      <c r="H279" s="18"/>
    </row>
    <row r="280" spans="3:8">
      <c r="C280" s="18"/>
      <c r="D280" s="18"/>
      <c r="E280" s="18"/>
      <c r="F280" s="18"/>
      <c r="G280" s="18"/>
      <c r="H280" s="18"/>
    </row>
    <row r="281" spans="3:8">
      <c r="C281" s="18"/>
      <c r="D281" s="18"/>
      <c r="E281" s="18"/>
      <c r="F281" s="18"/>
      <c r="G281" s="18"/>
      <c r="H281" s="18"/>
    </row>
    <row r="282" spans="3:8">
      <c r="C282" s="18"/>
      <c r="D282" s="18"/>
      <c r="E282" s="18"/>
      <c r="F282" s="18"/>
      <c r="G282" s="18"/>
      <c r="H282" s="18"/>
    </row>
    <row r="283" spans="3:8">
      <c r="C283" s="18"/>
      <c r="D283" s="18"/>
      <c r="E283" s="18"/>
      <c r="F283" s="18"/>
      <c r="G283" s="18"/>
      <c r="H283" s="18"/>
    </row>
    <row r="284" spans="3:8">
      <c r="C284" s="18"/>
      <c r="D284" s="18"/>
      <c r="E284" s="18"/>
      <c r="F284" s="18"/>
      <c r="G284" s="18"/>
      <c r="H284" s="18"/>
    </row>
    <row r="285" spans="3:8">
      <c r="C285" s="18"/>
      <c r="D285" s="18"/>
      <c r="E285" s="18"/>
      <c r="F285" s="18"/>
      <c r="G285" s="18"/>
      <c r="H285" s="18"/>
    </row>
    <row r="286" spans="3:8">
      <c r="C286" s="18"/>
      <c r="D286" s="18"/>
      <c r="E286" s="18"/>
      <c r="F286" s="18"/>
      <c r="G286" s="18"/>
      <c r="H286" s="18"/>
    </row>
    <row r="287" spans="3:8">
      <c r="C287" s="18"/>
      <c r="D287" s="18"/>
      <c r="E287" s="18"/>
      <c r="F287" s="18"/>
      <c r="G287" s="18"/>
      <c r="H287" s="18"/>
    </row>
    <row r="288" spans="3:8">
      <c r="C288" s="18"/>
      <c r="D288" s="18"/>
      <c r="E288" s="18"/>
      <c r="F288" s="18"/>
      <c r="G288" s="18"/>
      <c r="H288" s="18"/>
    </row>
    <row r="289" spans="3:8">
      <c r="C289" s="18"/>
      <c r="D289" s="18"/>
      <c r="E289" s="18"/>
      <c r="F289" s="18"/>
      <c r="G289" s="18"/>
      <c r="H289" s="18"/>
    </row>
    <row r="290" spans="3:8">
      <c r="C290" s="18"/>
      <c r="D290" s="18"/>
      <c r="E290" s="18"/>
      <c r="F290" s="18"/>
      <c r="G290" s="18"/>
      <c r="H290" s="18"/>
    </row>
    <row r="291" spans="3:8">
      <c r="C291" s="18"/>
      <c r="D291" s="18"/>
      <c r="E291" s="18"/>
      <c r="F291" s="18"/>
      <c r="G291" s="18"/>
      <c r="H291" s="18"/>
    </row>
    <row r="292" spans="3:8">
      <c r="C292" s="18"/>
      <c r="D292" s="18"/>
      <c r="E292" s="18"/>
      <c r="F292" s="18"/>
      <c r="G292" s="18"/>
      <c r="H292" s="18"/>
    </row>
    <row r="293" spans="3:8">
      <c r="C293" s="18"/>
      <c r="D293" s="18"/>
      <c r="E293" s="18"/>
      <c r="F293" s="18"/>
      <c r="G293" s="18"/>
      <c r="H293" s="18"/>
    </row>
    <row r="294" spans="3:8">
      <c r="C294" s="18"/>
      <c r="D294" s="18"/>
      <c r="E294" s="18"/>
      <c r="F294" s="18"/>
      <c r="G294" s="18"/>
      <c r="H294" s="18"/>
    </row>
    <row r="295" spans="3:8">
      <c r="C295" s="18"/>
      <c r="D295" s="18"/>
      <c r="E295" s="18"/>
      <c r="F295" s="18"/>
      <c r="G295" s="18"/>
      <c r="H295" s="18"/>
    </row>
    <row r="296" spans="3:8">
      <c r="C296" s="18"/>
      <c r="D296" s="18"/>
      <c r="E296" s="18"/>
      <c r="F296" s="18"/>
      <c r="G296" s="18"/>
      <c r="H296" s="18"/>
    </row>
    <row r="297" spans="3:8">
      <c r="C297" s="18"/>
      <c r="D297" s="18"/>
      <c r="E297" s="18"/>
      <c r="F297" s="18"/>
      <c r="G297" s="18"/>
      <c r="H297" s="18"/>
    </row>
    <row r="298" spans="3:8">
      <c r="C298" s="18"/>
      <c r="D298" s="18"/>
      <c r="E298" s="18"/>
      <c r="F298" s="18"/>
      <c r="G298" s="18"/>
      <c r="H298" s="18"/>
    </row>
    <row r="299" spans="3:8">
      <c r="C299" s="18"/>
      <c r="D299" s="18"/>
      <c r="E299" s="18"/>
      <c r="F299" s="18"/>
      <c r="G299" s="18"/>
      <c r="H299" s="18"/>
    </row>
    <row r="300" spans="3:8">
      <c r="C300" s="18"/>
      <c r="D300" s="18"/>
      <c r="E300" s="18"/>
      <c r="F300" s="18"/>
      <c r="G300" s="18"/>
      <c r="H300" s="18"/>
    </row>
    <row r="301" spans="3:8">
      <c r="C301" s="18"/>
      <c r="D301" s="18"/>
      <c r="E301" s="18"/>
      <c r="F301" s="18"/>
      <c r="G301" s="18"/>
      <c r="H301" s="18"/>
    </row>
    <row r="302" spans="3:8">
      <c r="C302" s="18"/>
      <c r="D302" s="18"/>
      <c r="E302" s="18"/>
      <c r="F302" s="18"/>
      <c r="G302" s="18"/>
      <c r="H302" s="18"/>
    </row>
    <row r="303" spans="3:8">
      <c r="C303" s="18"/>
      <c r="D303" s="18"/>
      <c r="E303" s="18"/>
      <c r="F303" s="18"/>
      <c r="G303" s="18"/>
      <c r="H303" s="18"/>
    </row>
    <row r="304" spans="3:8">
      <c r="C304" s="18"/>
      <c r="D304" s="18"/>
      <c r="E304" s="18"/>
      <c r="F304" s="18"/>
      <c r="G304" s="18"/>
      <c r="H304" s="18"/>
    </row>
    <row r="305" spans="3:8">
      <c r="C305" s="18"/>
      <c r="D305" s="18"/>
      <c r="E305" s="18"/>
      <c r="F305" s="18"/>
      <c r="G305" s="18"/>
      <c r="H305" s="18"/>
    </row>
    <row r="306" spans="3:8">
      <c r="C306" s="18"/>
      <c r="D306" s="18"/>
      <c r="E306" s="18"/>
      <c r="F306" s="18"/>
      <c r="G306" s="18"/>
      <c r="H306" s="18"/>
    </row>
    <row r="307" spans="3:8">
      <c r="C307" s="18"/>
      <c r="D307" s="18"/>
      <c r="E307" s="18"/>
      <c r="F307" s="18"/>
      <c r="G307" s="18"/>
      <c r="H307" s="18"/>
    </row>
    <row r="308" spans="3:8">
      <c r="C308" s="18"/>
      <c r="D308" s="18"/>
      <c r="E308" s="18"/>
      <c r="F308" s="18"/>
      <c r="G308" s="18"/>
      <c r="H308" s="18"/>
    </row>
    <row r="309" spans="3:8">
      <c r="C309" s="18"/>
      <c r="D309" s="18"/>
      <c r="E309" s="18"/>
      <c r="F309" s="18"/>
      <c r="G309" s="18"/>
      <c r="H309" s="18"/>
    </row>
    <row r="310" spans="3:8">
      <c r="C310" s="18"/>
      <c r="D310" s="18"/>
      <c r="E310" s="18"/>
      <c r="F310" s="18"/>
      <c r="G310" s="18"/>
      <c r="H310" s="18"/>
    </row>
    <row r="311" spans="3:8">
      <c r="C311" s="18"/>
      <c r="D311" s="18"/>
      <c r="E311" s="18"/>
      <c r="F311" s="18"/>
      <c r="G311" s="18"/>
      <c r="H311" s="18"/>
    </row>
    <row r="312" spans="3:8">
      <c r="C312" s="18"/>
      <c r="D312" s="18"/>
      <c r="E312" s="18"/>
      <c r="F312" s="18"/>
      <c r="G312" s="18"/>
      <c r="H312" s="18"/>
    </row>
    <row r="313" spans="3:8">
      <c r="C313" s="18"/>
      <c r="D313" s="18"/>
      <c r="E313" s="18"/>
      <c r="F313" s="18"/>
      <c r="G313" s="18"/>
      <c r="H313" s="18"/>
    </row>
    <row r="314" spans="3:8">
      <c r="C314" s="18"/>
      <c r="D314" s="18"/>
      <c r="E314" s="18"/>
      <c r="F314" s="18"/>
      <c r="G314" s="18"/>
      <c r="H314" s="18"/>
    </row>
    <row r="315" spans="3:8">
      <c r="C315" s="18"/>
      <c r="D315" s="18"/>
      <c r="E315" s="18"/>
      <c r="F315" s="18"/>
      <c r="G315" s="18"/>
      <c r="H315" s="18"/>
    </row>
    <row r="316" spans="3:8">
      <c r="C316" s="18"/>
      <c r="D316" s="18"/>
      <c r="E316" s="18"/>
      <c r="F316" s="18"/>
      <c r="G316" s="18"/>
      <c r="H316" s="18"/>
    </row>
    <row r="317" spans="3:8">
      <c r="C317" s="18"/>
      <c r="D317" s="18"/>
      <c r="E317" s="18"/>
      <c r="F317" s="18"/>
      <c r="G317" s="18"/>
      <c r="H317" s="18"/>
    </row>
    <row r="318" spans="3:8">
      <c r="C318" s="18"/>
      <c r="D318" s="18"/>
      <c r="E318" s="18"/>
      <c r="F318" s="18"/>
      <c r="G318" s="18"/>
      <c r="H318" s="18"/>
    </row>
    <row r="319" spans="3:8">
      <c r="C319" s="18"/>
      <c r="D319" s="18"/>
      <c r="E319" s="18"/>
      <c r="F319" s="18"/>
      <c r="G319" s="18"/>
      <c r="H319" s="18"/>
    </row>
    <row r="320" spans="3:8">
      <c r="C320" s="18"/>
      <c r="D320" s="18"/>
      <c r="E320" s="18"/>
      <c r="F320" s="18"/>
      <c r="G320" s="18"/>
      <c r="H320" s="18"/>
    </row>
    <row r="321" spans="3:8">
      <c r="C321" s="18"/>
      <c r="D321" s="18"/>
      <c r="E321" s="18"/>
      <c r="F321" s="18"/>
      <c r="G321" s="18"/>
      <c r="H321" s="18"/>
    </row>
    <row r="322" spans="3:8">
      <c r="C322" s="18"/>
      <c r="D322" s="18"/>
      <c r="E322" s="18"/>
      <c r="F322" s="18"/>
      <c r="G322" s="18"/>
      <c r="H322" s="18"/>
    </row>
    <row r="323" spans="3:8">
      <c r="C323" s="18"/>
      <c r="D323" s="18"/>
      <c r="E323" s="18"/>
      <c r="F323" s="18"/>
      <c r="G323" s="18"/>
      <c r="H323" s="18"/>
    </row>
    <row r="324" spans="3:8">
      <c r="C324" s="18"/>
      <c r="D324" s="18"/>
      <c r="E324" s="18"/>
      <c r="F324" s="18"/>
      <c r="G324" s="18"/>
      <c r="H324" s="18"/>
    </row>
    <row r="325" spans="3:8">
      <c r="C325" s="18"/>
      <c r="D325" s="18"/>
      <c r="E325" s="18"/>
      <c r="F325" s="18"/>
      <c r="G325" s="18"/>
      <c r="H325" s="18"/>
    </row>
    <row r="326" spans="3:8">
      <c r="C326" s="18"/>
      <c r="D326" s="18"/>
      <c r="E326" s="18"/>
      <c r="F326" s="18"/>
      <c r="G326" s="18"/>
      <c r="H326" s="18"/>
    </row>
    <row r="327" spans="3:8">
      <c r="C327" s="18"/>
      <c r="D327" s="18"/>
      <c r="E327" s="18"/>
      <c r="F327" s="18"/>
      <c r="G327" s="18"/>
      <c r="H327" s="18"/>
    </row>
    <row r="328" spans="3:8">
      <c r="C328" s="18"/>
      <c r="D328" s="18"/>
      <c r="E328" s="18"/>
      <c r="F328" s="18"/>
      <c r="G328" s="18"/>
      <c r="H328" s="18"/>
    </row>
    <row r="329" spans="3:8">
      <c r="C329" s="18"/>
      <c r="D329" s="18"/>
      <c r="E329" s="18"/>
      <c r="F329" s="18"/>
      <c r="G329" s="18"/>
      <c r="H329" s="18"/>
    </row>
    <row r="330" spans="3:8">
      <c r="C330" s="18"/>
      <c r="D330" s="18"/>
      <c r="E330" s="18"/>
      <c r="F330" s="18"/>
      <c r="G330" s="18"/>
      <c r="H330" s="18"/>
    </row>
    <row r="331" spans="3:8">
      <c r="C331" s="18"/>
      <c r="D331" s="18"/>
      <c r="E331" s="18"/>
      <c r="F331" s="18"/>
      <c r="G331" s="18"/>
      <c r="H331" s="18"/>
    </row>
    <row r="332" spans="3:8">
      <c r="C332" s="18"/>
      <c r="D332" s="18"/>
      <c r="E332" s="18"/>
      <c r="F332" s="18"/>
      <c r="G332" s="18"/>
      <c r="H332" s="18"/>
    </row>
    <row r="333" spans="3:8">
      <c r="C333" s="18"/>
      <c r="D333" s="18"/>
      <c r="E333" s="18"/>
      <c r="F333" s="18"/>
      <c r="G333" s="18"/>
      <c r="H333" s="18"/>
    </row>
    <row r="334" spans="3:8">
      <c r="C334" s="18"/>
      <c r="D334" s="18"/>
      <c r="E334" s="18"/>
      <c r="F334" s="18"/>
      <c r="G334" s="18"/>
      <c r="H334" s="18"/>
    </row>
    <row r="335" spans="3:8">
      <c r="C335" s="18"/>
      <c r="D335" s="18"/>
      <c r="E335" s="18"/>
      <c r="F335" s="18"/>
      <c r="G335" s="18"/>
      <c r="H335" s="18"/>
    </row>
    <row r="336" spans="3:8">
      <c r="C336" s="18"/>
      <c r="D336" s="18"/>
      <c r="E336" s="18"/>
      <c r="F336" s="18"/>
      <c r="G336" s="18"/>
      <c r="H336" s="18"/>
    </row>
    <row r="337" spans="3:8">
      <c r="C337" s="18"/>
      <c r="D337" s="18"/>
      <c r="E337" s="18"/>
      <c r="F337" s="18"/>
      <c r="G337" s="18"/>
      <c r="H337" s="18"/>
    </row>
    <row r="338" spans="3:8">
      <c r="C338" s="18"/>
      <c r="D338" s="18"/>
      <c r="E338" s="18"/>
      <c r="F338" s="18"/>
      <c r="G338" s="18"/>
      <c r="H338" s="18"/>
    </row>
    <row r="339" spans="3:8">
      <c r="C339" s="18"/>
      <c r="D339" s="18"/>
      <c r="E339" s="18"/>
      <c r="F339" s="18"/>
      <c r="G339" s="18"/>
      <c r="H339" s="18"/>
    </row>
    <row r="340" spans="3:8">
      <c r="C340" s="18"/>
      <c r="D340" s="18"/>
      <c r="E340" s="18"/>
      <c r="F340" s="18"/>
      <c r="G340" s="18"/>
      <c r="H340" s="18"/>
    </row>
    <row r="341" spans="3:8">
      <c r="C341" s="18"/>
      <c r="D341" s="18"/>
      <c r="E341" s="18"/>
      <c r="F341" s="18"/>
      <c r="G341" s="18"/>
      <c r="H341" s="18"/>
    </row>
    <row r="342" spans="3:8">
      <c r="C342" s="18"/>
      <c r="D342" s="18"/>
      <c r="E342" s="18"/>
      <c r="F342" s="18"/>
      <c r="G342" s="18"/>
      <c r="H342" s="18"/>
    </row>
    <row r="343" spans="3:8">
      <c r="C343" s="18"/>
      <c r="D343" s="18"/>
      <c r="E343" s="18"/>
      <c r="F343" s="18"/>
      <c r="G343" s="18"/>
      <c r="H343" s="18"/>
    </row>
    <row r="344" spans="3:8">
      <c r="C344" s="18"/>
      <c r="D344" s="18"/>
      <c r="E344" s="18"/>
      <c r="F344" s="18"/>
      <c r="G344" s="18"/>
      <c r="H344" s="18"/>
    </row>
    <row r="345" spans="3:8">
      <c r="C345" s="18"/>
      <c r="D345" s="18"/>
      <c r="E345" s="18"/>
      <c r="F345" s="18"/>
      <c r="G345" s="18"/>
      <c r="H345" s="18"/>
    </row>
    <row r="346" spans="3:8">
      <c r="C346" s="18"/>
      <c r="D346" s="18"/>
      <c r="E346" s="18"/>
      <c r="F346" s="18"/>
      <c r="G346" s="18"/>
      <c r="H346" s="18"/>
    </row>
    <row r="347" spans="3:8">
      <c r="C347" s="18"/>
      <c r="D347" s="18"/>
      <c r="E347" s="18"/>
      <c r="F347" s="18"/>
      <c r="G347" s="18"/>
      <c r="H347" s="18"/>
    </row>
    <row r="348" spans="3:8">
      <c r="C348" s="18"/>
      <c r="D348" s="18"/>
      <c r="E348" s="18"/>
      <c r="F348" s="18"/>
      <c r="G348" s="18"/>
      <c r="H348" s="18"/>
    </row>
    <row r="349" spans="3:8">
      <c r="C349" s="18"/>
      <c r="D349" s="18"/>
      <c r="E349" s="18"/>
      <c r="F349" s="18"/>
      <c r="G349" s="18"/>
      <c r="H349" s="18"/>
    </row>
    <row r="350" spans="3:8">
      <c r="C350" s="18"/>
      <c r="D350" s="18"/>
      <c r="E350" s="18"/>
      <c r="F350" s="18"/>
      <c r="G350" s="18"/>
      <c r="H350" s="18"/>
    </row>
    <row r="351" spans="3:8">
      <c r="C351" s="18"/>
      <c r="D351" s="18"/>
      <c r="E351" s="18"/>
      <c r="F351" s="18"/>
      <c r="G351" s="18"/>
      <c r="H351" s="18"/>
    </row>
    <row r="352" spans="3:8">
      <c r="C352" s="18"/>
      <c r="D352" s="18"/>
      <c r="E352" s="18"/>
      <c r="F352" s="18"/>
      <c r="G352" s="18"/>
      <c r="H352" s="18"/>
    </row>
    <row r="353" spans="3:8">
      <c r="C353" s="18"/>
      <c r="D353" s="18"/>
      <c r="E353" s="18"/>
      <c r="F353" s="18"/>
      <c r="G353" s="18"/>
      <c r="H353" s="18"/>
    </row>
    <row r="354" spans="3:8">
      <c r="C354" s="18"/>
      <c r="D354" s="18"/>
      <c r="E354" s="18"/>
      <c r="F354" s="18"/>
      <c r="G354" s="18"/>
      <c r="H354" s="18"/>
    </row>
    <row r="355" spans="3:8">
      <c r="C355" s="18"/>
      <c r="D355" s="18"/>
      <c r="E355" s="18"/>
      <c r="F355" s="18"/>
      <c r="G355" s="18"/>
      <c r="H355" s="18"/>
    </row>
    <row r="356" spans="3:8">
      <c r="C356" s="18"/>
      <c r="D356" s="18"/>
      <c r="E356" s="18"/>
      <c r="F356" s="18"/>
      <c r="G356" s="18"/>
      <c r="H356" s="18"/>
    </row>
    <row r="357" spans="3:8">
      <c r="C357" s="18"/>
      <c r="D357" s="18"/>
      <c r="E357" s="18"/>
      <c r="F357" s="18"/>
      <c r="G357" s="18"/>
      <c r="H357" s="18"/>
    </row>
    <row r="358" spans="3:8">
      <c r="C358" s="18"/>
      <c r="D358" s="18"/>
      <c r="E358" s="18"/>
      <c r="F358" s="18"/>
      <c r="G358" s="18"/>
      <c r="H358" s="18"/>
    </row>
    <row r="359" spans="3:8">
      <c r="C359" s="18"/>
      <c r="D359" s="18"/>
      <c r="E359" s="18"/>
      <c r="F359" s="18"/>
      <c r="G359" s="18"/>
      <c r="H359" s="18"/>
    </row>
    <row r="360" spans="3:8">
      <c r="C360" s="18"/>
      <c r="D360" s="18"/>
      <c r="E360" s="18"/>
      <c r="F360" s="18"/>
      <c r="G360" s="18"/>
      <c r="H360" s="18"/>
    </row>
    <row r="361" spans="3:8">
      <c r="C361" s="18"/>
      <c r="D361" s="18"/>
      <c r="E361" s="18"/>
      <c r="F361" s="18"/>
      <c r="G361" s="18"/>
      <c r="H361" s="18"/>
    </row>
    <row r="362" spans="3:8">
      <c r="C362" s="18"/>
      <c r="D362" s="18"/>
      <c r="E362" s="18"/>
      <c r="F362" s="18"/>
      <c r="G362" s="18"/>
      <c r="H362" s="18"/>
    </row>
    <row r="363" spans="3:8">
      <c r="C363" s="18"/>
      <c r="D363" s="18"/>
      <c r="E363" s="18"/>
      <c r="F363" s="18"/>
      <c r="G363" s="18"/>
      <c r="H363" s="18"/>
    </row>
    <row r="364" spans="3:8">
      <c r="C364" s="18"/>
      <c r="D364" s="18"/>
      <c r="E364" s="18"/>
      <c r="F364" s="18"/>
      <c r="G364" s="18"/>
      <c r="H364" s="18"/>
    </row>
    <row r="365" spans="3:8">
      <c r="C365" s="18"/>
      <c r="D365" s="18"/>
      <c r="E365" s="18"/>
      <c r="F365" s="18"/>
      <c r="G365" s="18"/>
      <c r="H365" s="18"/>
    </row>
    <row r="366" spans="3:8">
      <c r="C366" s="18"/>
      <c r="D366" s="18"/>
      <c r="E366" s="18"/>
      <c r="F366" s="18"/>
      <c r="G366" s="18"/>
      <c r="H366" s="18"/>
    </row>
    <row r="367" spans="3:8">
      <c r="C367" s="18"/>
      <c r="D367" s="18"/>
      <c r="E367" s="18"/>
      <c r="F367" s="18"/>
      <c r="G367" s="18"/>
      <c r="H367" s="18"/>
    </row>
    <row r="368" spans="3:8">
      <c r="C368" s="18"/>
      <c r="D368" s="18"/>
      <c r="E368" s="18"/>
      <c r="F368" s="18"/>
      <c r="G368" s="18"/>
      <c r="H368" s="18"/>
    </row>
    <row r="369" spans="3:8">
      <c r="C369" s="18"/>
      <c r="D369" s="18"/>
      <c r="E369" s="18"/>
      <c r="F369" s="18"/>
      <c r="G369" s="18"/>
      <c r="H369" s="18"/>
    </row>
    <row r="370" spans="3:8">
      <c r="C370" s="18"/>
      <c r="D370" s="18"/>
      <c r="E370" s="18"/>
      <c r="F370" s="18"/>
      <c r="G370" s="18"/>
      <c r="H370" s="18"/>
    </row>
    <row r="371" spans="3:8">
      <c r="C371" s="18"/>
      <c r="D371" s="18"/>
      <c r="E371" s="18"/>
      <c r="F371" s="18"/>
      <c r="G371" s="18"/>
      <c r="H371" s="18"/>
    </row>
    <row r="372" spans="3:8">
      <c r="C372" s="18"/>
      <c r="D372" s="18"/>
      <c r="E372" s="18"/>
      <c r="F372" s="18"/>
      <c r="G372" s="18"/>
      <c r="H372" s="18"/>
    </row>
    <row r="373" spans="3:8">
      <c r="C373" s="18"/>
      <c r="D373" s="18"/>
      <c r="E373" s="18"/>
      <c r="F373" s="18"/>
      <c r="G373" s="18"/>
      <c r="H373" s="18"/>
    </row>
    <row r="374" spans="3:8">
      <c r="C374" s="18"/>
      <c r="D374" s="18"/>
      <c r="E374" s="18"/>
      <c r="F374" s="18"/>
      <c r="G374" s="18"/>
      <c r="H374" s="18"/>
    </row>
    <row r="375" spans="3:8">
      <c r="C375" s="18"/>
      <c r="D375" s="18"/>
      <c r="E375" s="18"/>
      <c r="F375" s="18"/>
      <c r="G375" s="18"/>
      <c r="H375" s="18"/>
    </row>
    <row r="376" spans="3:8">
      <c r="C376" s="18"/>
      <c r="D376" s="18"/>
      <c r="E376" s="18"/>
      <c r="F376" s="18"/>
      <c r="G376" s="18"/>
      <c r="H376" s="18"/>
    </row>
    <row r="377" spans="3:8">
      <c r="C377" s="18"/>
      <c r="D377" s="18"/>
      <c r="E377" s="18"/>
      <c r="F377" s="18"/>
      <c r="G377" s="18"/>
      <c r="H377" s="18"/>
    </row>
    <row r="378" spans="3:8">
      <c r="C378" s="18"/>
      <c r="D378" s="18"/>
      <c r="E378" s="18"/>
      <c r="F378" s="18"/>
      <c r="G378" s="18"/>
      <c r="H378" s="18"/>
    </row>
    <row r="379" spans="3:8">
      <c r="C379" s="18"/>
      <c r="D379" s="18"/>
      <c r="E379" s="18"/>
      <c r="F379" s="18"/>
      <c r="G379" s="18"/>
      <c r="H379" s="18"/>
    </row>
    <row r="380" spans="3:8">
      <c r="C380" s="18"/>
      <c r="D380" s="18"/>
      <c r="E380" s="18"/>
      <c r="F380" s="18"/>
      <c r="G380" s="18"/>
      <c r="H380" s="18"/>
    </row>
    <row r="381" spans="3:8">
      <c r="C381" s="18"/>
      <c r="D381" s="18"/>
      <c r="E381" s="18"/>
      <c r="F381" s="18"/>
      <c r="G381" s="18"/>
      <c r="H381" s="18"/>
    </row>
    <row r="382" spans="3:8">
      <c r="C382" s="18"/>
      <c r="D382" s="18"/>
      <c r="E382" s="18"/>
      <c r="F382" s="18"/>
      <c r="G382" s="18"/>
      <c r="H382" s="18"/>
    </row>
    <row r="383" spans="3:8">
      <c r="C383" s="18"/>
      <c r="D383" s="18"/>
      <c r="E383" s="18"/>
      <c r="F383" s="18"/>
      <c r="G383" s="18"/>
      <c r="H383" s="18"/>
    </row>
    <row r="384" spans="3:8">
      <c r="C384" s="18"/>
      <c r="D384" s="18"/>
      <c r="E384" s="18"/>
      <c r="F384" s="18"/>
      <c r="G384" s="18"/>
      <c r="H384" s="18"/>
    </row>
    <row r="385" spans="3:8">
      <c r="C385" s="18"/>
      <c r="D385" s="18"/>
      <c r="E385" s="18"/>
      <c r="F385" s="18"/>
      <c r="G385" s="18"/>
      <c r="H385" s="18"/>
    </row>
    <row r="386" spans="3:8">
      <c r="C386" s="18"/>
      <c r="D386" s="18"/>
      <c r="E386" s="18"/>
      <c r="F386" s="18"/>
      <c r="G386" s="18"/>
      <c r="H386" s="18"/>
    </row>
    <row r="387" spans="3:8">
      <c r="C387" s="18"/>
      <c r="D387" s="18"/>
      <c r="E387" s="18"/>
      <c r="F387" s="18"/>
      <c r="G387" s="18"/>
      <c r="H387" s="18"/>
    </row>
    <row r="388" spans="3:8">
      <c r="C388" s="18"/>
      <c r="D388" s="18"/>
      <c r="E388" s="18"/>
      <c r="F388" s="18"/>
      <c r="G388" s="18"/>
      <c r="H388" s="18"/>
    </row>
    <row r="389" spans="3:8">
      <c r="C389" s="18"/>
      <c r="D389" s="18"/>
      <c r="E389" s="18"/>
      <c r="F389" s="18"/>
      <c r="G389" s="18"/>
      <c r="H389" s="18"/>
    </row>
    <row r="390" spans="3:8">
      <c r="C390" s="18"/>
      <c r="D390" s="18"/>
      <c r="E390" s="18"/>
      <c r="F390" s="18"/>
      <c r="G390" s="18"/>
      <c r="H390" s="18"/>
    </row>
    <row r="391" spans="3:8">
      <c r="C391" s="18"/>
      <c r="D391" s="18"/>
      <c r="E391" s="18"/>
      <c r="F391" s="18"/>
      <c r="G391" s="18"/>
      <c r="H391" s="18"/>
    </row>
    <row r="392" spans="3:8">
      <c r="C392" s="18"/>
      <c r="D392" s="18"/>
      <c r="E392" s="18"/>
      <c r="F392" s="18"/>
      <c r="G392" s="18"/>
      <c r="H392" s="18"/>
    </row>
    <row r="393" spans="3:8">
      <c r="C393" s="18"/>
      <c r="D393" s="18"/>
      <c r="E393" s="18"/>
      <c r="F393" s="18"/>
      <c r="G393" s="18"/>
      <c r="H393" s="18"/>
    </row>
    <row r="394" spans="3:8">
      <c r="C394" s="18"/>
      <c r="D394" s="18"/>
      <c r="E394" s="18"/>
      <c r="F394" s="18"/>
      <c r="G394" s="18"/>
      <c r="H394" s="18"/>
    </row>
    <row r="395" spans="3:8">
      <c r="C395" s="18"/>
      <c r="D395" s="18"/>
      <c r="E395" s="18"/>
      <c r="F395" s="18"/>
      <c r="G395" s="18"/>
      <c r="H395" s="18"/>
    </row>
    <row r="396" spans="3:8">
      <c r="C396" s="18"/>
      <c r="D396" s="18"/>
      <c r="E396" s="18"/>
      <c r="F396" s="18"/>
      <c r="G396" s="18"/>
      <c r="H396" s="18"/>
    </row>
    <row r="397" spans="3:8">
      <c r="C397" s="18"/>
      <c r="D397" s="18"/>
      <c r="E397" s="18"/>
      <c r="F397" s="18"/>
      <c r="G397" s="18"/>
      <c r="H397" s="18"/>
    </row>
    <row r="398" spans="3:8">
      <c r="C398" s="18"/>
      <c r="D398" s="18"/>
      <c r="E398" s="18"/>
      <c r="F398" s="18"/>
      <c r="G398" s="18"/>
      <c r="H398" s="18"/>
    </row>
    <row r="399" spans="3:8">
      <c r="C399" s="18"/>
      <c r="D399" s="18"/>
      <c r="E399" s="18"/>
      <c r="F399" s="18"/>
      <c r="G399" s="18"/>
      <c r="H399" s="18"/>
    </row>
    <row r="400" spans="3:8">
      <c r="C400" s="18"/>
      <c r="D400" s="18"/>
      <c r="E400" s="18"/>
      <c r="F400" s="18"/>
      <c r="G400" s="18"/>
      <c r="H400" s="18"/>
    </row>
    <row r="401" spans="3:8">
      <c r="C401" s="18"/>
      <c r="D401" s="18"/>
      <c r="E401" s="18"/>
      <c r="F401" s="18"/>
      <c r="G401" s="18"/>
      <c r="H401" s="18"/>
    </row>
    <row r="402" spans="3:8">
      <c r="C402" s="18"/>
      <c r="D402" s="18"/>
      <c r="E402" s="18"/>
      <c r="F402" s="18"/>
      <c r="G402" s="18"/>
      <c r="H402" s="18"/>
    </row>
    <row r="403" spans="3:8">
      <c r="C403" s="18"/>
      <c r="D403" s="18"/>
      <c r="E403" s="18"/>
      <c r="F403" s="18"/>
      <c r="G403" s="18"/>
      <c r="H403" s="18"/>
    </row>
    <row r="404" spans="3:8">
      <c r="C404" s="18"/>
      <c r="D404" s="18"/>
      <c r="E404" s="18"/>
      <c r="F404" s="18"/>
      <c r="G404" s="18"/>
      <c r="H404" s="18"/>
    </row>
    <row r="405" spans="3:8">
      <c r="C405" s="18"/>
      <c r="D405" s="18"/>
      <c r="E405" s="18"/>
      <c r="F405" s="18"/>
      <c r="G405" s="18"/>
      <c r="H405" s="18"/>
    </row>
    <row r="406" spans="3:8">
      <c r="C406" s="18"/>
      <c r="D406" s="18"/>
      <c r="E406" s="18"/>
      <c r="F406" s="18"/>
      <c r="G406" s="18"/>
      <c r="H406" s="18"/>
    </row>
    <row r="407" spans="3:8">
      <c r="C407" s="18"/>
      <c r="D407" s="18"/>
      <c r="E407" s="18"/>
      <c r="F407" s="18"/>
      <c r="G407" s="18"/>
      <c r="H407" s="18"/>
    </row>
    <row r="408" spans="3:8">
      <c r="C408" s="18"/>
      <c r="D408" s="18"/>
      <c r="E408" s="18"/>
      <c r="F408" s="18"/>
      <c r="G408" s="18"/>
      <c r="H408" s="18"/>
    </row>
    <row r="409" spans="3:8">
      <c r="C409" s="18"/>
      <c r="D409" s="18"/>
      <c r="E409" s="18"/>
      <c r="F409" s="18"/>
      <c r="G409" s="18"/>
      <c r="H409" s="18"/>
    </row>
    <row r="410" spans="3:8">
      <c r="C410" s="18"/>
      <c r="D410" s="18"/>
      <c r="E410" s="18"/>
      <c r="F410" s="18"/>
      <c r="G410" s="18"/>
      <c r="H410" s="18"/>
    </row>
    <row r="411" spans="3:8">
      <c r="C411" s="18"/>
      <c r="D411" s="18"/>
      <c r="E411" s="18"/>
      <c r="F411" s="18"/>
      <c r="G411" s="18"/>
      <c r="H411" s="18"/>
    </row>
    <row r="412" spans="3:8">
      <c r="C412" s="18"/>
      <c r="D412" s="18"/>
      <c r="E412" s="18"/>
      <c r="F412" s="18"/>
      <c r="G412" s="18"/>
      <c r="H412" s="18"/>
    </row>
    <row r="413" spans="3:8">
      <c r="C413" s="18"/>
      <c r="D413" s="18"/>
      <c r="E413" s="18"/>
      <c r="F413" s="18"/>
      <c r="G413" s="18"/>
      <c r="H413" s="18"/>
    </row>
    <row r="414" spans="3:8">
      <c r="C414" s="18"/>
      <c r="D414" s="18"/>
      <c r="E414" s="18"/>
      <c r="F414" s="18"/>
      <c r="G414" s="18"/>
      <c r="H414" s="18"/>
    </row>
    <row r="415" spans="3:8">
      <c r="C415" s="18"/>
      <c r="D415" s="18"/>
      <c r="E415" s="18"/>
      <c r="F415" s="18"/>
      <c r="G415" s="18"/>
      <c r="H415" s="18"/>
    </row>
    <row r="416" spans="3:8">
      <c r="C416" s="18"/>
      <c r="D416" s="18"/>
      <c r="E416" s="18"/>
      <c r="F416" s="18"/>
      <c r="G416" s="18"/>
      <c r="H416" s="18"/>
    </row>
    <row r="417" spans="3:8">
      <c r="C417" s="18"/>
      <c r="D417" s="18"/>
      <c r="E417" s="18"/>
      <c r="F417" s="18"/>
      <c r="G417" s="18"/>
      <c r="H417" s="18"/>
    </row>
    <row r="418" spans="3:8">
      <c r="C418" s="18"/>
      <c r="D418" s="18"/>
      <c r="E418" s="18"/>
      <c r="F418" s="18"/>
      <c r="G418" s="18"/>
      <c r="H418" s="18"/>
    </row>
    <row r="419" spans="3:8">
      <c r="C419" s="18"/>
      <c r="D419" s="18"/>
      <c r="E419" s="18"/>
      <c r="F419" s="18"/>
      <c r="G419" s="18"/>
      <c r="H419" s="18"/>
    </row>
    <row r="420" spans="3:8">
      <c r="C420" s="18"/>
      <c r="D420" s="18"/>
      <c r="E420" s="18"/>
      <c r="F420" s="18"/>
      <c r="G420" s="18"/>
      <c r="H420" s="18"/>
    </row>
    <row r="421" spans="3:8">
      <c r="C421" s="18"/>
      <c r="D421" s="18"/>
      <c r="E421" s="18"/>
      <c r="F421" s="18"/>
      <c r="G421" s="18"/>
      <c r="H421" s="18"/>
    </row>
    <row r="422" spans="3:8">
      <c r="C422" s="18"/>
      <c r="D422" s="18"/>
      <c r="E422" s="18"/>
      <c r="F422" s="18"/>
      <c r="G422" s="18"/>
      <c r="H422" s="18"/>
    </row>
    <row r="423" spans="3:8">
      <c r="C423" s="18"/>
      <c r="D423" s="18"/>
      <c r="E423" s="18"/>
      <c r="F423" s="18"/>
      <c r="G423" s="18"/>
      <c r="H423" s="18"/>
    </row>
    <row r="424" spans="3:8">
      <c r="C424" s="18"/>
      <c r="D424" s="18"/>
      <c r="E424" s="18"/>
      <c r="F424" s="18"/>
      <c r="G424" s="18"/>
      <c r="H424" s="18"/>
    </row>
    <row r="425" spans="3:8">
      <c r="C425" s="18"/>
      <c r="D425" s="18"/>
      <c r="E425" s="18"/>
      <c r="F425" s="18"/>
      <c r="G425" s="18"/>
      <c r="H425" s="18"/>
    </row>
    <row r="426" spans="3:8">
      <c r="C426" s="18"/>
      <c r="D426" s="18"/>
      <c r="E426" s="18"/>
      <c r="F426" s="18"/>
      <c r="G426" s="18"/>
      <c r="H426" s="18"/>
    </row>
    <row r="427" spans="3:8">
      <c r="C427" s="18"/>
      <c r="D427" s="18"/>
      <c r="E427" s="18"/>
      <c r="F427" s="18"/>
      <c r="G427" s="18"/>
      <c r="H427" s="18"/>
    </row>
    <row r="428" spans="3:8">
      <c r="C428" s="18"/>
      <c r="D428" s="18"/>
      <c r="E428" s="18"/>
      <c r="F428" s="18"/>
      <c r="G428" s="18"/>
      <c r="H428" s="18"/>
    </row>
    <row r="429" spans="3:8">
      <c r="C429" s="18"/>
      <c r="D429" s="18"/>
      <c r="E429" s="18"/>
      <c r="F429" s="18"/>
      <c r="G429" s="18"/>
      <c r="H429" s="18"/>
    </row>
    <row r="430" spans="3:8">
      <c r="C430" s="18"/>
      <c r="D430" s="18"/>
      <c r="E430" s="18"/>
      <c r="F430" s="18"/>
      <c r="G430" s="18"/>
      <c r="H430" s="18"/>
    </row>
    <row r="431" spans="3:8">
      <c r="C431" s="18"/>
      <c r="D431" s="18"/>
      <c r="E431" s="18"/>
      <c r="F431" s="18"/>
      <c r="G431" s="18"/>
      <c r="H431" s="18"/>
    </row>
    <row r="432" spans="3:8">
      <c r="C432" s="18"/>
      <c r="D432" s="18"/>
      <c r="E432" s="18"/>
      <c r="F432" s="18"/>
      <c r="G432" s="18"/>
      <c r="H432" s="18"/>
    </row>
    <row r="433" spans="3:8">
      <c r="C433" s="18"/>
      <c r="D433" s="18"/>
      <c r="E433" s="18"/>
      <c r="F433" s="18"/>
      <c r="G433" s="18"/>
      <c r="H433" s="18"/>
    </row>
    <row r="434" spans="3:8">
      <c r="C434" s="18"/>
      <c r="D434" s="18"/>
      <c r="E434" s="18"/>
      <c r="F434" s="18"/>
      <c r="G434" s="18"/>
      <c r="H434" s="18"/>
    </row>
    <row r="435" spans="3:8">
      <c r="C435" s="18"/>
      <c r="D435" s="18"/>
      <c r="E435" s="18"/>
      <c r="F435" s="18"/>
      <c r="G435" s="18"/>
      <c r="H435" s="18"/>
    </row>
    <row r="436" spans="3:8">
      <c r="C436" s="18"/>
      <c r="D436" s="18"/>
      <c r="E436" s="18"/>
      <c r="F436" s="18"/>
      <c r="G436" s="18"/>
      <c r="H436" s="18"/>
    </row>
    <row r="437" spans="3:8">
      <c r="C437" s="18"/>
      <c r="D437" s="18"/>
      <c r="E437" s="18"/>
      <c r="F437" s="18"/>
      <c r="G437" s="18"/>
      <c r="H437" s="18"/>
    </row>
    <row r="438" spans="3:8">
      <c r="C438" s="18"/>
      <c r="D438" s="18"/>
      <c r="E438" s="18"/>
      <c r="F438" s="18"/>
      <c r="G438" s="18"/>
      <c r="H438" s="18"/>
    </row>
    <row r="439" spans="3:8">
      <c r="C439" s="18"/>
      <c r="D439" s="18"/>
      <c r="E439" s="18"/>
      <c r="F439" s="18"/>
      <c r="G439" s="18"/>
      <c r="H439" s="18"/>
    </row>
    <row r="440" spans="3:8">
      <c r="C440" s="18"/>
      <c r="D440" s="18"/>
      <c r="E440" s="18"/>
      <c r="F440" s="18"/>
      <c r="G440" s="18"/>
      <c r="H440" s="18"/>
    </row>
    <row r="441" spans="3:8">
      <c r="C441" s="18"/>
      <c r="D441" s="18"/>
      <c r="E441" s="18"/>
      <c r="F441" s="18"/>
      <c r="G441" s="18"/>
      <c r="H441" s="18"/>
    </row>
    <row r="442" spans="3:8">
      <c r="C442" s="18"/>
      <c r="D442" s="18"/>
      <c r="E442" s="18"/>
      <c r="F442" s="18"/>
      <c r="G442" s="18"/>
      <c r="H442" s="18"/>
    </row>
    <row r="443" spans="3:8">
      <c r="C443" s="18"/>
      <c r="D443" s="18"/>
      <c r="E443" s="18"/>
      <c r="F443" s="18"/>
      <c r="G443" s="18"/>
      <c r="H443" s="18"/>
    </row>
    <row r="444" spans="3:8">
      <c r="C444" s="18"/>
      <c r="D444" s="18"/>
      <c r="E444" s="18"/>
      <c r="F444" s="18"/>
      <c r="G444" s="18"/>
      <c r="H444" s="18"/>
    </row>
    <row r="445" spans="3:8">
      <c r="C445" s="18"/>
      <c r="D445" s="18"/>
      <c r="E445" s="18"/>
      <c r="F445" s="18"/>
      <c r="G445" s="18"/>
      <c r="H445" s="18"/>
    </row>
    <row r="446" spans="3:8">
      <c r="C446" s="18"/>
      <c r="D446" s="18"/>
      <c r="E446" s="18"/>
      <c r="F446" s="18"/>
      <c r="G446" s="18"/>
      <c r="H446" s="18"/>
    </row>
    <row r="447" spans="3:8">
      <c r="C447" s="18"/>
      <c r="D447" s="18"/>
      <c r="E447" s="18"/>
      <c r="F447" s="18"/>
      <c r="G447" s="18"/>
      <c r="H447" s="18"/>
    </row>
    <row r="448" spans="3:8">
      <c r="C448" s="18"/>
      <c r="D448" s="18"/>
      <c r="E448" s="18"/>
      <c r="F448" s="18"/>
      <c r="G448" s="18"/>
      <c r="H448" s="18"/>
    </row>
    <row r="449" spans="3:8">
      <c r="C449" s="18"/>
      <c r="D449" s="18"/>
      <c r="E449" s="18"/>
      <c r="F449" s="18"/>
      <c r="G449" s="18"/>
      <c r="H449" s="18"/>
    </row>
    <row r="450" spans="3:8">
      <c r="C450" s="18"/>
      <c r="D450" s="18"/>
      <c r="E450" s="18"/>
      <c r="F450" s="18"/>
      <c r="G450" s="18"/>
      <c r="H450" s="18"/>
    </row>
    <row r="451" spans="3:8">
      <c r="C451" s="18"/>
      <c r="D451" s="18"/>
      <c r="E451" s="18"/>
      <c r="F451" s="18"/>
      <c r="G451" s="18"/>
      <c r="H451" s="18"/>
    </row>
    <row r="452" spans="3:8">
      <c r="C452" s="18"/>
      <c r="D452" s="18"/>
      <c r="E452" s="18"/>
      <c r="F452" s="18"/>
      <c r="G452" s="18"/>
      <c r="H452" s="18"/>
    </row>
    <row r="453" spans="3:8">
      <c r="C453" s="18"/>
      <c r="D453" s="18"/>
      <c r="E453" s="18"/>
      <c r="F453" s="18"/>
      <c r="G453" s="18"/>
      <c r="H453" s="18"/>
    </row>
    <row r="454" spans="3:8">
      <c r="C454" s="18"/>
      <c r="D454" s="18"/>
      <c r="E454" s="18"/>
      <c r="F454" s="18"/>
      <c r="G454" s="18"/>
      <c r="H454" s="18"/>
    </row>
    <row r="455" spans="3:8">
      <c r="C455" s="18"/>
      <c r="D455" s="18"/>
      <c r="E455" s="18"/>
      <c r="F455" s="18"/>
      <c r="G455" s="18"/>
      <c r="H455" s="18"/>
    </row>
    <row r="456" spans="3:8">
      <c r="C456" s="18"/>
      <c r="D456" s="18"/>
      <c r="E456" s="18"/>
      <c r="F456" s="18"/>
      <c r="G456" s="18"/>
      <c r="H456" s="18"/>
    </row>
    <row r="457" spans="3:8">
      <c r="C457" s="18"/>
      <c r="D457" s="18"/>
      <c r="E457" s="18"/>
      <c r="F457" s="18"/>
      <c r="G457" s="18"/>
      <c r="H457" s="18"/>
    </row>
    <row r="458" spans="3:8">
      <c r="C458" s="18"/>
      <c r="D458" s="18"/>
      <c r="E458" s="18"/>
      <c r="F458" s="18"/>
      <c r="G458" s="18"/>
      <c r="H458" s="18"/>
    </row>
    <row r="459" spans="3:8">
      <c r="C459" s="18"/>
      <c r="D459" s="18"/>
      <c r="E459" s="18"/>
      <c r="F459" s="18"/>
      <c r="G459" s="18"/>
      <c r="H459" s="18"/>
    </row>
    <row r="460" spans="3:8">
      <c r="C460" s="18"/>
      <c r="D460" s="18"/>
      <c r="E460" s="18"/>
      <c r="F460" s="18"/>
      <c r="G460" s="18"/>
      <c r="H460" s="18"/>
    </row>
    <row r="461" spans="3:8">
      <c r="C461" s="18"/>
      <c r="D461" s="18"/>
      <c r="E461" s="18"/>
      <c r="F461" s="18"/>
      <c r="G461" s="18"/>
      <c r="H461" s="18"/>
    </row>
    <row r="462" spans="3:8">
      <c r="C462" s="18"/>
      <c r="D462" s="18"/>
      <c r="E462" s="18"/>
      <c r="F462" s="18"/>
      <c r="G462" s="18"/>
      <c r="H462" s="18"/>
    </row>
    <row r="463" spans="3:8">
      <c r="C463" s="18"/>
      <c r="D463" s="18"/>
      <c r="E463" s="18"/>
      <c r="F463" s="18"/>
      <c r="G463" s="18"/>
      <c r="H463" s="18"/>
    </row>
    <row r="464" spans="3:8">
      <c r="C464" s="18"/>
      <c r="D464" s="18"/>
      <c r="E464" s="18"/>
      <c r="F464" s="18"/>
      <c r="G464" s="18"/>
      <c r="H464" s="18"/>
    </row>
    <row r="465" spans="3:8">
      <c r="C465" s="18"/>
      <c r="D465" s="18"/>
      <c r="E465" s="18"/>
      <c r="F465" s="18"/>
      <c r="G465" s="18"/>
      <c r="H465" s="18"/>
    </row>
    <row r="466" spans="3:8">
      <c r="C466" s="18"/>
      <c r="D466" s="18"/>
      <c r="E466" s="18"/>
      <c r="F466" s="18"/>
      <c r="G466" s="18"/>
      <c r="H466" s="18"/>
    </row>
    <row r="467" spans="3:8">
      <c r="C467" s="18"/>
      <c r="D467" s="18"/>
      <c r="E467" s="18"/>
      <c r="F467" s="18"/>
      <c r="G467" s="18"/>
      <c r="H467" s="18"/>
    </row>
    <row r="468" spans="3:8">
      <c r="C468" s="18"/>
      <c r="D468" s="18"/>
      <c r="E468" s="18"/>
      <c r="F468" s="18"/>
      <c r="G468" s="18"/>
      <c r="H468" s="18"/>
    </row>
    <row r="469" spans="3:8">
      <c r="C469" s="18"/>
      <c r="D469" s="18"/>
      <c r="E469" s="18"/>
      <c r="F469" s="18"/>
      <c r="G469" s="18"/>
      <c r="H469" s="18"/>
    </row>
    <row r="470" spans="3:8">
      <c r="C470" s="18"/>
      <c r="D470" s="18"/>
      <c r="E470" s="18"/>
      <c r="F470" s="18"/>
      <c r="G470" s="18"/>
      <c r="H470" s="18"/>
    </row>
    <row r="471" spans="3:8">
      <c r="C471" s="18"/>
      <c r="D471" s="18"/>
      <c r="E471" s="18"/>
      <c r="F471" s="18"/>
      <c r="G471" s="18"/>
      <c r="H471" s="18"/>
    </row>
    <row r="472" spans="3:8">
      <c r="C472" s="18"/>
      <c r="D472" s="18"/>
      <c r="E472" s="18"/>
      <c r="F472" s="18"/>
      <c r="G472" s="18"/>
      <c r="H472" s="18"/>
    </row>
    <row r="473" spans="3:8">
      <c r="C473" s="18"/>
      <c r="D473" s="18"/>
      <c r="E473" s="18"/>
      <c r="F473" s="18"/>
      <c r="G473" s="18"/>
      <c r="H473" s="18"/>
    </row>
    <row r="474" spans="3:8">
      <c r="C474" s="18"/>
      <c r="D474" s="18"/>
      <c r="E474" s="18"/>
      <c r="F474" s="18"/>
      <c r="G474" s="18"/>
      <c r="H474" s="18"/>
    </row>
    <row r="475" spans="3:8">
      <c r="C475" s="18"/>
      <c r="D475" s="18"/>
      <c r="E475" s="18"/>
      <c r="F475" s="18"/>
      <c r="G475" s="18"/>
      <c r="H475" s="18"/>
    </row>
    <row r="476" spans="3:8">
      <c r="C476" s="18"/>
      <c r="D476" s="18"/>
      <c r="E476" s="18"/>
      <c r="F476" s="18"/>
      <c r="G476" s="18"/>
      <c r="H476" s="18"/>
    </row>
    <row r="477" spans="3:8">
      <c r="C477" s="18"/>
      <c r="D477" s="18"/>
      <c r="E477" s="18"/>
      <c r="F477" s="18"/>
      <c r="G477" s="18"/>
      <c r="H477" s="18"/>
    </row>
    <row r="478" spans="3:8">
      <c r="C478" s="18"/>
      <c r="D478" s="18"/>
      <c r="E478" s="18"/>
      <c r="F478" s="18"/>
      <c r="G478" s="18"/>
      <c r="H478" s="18"/>
    </row>
    <row r="479" spans="3:8">
      <c r="C479" s="18"/>
      <c r="D479" s="18"/>
      <c r="E479" s="18"/>
      <c r="F479" s="18"/>
      <c r="G479" s="18"/>
      <c r="H479" s="18"/>
    </row>
    <row r="480" spans="3:8">
      <c r="C480" s="18"/>
      <c r="D480" s="18"/>
      <c r="E480" s="18"/>
      <c r="F480" s="18"/>
      <c r="G480" s="18"/>
      <c r="H480" s="18"/>
    </row>
    <row r="481" spans="3:8">
      <c r="C481" s="18"/>
      <c r="D481" s="18"/>
      <c r="E481" s="18"/>
      <c r="F481" s="18"/>
      <c r="G481" s="18"/>
      <c r="H481" s="18"/>
    </row>
    <row r="482" spans="3:8">
      <c r="C482" s="18"/>
      <c r="D482" s="18"/>
      <c r="E482" s="18"/>
      <c r="F482" s="18"/>
      <c r="G482" s="18"/>
      <c r="H482" s="18"/>
    </row>
    <row r="483" spans="3:8">
      <c r="C483" s="18"/>
      <c r="D483" s="18"/>
      <c r="E483" s="18"/>
      <c r="F483" s="18"/>
      <c r="G483" s="18"/>
      <c r="H483" s="18"/>
    </row>
    <row r="484" spans="3:8">
      <c r="C484" s="18"/>
      <c r="D484" s="18"/>
      <c r="E484" s="18"/>
      <c r="F484" s="18"/>
      <c r="G484" s="18"/>
      <c r="H484" s="18"/>
    </row>
    <row r="485" spans="3:8">
      <c r="C485" s="18"/>
      <c r="D485" s="18"/>
      <c r="E485" s="18"/>
      <c r="F485" s="18"/>
      <c r="G485" s="18"/>
      <c r="H485" s="18"/>
    </row>
    <row r="486" spans="3:8">
      <c r="C486" s="18"/>
      <c r="D486" s="18"/>
      <c r="E486" s="18"/>
      <c r="F486" s="18"/>
      <c r="G486" s="18"/>
      <c r="H486" s="18"/>
    </row>
    <row r="487" spans="3:8">
      <c r="C487" s="18"/>
      <c r="D487" s="18"/>
      <c r="E487" s="18"/>
      <c r="F487" s="18"/>
      <c r="G487" s="18"/>
      <c r="H487" s="18"/>
    </row>
    <row r="488" spans="3:8">
      <c r="C488" s="18"/>
      <c r="D488" s="18"/>
      <c r="E488" s="18"/>
      <c r="F488" s="18"/>
      <c r="G488" s="18"/>
      <c r="H488" s="18"/>
    </row>
    <row r="489" spans="3:8">
      <c r="C489" s="18"/>
      <c r="D489" s="18"/>
      <c r="E489" s="18"/>
      <c r="F489" s="18"/>
      <c r="G489" s="18"/>
      <c r="H489" s="18"/>
    </row>
    <row r="490" spans="3:8">
      <c r="C490" s="18"/>
      <c r="D490" s="18"/>
      <c r="E490" s="18"/>
      <c r="F490" s="18"/>
      <c r="G490" s="18"/>
      <c r="H490" s="18"/>
    </row>
    <row r="491" spans="3:8">
      <c r="C491" s="18"/>
      <c r="D491" s="18"/>
      <c r="E491" s="18"/>
      <c r="F491" s="18"/>
      <c r="G491" s="18"/>
      <c r="H491" s="18"/>
    </row>
    <row r="492" spans="3:8">
      <c r="C492" s="18"/>
      <c r="D492" s="18"/>
      <c r="E492" s="18"/>
      <c r="F492" s="18"/>
      <c r="G492" s="18"/>
      <c r="H492" s="18"/>
    </row>
    <row r="493" spans="3:8">
      <c r="C493" s="18"/>
      <c r="D493" s="18"/>
      <c r="E493" s="18"/>
      <c r="F493" s="18"/>
      <c r="G493" s="18"/>
      <c r="H493" s="18"/>
    </row>
    <row r="494" spans="3:8">
      <c r="C494" s="18"/>
      <c r="D494" s="18"/>
      <c r="E494" s="18"/>
      <c r="F494" s="18"/>
      <c r="G494" s="18"/>
      <c r="H494" s="18"/>
    </row>
    <row r="495" spans="3:8">
      <c r="C495" s="18"/>
      <c r="D495" s="18"/>
      <c r="E495" s="18"/>
      <c r="F495" s="18"/>
      <c r="G495" s="18"/>
      <c r="H495" s="18"/>
    </row>
    <row r="496" spans="3:8">
      <c r="C496" s="18"/>
      <c r="D496" s="18"/>
      <c r="E496" s="18"/>
      <c r="F496" s="18"/>
      <c r="G496" s="18"/>
      <c r="H496" s="18"/>
    </row>
    <row r="497" spans="3:8">
      <c r="C497" s="18"/>
      <c r="D497" s="18"/>
      <c r="E497" s="18"/>
      <c r="F497" s="18"/>
      <c r="G497" s="18"/>
      <c r="H497" s="18"/>
    </row>
    <row r="498" spans="3:8">
      <c r="C498" s="18"/>
      <c r="D498" s="18"/>
      <c r="E498" s="18"/>
      <c r="F498" s="18"/>
      <c r="G498" s="18"/>
      <c r="H498" s="18"/>
    </row>
    <row r="499" spans="3:8">
      <c r="C499" s="18"/>
      <c r="D499" s="18"/>
      <c r="E499" s="18"/>
      <c r="F499" s="18"/>
      <c r="G499" s="18"/>
      <c r="H499" s="18"/>
    </row>
    <row r="500" spans="3:8">
      <c r="C500" s="18"/>
      <c r="D500" s="18"/>
      <c r="E500" s="18"/>
      <c r="F500" s="18"/>
      <c r="G500" s="18"/>
      <c r="H500" s="18"/>
    </row>
    <row r="501" spans="3:8">
      <c r="C501" s="18"/>
      <c r="D501" s="18"/>
      <c r="E501" s="18"/>
      <c r="F501" s="18"/>
      <c r="G501" s="18"/>
      <c r="H501" s="18"/>
    </row>
    <row r="502" spans="3:8">
      <c r="C502" s="18"/>
      <c r="D502" s="18"/>
      <c r="E502" s="18"/>
      <c r="F502" s="18"/>
      <c r="G502" s="18"/>
      <c r="H502" s="18"/>
    </row>
    <row r="503" spans="3:8">
      <c r="C503" s="18"/>
      <c r="D503" s="18"/>
      <c r="E503" s="18"/>
      <c r="F503" s="18"/>
      <c r="G503" s="18"/>
      <c r="H503" s="18"/>
    </row>
    <row r="504" spans="3:8">
      <c r="C504" s="18"/>
      <c r="D504" s="18"/>
      <c r="E504" s="18"/>
      <c r="F504" s="18"/>
      <c r="G504" s="18"/>
      <c r="H504" s="18"/>
    </row>
    <row r="505" spans="3:8">
      <c r="C505" s="18"/>
      <c r="D505" s="18"/>
      <c r="E505" s="18"/>
      <c r="F505" s="18"/>
      <c r="G505" s="18"/>
      <c r="H505" s="18"/>
    </row>
    <row r="506" spans="3:8">
      <c r="C506" s="18"/>
      <c r="D506" s="18"/>
      <c r="E506" s="18"/>
      <c r="F506" s="18"/>
      <c r="G506" s="18"/>
      <c r="H506" s="18"/>
    </row>
    <row r="507" spans="3:8">
      <c r="C507" s="18"/>
      <c r="D507" s="18"/>
      <c r="E507" s="18"/>
      <c r="F507" s="18"/>
      <c r="G507" s="18"/>
      <c r="H507" s="18"/>
    </row>
    <row r="508" spans="3:8">
      <c r="C508" s="18"/>
      <c r="D508" s="18"/>
      <c r="E508" s="18"/>
      <c r="F508" s="18"/>
      <c r="G508" s="18"/>
      <c r="H508" s="18"/>
    </row>
    <row r="509" spans="3:8">
      <c r="C509" s="18"/>
      <c r="D509" s="18"/>
      <c r="E509" s="18"/>
      <c r="F509" s="18"/>
      <c r="G509" s="18"/>
      <c r="H509" s="18"/>
    </row>
    <row r="510" spans="3:8">
      <c r="C510" s="18"/>
      <c r="D510" s="18"/>
      <c r="E510" s="18"/>
      <c r="F510" s="18"/>
      <c r="G510" s="18"/>
      <c r="H510" s="18"/>
    </row>
    <row r="511" spans="3:8">
      <c r="C511" s="18"/>
      <c r="D511" s="18"/>
      <c r="E511" s="18"/>
      <c r="F511" s="18"/>
      <c r="G511" s="18"/>
      <c r="H511" s="18"/>
    </row>
    <row r="512" spans="3:8">
      <c r="C512" s="18"/>
      <c r="D512" s="18"/>
      <c r="E512" s="18"/>
      <c r="F512" s="18"/>
      <c r="G512" s="18"/>
      <c r="H512" s="18"/>
    </row>
    <row r="513" spans="3:8">
      <c r="C513" s="18"/>
      <c r="D513" s="18"/>
      <c r="E513" s="18"/>
      <c r="F513" s="18"/>
      <c r="G513" s="18"/>
      <c r="H513" s="18"/>
    </row>
    <row r="514" spans="3:8">
      <c r="C514" s="18"/>
      <c r="D514" s="18"/>
      <c r="E514" s="18"/>
      <c r="F514" s="18"/>
      <c r="G514" s="18"/>
      <c r="H514" s="18"/>
    </row>
    <row r="515" spans="3:8">
      <c r="C515" s="18"/>
      <c r="D515" s="18"/>
      <c r="E515" s="18"/>
      <c r="F515" s="18"/>
      <c r="G515" s="18"/>
      <c r="H515" s="18"/>
    </row>
    <row r="516" spans="3:8">
      <c r="C516" s="18"/>
      <c r="D516" s="18"/>
      <c r="E516" s="18"/>
      <c r="F516" s="18"/>
      <c r="G516" s="18"/>
      <c r="H516" s="18"/>
    </row>
    <row r="517" spans="3:8">
      <c r="C517" s="18"/>
      <c r="D517" s="18"/>
      <c r="E517" s="18"/>
      <c r="F517" s="18"/>
      <c r="G517" s="18"/>
      <c r="H517" s="18"/>
    </row>
    <row r="518" spans="3:8">
      <c r="C518" s="18"/>
      <c r="D518" s="18"/>
      <c r="E518" s="18"/>
      <c r="F518" s="18"/>
      <c r="G518" s="18"/>
      <c r="H518" s="18"/>
    </row>
    <row r="519" spans="3:8">
      <c r="C519" s="18"/>
      <c r="D519" s="18"/>
      <c r="E519" s="18"/>
      <c r="F519" s="18"/>
      <c r="G519" s="18"/>
      <c r="H519" s="18"/>
    </row>
    <row r="520" spans="3:8">
      <c r="C520" s="18"/>
      <c r="D520" s="18"/>
      <c r="E520" s="18"/>
      <c r="F520" s="18"/>
      <c r="G520" s="18"/>
      <c r="H520" s="18"/>
    </row>
    <row r="521" spans="3:8">
      <c r="C521" s="18"/>
      <c r="D521" s="18"/>
      <c r="E521" s="18"/>
      <c r="F521" s="18"/>
      <c r="G521" s="18"/>
      <c r="H521" s="18"/>
    </row>
    <row r="522" spans="3:8">
      <c r="C522" s="18"/>
      <c r="D522" s="18"/>
      <c r="E522" s="18"/>
      <c r="F522" s="18"/>
      <c r="G522" s="18"/>
      <c r="H522" s="18"/>
    </row>
    <row r="523" spans="3:8">
      <c r="C523" s="18"/>
      <c r="D523" s="18"/>
      <c r="E523" s="18"/>
      <c r="F523" s="18"/>
      <c r="G523" s="18"/>
      <c r="H523" s="18"/>
    </row>
    <row r="524" spans="3:8">
      <c r="C524" s="18"/>
      <c r="D524" s="18"/>
      <c r="E524" s="18"/>
      <c r="F524" s="18"/>
      <c r="G524" s="18"/>
      <c r="H524" s="18"/>
    </row>
    <row r="525" spans="3:8">
      <c r="C525" s="18"/>
      <c r="D525" s="18"/>
      <c r="E525" s="18"/>
      <c r="F525" s="18"/>
      <c r="G525" s="18"/>
      <c r="H525" s="18"/>
    </row>
    <row r="526" spans="3:8">
      <c r="C526" s="18"/>
      <c r="D526" s="18"/>
      <c r="E526" s="18"/>
      <c r="F526" s="18"/>
      <c r="G526" s="18"/>
      <c r="H526" s="18"/>
    </row>
    <row r="527" spans="3:8">
      <c r="C527" s="18"/>
      <c r="D527" s="18"/>
      <c r="E527" s="18"/>
      <c r="F527" s="18"/>
      <c r="G527" s="18"/>
      <c r="H527" s="18"/>
    </row>
    <row r="528" spans="3:8">
      <c r="C528" s="18"/>
      <c r="D528" s="18"/>
      <c r="E528" s="18"/>
      <c r="F528" s="18"/>
      <c r="G528" s="18"/>
      <c r="H528" s="18"/>
    </row>
    <row r="529" spans="3:8">
      <c r="C529" s="18"/>
      <c r="D529" s="18"/>
      <c r="E529" s="18"/>
      <c r="F529" s="18"/>
      <c r="G529" s="18"/>
      <c r="H529" s="18"/>
    </row>
    <row r="530" spans="3:8">
      <c r="C530" s="18"/>
      <c r="D530" s="18"/>
      <c r="E530" s="18"/>
      <c r="F530" s="18"/>
      <c r="G530" s="18"/>
      <c r="H530" s="18"/>
    </row>
    <row r="531" spans="3:8">
      <c r="C531" s="18"/>
      <c r="D531" s="18"/>
      <c r="E531" s="18"/>
      <c r="F531" s="18"/>
      <c r="G531" s="18"/>
      <c r="H531" s="18"/>
    </row>
    <row r="532" spans="3:8">
      <c r="C532" s="18"/>
      <c r="D532" s="18"/>
      <c r="E532" s="18"/>
      <c r="F532" s="18"/>
      <c r="G532" s="18"/>
      <c r="H532" s="18"/>
    </row>
    <row r="533" spans="3:8">
      <c r="C533" s="18"/>
      <c r="D533" s="18"/>
      <c r="E533" s="18"/>
      <c r="F533" s="18"/>
      <c r="G533" s="18"/>
      <c r="H533" s="18"/>
    </row>
    <row r="534" spans="3:8">
      <c r="C534" s="18"/>
      <c r="D534" s="18"/>
      <c r="E534" s="18"/>
      <c r="F534" s="18"/>
      <c r="G534" s="18"/>
      <c r="H534" s="18"/>
    </row>
    <row r="535" spans="3:8">
      <c r="C535" s="18"/>
      <c r="D535" s="18"/>
      <c r="E535" s="18"/>
      <c r="F535" s="18"/>
      <c r="G535" s="18"/>
      <c r="H535" s="18"/>
    </row>
    <row r="536" spans="3:8">
      <c r="C536" s="18"/>
      <c r="D536" s="18"/>
      <c r="E536" s="18"/>
      <c r="F536" s="18"/>
      <c r="G536" s="18"/>
      <c r="H536" s="18"/>
    </row>
    <row r="537" spans="3:8">
      <c r="C537" s="18"/>
      <c r="D537" s="18"/>
      <c r="E537" s="18"/>
      <c r="F537" s="18"/>
      <c r="G537" s="18"/>
      <c r="H537" s="18"/>
    </row>
    <row r="538" spans="3:8">
      <c r="C538" s="18"/>
      <c r="D538" s="18"/>
      <c r="E538" s="18"/>
      <c r="F538" s="18"/>
      <c r="G538" s="18"/>
      <c r="H538" s="18"/>
    </row>
    <row r="539" spans="3:8">
      <c r="C539" s="18"/>
      <c r="D539" s="18"/>
      <c r="E539" s="18"/>
      <c r="F539" s="18"/>
      <c r="G539" s="18"/>
      <c r="H539" s="18"/>
    </row>
    <row r="540" spans="3:8">
      <c r="C540" s="18"/>
      <c r="D540" s="18"/>
      <c r="E540" s="18"/>
      <c r="F540" s="18"/>
      <c r="G540" s="18"/>
      <c r="H540" s="18"/>
    </row>
    <row r="541" spans="3:8">
      <c r="C541" s="18"/>
      <c r="D541" s="18"/>
      <c r="E541" s="18"/>
      <c r="F541" s="18"/>
      <c r="G541" s="18"/>
      <c r="H541" s="18"/>
    </row>
    <row r="542" spans="3:8">
      <c r="C542" s="18"/>
      <c r="D542" s="18"/>
      <c r="E542" s="18"/>
      <c r="F542" s="18"/>
      <c r="G542" s="18"/>
      <c r="H542" s="18"/>
    </row>
    <row r="543" spans="3:8">
      <c r="C543" s="18"/>
      <c r="D543" s="18"/>
      <c r="E543" s="18"/>
      <c r="F543" s="18"/>
      <c r="G543" s="18"/>
      <c r="H543" s="18"/>
    </row>
    <row r="544" spans="3:8">
      <c r="C544" s="18"/>
      <c r="D544" s="18"/>
      <c r="E544" s="18"/>
      <c r="F544" s="18"/>
      <c r="G544" s="18"/>
      <c r="H544" s="18"/>
    </row>
    <row r="545" spans="3:8">
      <c r="C545" s="18"/>
      <c r="D545" s="18"/>
      <c r="E545" s="18"/>
      <c r="F545" s="18"/>
      <c r="G545" s="18"/>
      <c r="H545" s="18"/>
    </row>
    <row r="546" spans="3:8">
      <c r="C546" s="18"/>
      <c r="D546" s="18"/>
      <c r="E546" s="18"/>
      <c r="F546" s="18"/>
      <c r="G546" s="18"/>
      <c r="H546" s="18"/>
    </row>
    <row r="547" spans="3:8">
      <c r="C547" s="18"/>
      <c r="D547" s="18"/>
      <c r="E547" s="18"/>
      <c r="F547" s="18"/>
      <c r="G547" s="18"/>
      <c r="H547" s="18"/>
    </row>
    <row r="548" spans="3:8">
      <c r="C548" s="18"/>
      <c r="D548" s="18"/>
      <c r="E548" s="18"/>
      <c r="F548" s="18"/>
      <c r="G548" s="18"/>
      <c r="H548" s="18"/>
    </row>
    <row r="549" spans="3:8">
      <c r="C549" s="18"/>
      <c r="D549" s="18"/>
      <c r="E549" s="18"/>
      <c r="F549" s="18"/>
      <c r="G549" s="18"/>
      <c r="H549" s="18"/>
    </row>
    <row r="550" spans="3:8">
      <c r="C550" s="18"/>
      <c r="D550" s="18"/>
      <c r="E550" s="18"/>
      <c r="F550" s="18"/>
      <c r="G550" s="18"/>
      <c r="H550" s="18"/>
    </row>
    <row r="551" spans="3:8">
      <c r="C551" s="18"/>
      <c r="D551" s="18"/>
      <c r="E551" s="18"/>
      <c r="F551" s="18"/>
      <c r="G551" s="18"/>
      <c r="H551" s="18"/>
    </row>
    <row r="552" spans="3:8">
      <c r="C552" s="18"/>
      <c r="D552" s="18"/>
      <c r="E552" s="18"/>
      <c r="F552" s="18"/>
      <c r="G552" s="18"/>
      <c r="H552" s="18"/>
    </row>
    <row r="553" spans="3:8">
      <c r="C553" s="18"/>
      <c r="D553" s="18"/>
      <c r="E553" s="18"/>
      <c r="F553" s="18"/>
      <c r="G553" s="18"/>
      <c r="H553" s="18"/>
    </row>
    <row r="554" spans="3:8">
      <c r="C554" s="18"/>
      <c r="D554" s="18"/>
      <c r="E554" s="18"/>
      <c r="F554" s="18"/>
      <c r="G554" s="18"/>
      <c r="H554" s="18"/>
    </row>
    <row r="555" spans="3:8">
      <c r="C555" s="18"/>
      <c r="D555" s="18"/>
      <c r="E555" s="18"/>
      <c r="F555" s="18"/>
      <c r="G555" s="18"/>
      <c r="H555" s="18"/>
    </row>
    <row r="556" spans="3:8">
      <c r="C556" s="18"/>
      <c r="D556" s="18"/>
      <c r="E556" s="18"/>
      <c r="F556" s="18"/>
      <c r="G556" s="18"/>
      <c r="H556" s="18"/>
    </row>
    <row r="557" spans="3:8">
      <c r="C557" s="18"/>
      <c r="D557" s="18"/>
      <c r="E557" s="18"/>
      <c r="F557" s="18"/>
      <c r="G557" s="18"/>
      <c r="H557" s="18"/>
    </row>
    <row r="558" spans="3:8">
      <c r="C558" s="18"/>
      <c r="D558" s="18"/>
      <c r="E558" s="18"/>
      <c r="F558" s="18"/>
      <c r="G558" s="18"/>
      <c r="H558" s="18"/>
    </row>
    <row r="559" spans="3:8">
      <c r="C559" s="18"/>
      <c r="D559" s="18"/>
      <c r="E559" s="18"/>
      <c r="F559" s="18"/>
      <c r="G559" s="18"/>
      <c r="H559" s="18"/>
    </row>
    <row r="560" spans="3:8">
      <c r="C560" s="18"/>
      <c r="D560" s="18"/>
      <c r="E560" s="18"/>
      <c r="F560" s="18"/>
      <c r="G560" s="18"/>
      <c r="H560" s="18"/>
    </row>
    <row r="561" spans="3:8">
      <c r="C561" s="18"/>
      <c r="D561" s="18"/>
      <c r="E561" s="18"/>
      <c r="F561" s="18"/>
      <c r="G561" s="18"/>
      <c r="H561" s="18"/>
    </row>
    <row r="562" spans="3:8">
      <c r="C562" s="18"/>
      <c r="D562" s="18"/>
      <c r="E562" s="18"/>
      <c r="F562" s="18"/>
      <c r="G562" s="18"/>
      <c r="H562" s="18"/>
    </row>
    <row r="563" spans="3:8">
      <c r="C563" s="18"/>
      <c r="D563" s="18"/>
      <c r="E563" s="18"/>
      <c r="F563" s="18"/>
      <c r="G563" s="18"/>
      <c r="H563" s="18"/>
    </row>
    <row r="564" spans="3:8">
      <c r="C564" s="18"/>
      <c r="D564" s="18"/>
      <c r="E564" s="18"/>
      <c r="F564" s="18"/>
      <c r="G564" s="18"/>
      <c r="H564" s="18"/>
    </row>
    <row r="565" spans="3:8">
      <c r="C565" s="18"/>
      <c r="D565" s="18"/>
      <c r="E565" s="18"/>
      <c r="F565" s="18"/>
      <c r="G565" s="18"/>
      <c r="H565" s="18"/>
    </row>
    <row r="566" spans="3:8">
      <c r="C566" s="18"/>
      <c r="D566" s="18"/>
      <c r="E566" s="18"/>
      <c r="F566" s="18"/>
      <c r="G566" s="18"/>
      <c r="H566" s="18"/>
    </row>
    <row r="567" spans="3:8">
      <c r="C567" s="18"/>
      <c r="D567" s="18"/>
      <c r="E567" s="18"/>
      <c r="F567" s="18"/>
      <c r="G567" s="18"/>
      <c r="H567" s="18"/>
    </row>
    <row r="568" spans="3:8">
      <c r="C568" s="18"/>
      <c r="D568" s="18"/>
      <c r="E568" s="18"/>
      <c r="F568" s="18"/>
      <c r="G568" s="18"/>
      <c r="H568" s="18"/>
    </row>
    <row r="569" spans="3:8">
      <c r="C569" s="18"/>
      <c r="D569" s="18"/>
      <c r="E569" s="18"/>
      <c r="F569" s="18"/>
      <c r="G569" s="18"/>
      <c r="H569" s="18"/>
    </row>
    <row r="570" spans="3:8">
      <c r="C570" s="18"/>
      <c r="D570" s="18"/>
      <c r="E570" s="18"/>
      <c r="F570" s="18"/>
      <c r="G570" s="18"/>
      <c r="H570" s="18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zoomScale="75" zoomScaleNormal="75" workbookViewId="0">
      <selection activeCell="B6" sqref="B6:Q7"/>
    </sheetView>
  </sheetViews>
  <sheetFormatPr defaultColWidth="9.140625" defaultRowHeight="18"/>
  <cols>
    <col min="1" max="1" width="6.28515625" style="15" customWidth="1"/>
    <col min="2" max="2" width="37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1.7109375" style="15" customWidth="1"/>
    <col min="14" max="14" width="14.7109375" style="15" customWidth="1"/>
    <col min="15" max="17" width="10.7109375" style="15" customWidth="1"/>
    <col min="18" max="18" width="7.5703125" style="15" customWidth="1"/>
    <col min="19" max="19" width="6.7109375" style="15" customWidth="1"/>
    <col min="20" max="20" width="7.7109375" style="15" customWidth="1"/>
    <col min="21" max="21" width="7.140625" style="15" customWidth="1"/>
    <col min="22" max="22" width="6" style="15" customWidth="1"/>
    <col min="23" max="23" width="7.85546875" style="15" customWidth="1"/>
    <col min="24" max="24" width="8.140625" style="15" customWidth="1"/>
    <col min="25" max="25" width="6.28515625" style="15" customWidth="1"/>
    <col min="26" max="26" width="8" style="15" customWidth="1"/>
    <col min="27" max="27" width="8.7109375" style="15" customWidth="1"/>
    <col min="28" max="28" width="10" style="15" customWidth="1"/>
    <col min="29" max="29" width="9.5703125" style="15" customWidth="1"/>
    <col min="30" max="30" width="6.140625" style="15" customWidth="1"/>
    <col min="31" max="32" width="5.7109375" style="15" customWidth="1"/>
    <col min="33" max="33" width="6.85546875" style="15" customWidth="1"/>
    <col min="34" max="34" width="6.42578125" style="15" customWidth="1"/>
    <col min="35" max="35" width="6.7109375" style="15" customWidth="1"/>
    <col min="36" max="36" width="7.28515625" style="15" customWidth="1"/>
    <col min="37" max="48" width="5.7109375" style="15" customWidth="1"/>
    <col min="49" max="16384" width="9.140625" style="15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85" t="s">
        <v>1492</v>
      </c>
    </row>
    <row r="3" spans="2:81">
      <c r="B3" s="2" t="s">
        <v>2</v>
      </c>
      <c r="C3" t="s">
        <v>197</v>
      </c>
      <c r="E3" s="14"/>
    </row>
    <row r="4" spans="2:81">
      <c r="B4" s="2" t="s">
        <v>3</v>
      </c>
      <c r="C4" t="s">
        <v>198</v>
      </c>
    </row>
    <row r="5" spans="2:81">
      <c r="B5" s="74" t="s">
        <v>199</v>
      </c>
      <c r="C5" t="s">
        <v>200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8" customFormat="1" ht="63">
      <c r="B8" s="4" t="s">
        <v>99</v>
      </c>
      <c r="C8" s="27" t="s">
        <v>50</v>
      </c>
      <c r="D8" s="17" t="s">
        <v>137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56</v>
      </c>
      <c r="L8" s="27" t="s">
        <v>190</v>
      </c>
      <c r="M8" s="27" t="s">
        <v>191</v>
      </c>
      <c r="N8" s="27" t="s">
        <v>57</v>
      </c>
      <c r="O8" s="27" t="s">
        <v>74</v>
      </c>
      <c r="P8" s="27" t="s">
        <v>58</v>
      </c>
      <c r="Q8" s="35" t="s">
        <v>186</v>
      </c>
      <c r="R8" s="15"/>
      <c r="S8" s="15"/>
      <c r="T8" s="15"/>
      <c r="U8" s="15"/>
      <c r="V8" s="15"/>
      <c r="W8" s="15"/>
      <c r="X8" s="15"/>
    </row>
    <row r="9" spans="2:81" s="18" customFormat="1" ht="18" customHeight="1">
      <c r="B9" s="19"/>
      <c r="C9" s="20"/>
      <c r="D9" s="2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 t="s">
        <v>187</v>
      </c>
      <c r="M9" s="30"/>
      <c r="N9" s="30" t="s">
        <v>6</v>
      </c>
      <c r="O9" s="30" t="s">
        <v>7</v>
      </c>
      <c r="P9" s="30" t="s">
        <v>7</v>
      </c>
      <c r="Q9" s="31" t="s">
        <v>7</v>
      </c>
      <c r="R9" s="15"/>
      <c r="S9" s="15"/>
      <c r="T9" s="15"/>
      <c r="U9" s="15"/>
      <c r="V9" s="15"/>
      <c r="W9" s="15"/>
      <c r="X9" s="15"/>
    </row>
    <row r="10" spans="2:8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3" t="s">
        <v>81</v>
      </c>
      <c r="R10" s="15"/>
      <c r="S10" s="15"/>
      <c r="T10" s="15"/>
      <c r="U10" s="15"/>
      <c r="V10" s="15"/>
      <c r="W10" s="15"/>
      <c r="X10" s="15"/>
    </row>
    <row r="11" spans="2:81" s="22" customFormat="1" ht="18" customHeight="1">
      <c r="B11" s="23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5"/>
      <c r="S11" s="15"/>
      <c r="T11" s="15"/>
      <c r="U11" s="15"/>
      <c r="V11" s="15"/>
      <c r="W11" s="15"/>
      <c r="X11" s="15"/>
      <c r="CC11" s="15"/>
    </row>
    <row r="12" spans="2:81">
      <c r="B12" s="77" t="s">
        <v>203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1212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208</v>
      </c>
      <c r="C14" t="s">
        <v>208</v>
      </c>
      <c r="E14" t="s">
        <v>208</v>
      </c>
      <c r="H14" s="76">
        <v>0</v>
      </c>
      <c r="I14" t="s">
        <v>208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1213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208</v>
      </c>
      <c r="C16" t="s">
        <v>208</v>
      </c>
      <c r="E16" t="s">
        <v>208</v>
      </c>
      <c r="H16" s="76">
        <v>0</v>
      </c>
      <c r="I16" t="s">
        <v>208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1214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1215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208</v>
      </c>
      <c r="C19" t="s">
        <v>208</v>
      </c>
      <c r="E19" t="s">
        <v>208</v>
      </c>
      <c r="H19" s="76">
        <v>0</v>
      </c>
      <c r="I19" t="s">
        <v>208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1216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208</v>
      </c>
      <c r="C21" t="s">
        <v>208</v>
      </c>
      <c r="E21" t="s">
        <v>208</v>
      </c>
      <c r="H21" s="76">
        <v>0</v>
      </c>
      <c r="I21" t="s">
        <v>208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1217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208</v>
      </c>
      <c r="C23" t="s">
        <v>208</v>
      </c>
      <c r="E23" t="s">
        <v>208</v>
      </c>
      <c r="H23" s="76">
        <v>0</v>
      </c>
      <c r="I23" t="s">
        <v>208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1218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208</v>
      </c>
      <c r="C25" t="s">
        <v>208</v>
      </c>
      <c r="E25" t="s">
        <v>208</v>
      </c>
      <c r="H25" s="76">
        <v>0</v>
      </c>
      <c r="I25" t="s">
        <v>208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242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1212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208</v>
      </c>
      <c r="C28" t="s">
        <v>208</v>
      </c>
      <c r="E28" t="s">
        <v>208</v>
      </c>
      <c r="H28" s="76">
        <v>0</v>
      </c>
      <c r="I28" t="s">
        <v>208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1213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208</v>
      </c>
      <c r="C30" t="s">
        <v>208</v>
      </c>
      <c r="E30" t="s">
        <v>208</v>
      </c>
      <c r="H30" s="76">
        <v>0</v>
      </c>
      <c r="I30" t="s">
        <v>208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1214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1215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208</v>
      </c>
      <c r="C33" t="s">
        <v>208</v>
      </c>
      <c r="E33" t="s">
        <v>208</v>
      </c>
      <c r="H33" s="76">
        <v>0</v>
      </c>
      <c r="I33" t="s">
        <v>208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1216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208</v>
      </c>
      <c r="C35" t="s">
        <v>208</v>
      </c>
      <c r="E35" t="s">
        <v>208</v>
      </c>
      <c r="H35" s="76">
        <v>0</v>
      </c>
      <c r="I35" t="s">
        <v>208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1217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208</v>
      </c>
      <c r="C37" t="s">
        <v>208</v>
      </c>
      <c r="E37" t="s">
        <v>208</v>
      </c>
      <c r="H37" s="76">
        <v>0</v>
      </c>
      <c r="I37" t="s">
        <v>208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1218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208</v>
      </c>
      <c r="C39" t="s">
        <v>208</v>
      </c>
      <c r="E39" t="s">
        <v>208</v>
      </c>
      <c r="H39" s="76">
        <v>0</v>
      </c>
      <c r="I39" t="s">
        <v>208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244</v>
      </c>
    </row>
    <row r="41" spans="2:17">
      <c r="B41" t="s">
        <v>281</v>
      </c>
    </row>
    <row r="42" spans="2:17">
      <c r="B42" t="s">
        <v>282</v>
      </c>
    </row>
    <row r="43" spans="2:17">
      <c r="B43" t="s">
        <v>283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zoomScale="75" zoomScaleNormal="75" workbookViewId="0">
      <selection activeCell="B6" sqref="B6:P7"/>
    </sheetView>
  </sheetViews>
  <sheetFormatPr defaultColWidth="9.140625" defaultRowHeight="18"/>
  <cols>
    <col min="1" max="1" width="3" style="15" customWidth="1"/>
    <col min="2" max="2" width="42.85546875" style="14" customWidth="1"/>
    <col min="3" max="3" width="10.7109375" style="14" customWidth="1"/>
    <col min="4" max="10" width="10.7109375" style="15" customWidth="1"/>
    <col min="11" max="11" width="14.7109375" style="15" customWidth="1"/>
    <col min="12" max="12" width="11.7109375" style="15" customWidth="1"/>
    <col min="13" max="13" width="14.7109375" style="15" customWidth="1"/>
    <col min="14" max="16" width="10.7109375" style="15" customWidth="1"/>
    <col min="17" max="17" width="7.5703125" style="18" customWidth="1"/>
    <col min="18" max="18" width="6.7109375" style="18" customWidth="1"/>
    <col min="19" max="19" width="7.7109375" style="18" customWidth="1"/>
    <col min="20" max="20" width="7.140625" style="18" customWidth="1"/>
    <col min="21" max="21" width="6" style="18" customWidth="1"/>
    <col min="22" max="22" width="7.85546875" style="18" customWidth="1"/>
    <col min="23" max="23" width="8.140625" style="18" customWidth="1"/>
    <col min="24" max="24" width="6.28515625" style="18" customWidth="1"/>
    <col min="25" max="25" width="8" style="18" customWidth="1"/>
    <col min="26" max="26" width="8.7109375" style="18" customWidth="1"/>
    <col min="27" max="27" width="10" style="18" customWidth="1"/>
    <col min="28" max="28" width="9.5703125" style="18" customWidth="1"/>
    <col min="29" max="29" width="6.140625" style="18" customWidth="1"/>
    <col min="30" max="31" width="5.7109375" style="18" customWidth="1"/>
    <col min="32" max="32" width="6.85546875" style="18" customWidth="1"/>
    <col min="33" max="33" width="6.42578125" style="18" customWidth="1"/>
    <col min="34" max="34" width="6.7109375" style="18" customWidth="1"/>
    <col min="35" max="35" width="7.28515625" style="18" customWidth="1"/>
    <col min="36" max="39" width="5.7109375" style="18" customWidth="1"/>
    <col min="40" max="47" width="5.7109375" style="15" customWidth="1"/>
    <col min="48" max="16384" width="9.140625" style="15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85" t="s">
        <v>1492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4" t="s">
        <v>199</v>
      </c>
      <c r="C5" t="s">
        <v>200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8" customFormat="1" ht="63">
      <c r="B8" s="4" t="s">
        <v>99</v>
      </c>
      <c r="C8" s="27" t="s">
        <v>50</v>
      </c>
      <c r="D8" s="27" t="s">
        <v>52</v>
      </c>
      <c r="E8" s="27" t="s">
        <v>53</v>
      </c>
      <c r="F8" s="27" t="s">
        <v>72</v>
      </c>
      <c r="G8" s="27" t="s">
        <v>73</v>
      </c>
      <c r="H8" s="27" t="s">
        <v>54</v>
      </c>
      <c r="I8" s="27" t="s">
        <v>55</v>
      </c>
      <c r="J8" s="27" t="s">
        <v>56</v>
      </c>
      <c r="K8" s="27" t="s">
        <v>190</v>
      </c>
      <c r="L8" s="27" t="s">
        <v>191</v>
      </c>
      <c r="M8" s="27" t="s">
        <v>5</v>
      </c>
      <c r="N8" s="27" t="s">
        <v>74</v>
      </c>
      <c r="O8" s="27" t="s">
        <v>58</v>
      </c>
      <c r="P8" s="35" t="s">
        <v>186</v>
      </c>
    </row>
    <row r="9" spans="2:72" s="18" customFormat="1" ht="25.5" customHeight="1">
      <c r="B9" s="19"/>
      <c r="C9" s="30"/>
      <c r="D9" s="30"/>
      <c r="E9" s="30"/>
      <c r="F9" s="30" t="s">
        <v>75</v>
      </c>
      <c r="G9" s="30" t="s">
        <v>76</v>
      </c>
      <c r="H9" s="30"/>
      <c r="I9" s="30" t="s">
        <v>7</v>
      </c>
      <c r="J9" s="30" t="s">
        <v>7</v>
      </c>
      <c r="K9" s="30" t="s">
        <v>187</v>
      </c>
      <c r="L9" s="30"/>
      <c r="M9" s="30" t="s">
        <v>6</v>
      </c>
      <c r="N9" s="30" t="s">
        <v>7</v>
      </c>
      <c r="O9" s="30" t="s">
        <v>7</v>
      </c>
      <c r="P9" s="31" t="s">
        <v>7</v>
      </c>
    </row>
    <row r="10" spans="2:72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3" t="s">
        <v>79</v>
      </c>
      <c r="P10" s="33" t="s">
        <v>80</v>
      </c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</row>
    <row r="11" spans="2:72" s="22" customFormat="1" ht="18" customHeight="1">
      <c r="B11" s="23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BT11" s="15"/>
    </row>
    <row r="12" spans="2:72">
      <c r="B12" s="77" t="s">
        <v>203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1219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208</v>
      </c>
      <c r="C14" t="s">
        <v>208</v>
      </c>
      <c r="D14" t="s">
        <v>208</v>
      </c>
      <c r="G14" s="76">
        <v>0</v>
      </c>
      <c r="H14" t="s">
        <v>208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1220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208</v>
      </c>
      <c r="C16" t="s">
        <v>208</v>
      </c>
      <c r="D16" t="s">
        <v>208</v>
      </c>
      <c r="G16" s="76">
        <v>0</v>
      </c>
      <c r="H16" t="s">
        <v>208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1221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208</v>
      </c>
      <c r="C18" t="s">
        <v>208</v>
      </c>
      <c r="D18" t="s">
        <v>208</v>
      </c>
      <c r="G18" s="76">
        <v>0</v>
      </c>
      <c r="H18" t="s">
        <v>208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1222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208</v>
      </c>
      <c r="C20" t="s">
        <v>208</v>
      </c>
      <c r="D20" t="s">
        <v>208</v>
      </c>
      <c r="G20" s="76">
        <v>0</v>
      </c>
      <c r="H20" t="s">
        <v>208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1113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208</v>
      </c>
      <c r="C22" t="s">
        <v>208</v>
      </c>
      <c r="D22" t="s">
        <v>208</v>
      </c>
      <c r="G22" s="76">
        <v>0</v>
      </c>
      <c r="H22" t="s">
        <v>208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242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279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208</v>
      </c>
      <c r="C25" t="s">
        <v>208</v>
      </c>
      <c r="D25" t="s">
        <v>208</v>
      </c>
      <c r="G25" s="76">
        <v>0</v>
      </c>
      <c r="H25" t="s">
        <v>208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1223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208</v>
      </c>
      <c r="C27" t="s">
        <v>208</v>
      </c>
      <c r="D27" t="s">
        <v>208</v>
      </c>
      <c r="G27" s="76">
        <v>0</v>
      </c>
      <c r="H27" t="s">
        <v>208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281</v>
      </c>
    </row>
    <row r="29" spans="2:16">
      <c r="B29" t="s">
        <v>282</v>
      </c>
    </row>
    <row r="30" spans="2:16">
      <c r="B30" t="s">
        <v>283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zoomScale="75" zoomScaleNormal="75" workbookViewId="0">
      <selection activeCell="B6" sqref="B6:S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6" width="10.7109375" style="14" customWidth="1"/>
    <col min="7" max="13" width="10.7109375" style="15" customWidth="1"/>
    <col min="14" max="14" width="14.7109375" style="15" customWidth="1"/>
    <col min="15" max="15" width="11.7109375" style="15" customWidth="1"/>
    <col min="16" max="16" width="14.7109375" style="15" customWidth="1"/>
    <col min="17" max="19" width="10.7109375" style="15" customWidth="1"/>
    <col min="20" max="20" width="7.5703125" style="15" customWidth="1"/>
    <col min="21" max="21" width="6.7109375" style="15" customWidth="1"/>
    <col min="22" max="22" width="7.7109375" style="15" customWidth="1"/>
    <col min="23" max="23" width="7.140625" style="15" customWidth="1"/>
    <col min="24" max="24" width="6" style="15" customWidth="1"/>
    <col min="25" max="25" width="7.85546875" style="15" customWidth="1"/>
    <col min="26" max="26" width="8.140625" style="15" customWidth="1"/>
    <col min="27" max="27" width="6.28515625" style="15" customWidth="1"/>
    <col min="28" max="28" width="8" style="15" customWidth="1"/>
    <col min="29" max="29" width="8.7109375" style="15" customWidth="1"/>
    <col min="30" max="30" width="10" style="15" customWidth="1"/>
    <col min="31" max="31" width="9.5703125" style="15" customWidth="1"/>
    <col min="32" max="32" width="6.140625" style="15" customWidth="1"/>
    <col min="33" max="34" width="5.7109375" style="15" customWidth="1"/>
    <col min="35" max="35" width="6.85546875" style="15" customWidth="1"/>
    <col min="36" max="36" width="6.42578125" style="15" customWidth="1"/>
    <col min="37" max="37" width="6.7109375" style="15" customWidth="1"/>
    <col min="38" max="38" width="7.28515625" style="15" customWidth="1"/>
    <col min="39" max="50" width="5.7109375" style="15" customWidth="1"/>
    <col min="51" max="16384" width="9.140625" style="15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85" t="s">
        <v>1492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4" t="s">
        <v>199</v>
      </c>
      <c r="C5" t="s">
        <v>200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8" customFormat="1" ht="63">
      <c r="B8" s="4" t="s">
        <v>99</v>
      </c>
      <c r="C8" s="27" t="s">
        <v>50</v>
      </c>
      <c r="D8" s="27" t="s">
        <v>140</v>
      </c>
      <c r="E8" s="27" t="s">
        <v>51</v>
      </c>
      <c r="F8" s="27" t="s">
        <v>85</v>
      </c>
      <c r="G8" s="27" t="s">
        <v>52</v>
      </c>
      <c r="H8" s="27" t="s">
        <v>53</v>
      </c>
      <c r="I8" s="27" t="s">
        <v>72</v>
      </c>
      <c r="J8" s="27" t="s">
        <v>73</v>
      </c>
      <c r="K8" s="27" t="s">
        <v>54</v>
      </c>
      <c r="L8" s="27" t="s">
        <v>55</v>
      </c>
      <c r="M8" s="28" t="s">
        <v>56</v>
      </c>
      <c r="N8" s="27" t="s">
        <v>190</v>
      </c>
      <c r="O8" s="27" t="s">
        <v>191</v>
      </c>
      <c r="P8" s="27" t="s">
        <v>5</v>
      </c>
      <c r="Q8" s="27" t="s">
        <v>74</v>
      </c>
      <c r="R8" s="27" t="s">
        <v>58</v>
      </c>
      <c r="S8" s="35" t="s">
        <v>186</v>
      </c>
      <c r="U8" s="15"/>
      <c r="BJ8" s="15"/>
    </row>
    <row r="9" spans="2:65" s="18" customFormat="1" ht="17.25" customHeight="1">
      <c r="B9" s="19"/>
      <c r="C9" s="30"/>
      <c r="D9" s="20"/>
      <c r="E9" s="20"/>
      <c r="F9" s="30"/>
      <c r="G9" s="30"/>
      <c r="H9" s="30"/>
      <c r="I9" s="30" t="s">
        <v>75</v>
      </c>
      <c r="J9" s="30" t="s">
        <v>76</v>
      </c>
      <c r="K9" s="30"/>
      <c r="L9" s="30" t="s">
        <v>7</v>
      </c>
      <c r="M9" s="30" t="s">
        <v>7</v>
      </c>
      <c r="N9" s="30" t="s">
        <v>187</v>
      </c>
      <c r="O9" s="30"/>
      <c r="P9" s="30" t="s">
        <v>6</v>
      </c>
      <c r="Q9" s="30" t="s">
        <v>7</v>
      </c>
      <c r="R9" s="30" t="s">
        <v>7</v>
      </c>
      <c r="S9" s="31" t="s">
        <v>7</v>
      </c>
      <c r="BJ9" s="15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3" t="s">
        <v>86</v>
      </c>
      <c r="S10" s="33" t="s">
        <v>87</v>
      </c>
      <c r="T10" s="34"/>
      <c r="BJ10" s="15"/>
    </row>
    <row r="11" spans="2:65" s="22" customFormat="1" ht="18" customHeight="1">
      <c r="B11" s="23" t="s">
        <v>89</v>
      </c>
      <c r="C11" s="7"/>
      <c r="D11" s="7"/>
      <c r="E11" s="7"/>
      <c r="F11" s="7"/>
      <c r="G11" s="7"/>
      <c r="H11" s="7"/>
      <c r="I11" s="7"/>
      <c r="J11" s="75">
        <v>1.75</v>
      </c>
      <c r="K11" s="7"/>
      <c r="L11" s="7"/>
      <c r="M11" s="75">
        <v>-0.48</v>
      </c>
      <c r="N11" s="75">
        <v>5120.3100000000004</v>
      </c>
      <c r="O11" s="7"/>
      <c r="P11" s="75">
        <v>5.1996748049999999</v>
      </c>
      <c r="Q11" s="7"/>
      <c r="R11" s="75">
        <v>100</v>
      </c>
      <c r="S11" s="75">
        <v>0.01</v>
      </c>
      <c r="T11" s="34"/>
      <c r="BJ11" s="15"/>
      <c r="BM11" s="15"/>
    </row>
    <row r="12" spans="2:65">
      <c r="B12" s="77" t="s">
        <v>203</v>
      </c>
      <c r="D12" s="15"/>
      <c r="E12" s="15"/>
      <c r="F12" s="15"/>
      <c r="J12" s="78">
        <v>1.75</v>
      </c>
      <c r="M12" s="78">
        <v>-0.48</v>
      </c>
      <c r="N12" s="78">
        <v>5120.3100000000004</v>
      </c>
      <c r="P12" s="78">
        <v>5.1996748049999999</v>
      </c>
      <c r="R12" s="78">
        <v>100</v>
      </c>
      <c r="S12" s="78">
        <v>0.01</v>
      </c>
    </row>
    <row r="13" spans="2:65">
      <c r="B13" s="77" t="s">
        <v>1224</v>
      </c>
      <c r="D13" s="15"/>
      <c r="E13" s="15"/>
      <c r="F13" s="15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208</v>
      </c>
      <c r="C14" t="s">
        <v>208</v>
      </c>
      <c r="D14" s="15"/>
      <c r="E14" s="15"/>
      <c r="F14" t="s">
        <v>208</v>
      </c>
      <c r="G14" t="s">
        <v>208</v>
      </c>
      <c r="J14" s="76">
        <v>0</v>
      </c>
      <c r="K14" t="s">
        <v>208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1225</v>
      </c>
      <c r="D15" s="15"/>
      <c r="E15" s="15"/>
      <c r="F15" s="15"/>
      <c r="J15" s="78">
        <v>1.75</v>
      </c>
      <c r="M15" s="78">
        <v>-0.48</v>
      </c>
      <c r="N15" s="78">
        <v>5120.3100000000004</v>
      </c>
      <c r="P15" s="78">
        <v>5.1996748049999999</v>
      </c>
      <c r="R15" s="78">
        <v>100</v>
      </c>
      <c r="S15" s="78">
        <v>0.01</v>
      </c>
    </row>
    <row r="16" spans="2:65">
      <c r="B16" t="s">
        <v>1226</v>
      </c>
      <c r="C16" t="s">
        <v>1227</v>
      </c>
      <c r="D16" s="15"/>
      <c r="E16" t="s">
        <v>331</v>
      </c>
      <c r="F16" t="s">
        <v>332</v>
      </c>
      <c r="G16" t="s">
        <v>348</v>
      </c>
      <c r="H16" t="s">
        <v>154</v>
      </c>
      <c r="I16" t="s">
        <v>825</v>
      </c>
      <c r="J16" s="76">
        <v>1.75</v>
      </c>
      <c r="K16" t="s">
        <v>105</v>
      </c>
      <c r="L16" s="76">
        <v>0.4</v>
      </c>
      <c r="M16" s="76">
        <v>-0.48</v>
      </c>
      <c r="N16" s="76">
        <v>5120.3100000000004</v>
      </c>
      <c r="O16" s="76">
        <v>101.55</v>
      </c>
      <c r="P16" s="76">
        <v>5.1996748049999999</v>
      </c>
      <c r="Q16" s="76">
        <v>0</v>
      </c>
      <c r="R16" s="76">
        <v>100</v>
      </c>
      <c r="S16" s="76">
        <v>0.01</v>
      </c>
    </row>
    <row r="17" spans="2:19">
      <c r="B17" s="77" t="s">
        <v>285</v>
      </c>
      <c r="D17" s="15"/>
      <c r="E17" s="15"/>
      <c r="F17" s="15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208</v>
      </c>
      <c r="C18" t="s">
        <v>208</v>
      </c>
      <c r="D18" s="15"/>
      <c r="E18" s="15"/>
      <c r="F18" t="s">
        <v>208</v>
      </c>
      <c r="G18" t="s">
        <v>208</v>
      </c>
      <c r="J18" s="76">
        <v>0</v>
      </c>
      <c r="K18" t="s">
        <v>208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1113</v>
      </c>
      <c r="D19" s="15"/>
      <c r="E19" s="15"/>
      <c r="F19" s="15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208</v>
      </c>
      <c r="C20" t="s">
        <v>208</v>
      </c>
      <c r="D20" s="15"/>
      <c r="E20" s="15"/>
      <c r="F20" t="s">
        <v>208</v>
      </c>
      <c r="G20" t="s">
        <v>208</v>
      </c>
      <c r="J20" s="76">
        <v>0</v>
      </c>
      <c r="K20" t="s">
        <v>208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242</v>
      </c>
      <c r="D21" s="15"/>
      <c r="E21" s="15"/>
      <c r="F21" s="15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1228</v>
      </c>
      <c r="D22" s="15"/>
      <c r="E22" s="15"/>
      <c r="F22" s="15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208</v>
      </c>
      <c r="C23" t="s">
        <v>208</v>
      </c>
      <c r="D23" s="15"/>
      <c r="E23" s="15"/>
      <c r="F23" t="s">
        <v>208</v>
      </c>
      <c r="G23" t="s">
        <v>208</v>
      </c>
      <c r="J23" s="76">
        <v>0</v>
      </c>
      <c r="K23" t="s">
        <v>208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1229</v>
      </c>
      <c r="D24" s="15"/>
      <c r="E24" s="15"/>
      <c r="F24" s="15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208</v>
      </c>
      <c r="C25" t="s">
        <v>208</v>
      </c>
      <c r="D25" s="15"/>
      <c r="E25" s="15"/>
      <c r="F25" t="s">
        <v>208</v>
      </c>
      <c r="G25" t="s">
        <v>208</v>
      </c>
      <c r="J25" s="76">
        <v>0</v>
      </c>
      <c r="K25" t="s">
        <v>208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244</v>
      </c>
      <c r="D26" s="15"/>
      <c r="E26" s="15"/>
      <c r="F26" s="15"/>
    </row>
    <row r="27" spans="2:19">
      <c r="B27" t="s">
        <v>281</v>
      </c>
      <c r="D27" s="15"/>
      <c r="E27" s="15"/>
      <c r="F27" s="15"/>
    </row>
    <row r="28" spans="2:19">
      <c r="B28" t="s">
        <v>282</v>
      </c>
      <c r="D28" s="15"/>
      <c r="E28" s="15"/>
      <c r="F28" s="15"/>
    </row>
    <row r="29" spans="2:19">
      <c r="B29" t="s">
        <v>283</v>
      </c>
      <c r="D29" s="15"/>
      <c r="E29" s="15"/>
      <c r="F29" s="15"/>
    </row>
    <row r="30" spans="2:19">
      <c r="D30" s="15"/>
      <c r="E30" s="15"/>
      <c r="F30" s="15"/>
    </row>
    <row r="31" spans="2:19">
      <c r="D31" s="15"/>
      <c r="E31" s="15"/>
      <c r="F31" s="15"/>
    </row>
    <row r="32" spans="2:19">
      <c r="D32" s="15"/>
      <c r="E32" s="15"/>
      <c r="F32" s="15"/>
    </row>
    <row r="33" spans="4:6">
      <c r="D33" s="15"/>
      <c r="E33" s="15"/>
      <c r="F33" s="15"/>
    </row>
    <row r="34" spans="4:6">
      <c r="D34" s="15"/>
      <c r="E34" s="15"/>
      <c r="F34" s="15"/>
    </row>
    <row r="35" spans="4:6">
      <c r="D35" s="15"/>
      <c r="E35" s="15"/>
      <c r="F35" s="15"/>
    </row>
    <row r="36" spans="4:6">
      <c r="D36" s="15"/>
      <c r="E36" s="15"/>
      <c r="F36" s="15"/>
    </row>
    <row r="37" spans="4:6">
      <c r="D37" s="15"/>
      <c r="E37" s="15"/>
      <c r="F37" s="15"/>
    </row>
    <row r="38" spans="4:6">
      <c r="D38" s="15"/>
      <c r="E38" s="15"/>
      <c r="F38" s="15"/>
    </row>
    <row r="39" spans="4:6">
      <c r="D39" s="15"/>
      <c r="E39" s="15"/>
      <c r="F39" s="15"/>
    </row>
    <row r="40" spans="4:6">
      <c r="D40" s="15"/>
      <c r="E40" s="15"/>
      <c r="F40" s="15"/>
    </row>
    <row r="41" spans="4:6">
      <c r="D41" s="15"/>
      <c r="E41" s="15"/>
      <c r="F41" s="15"/>
    </row>
    <row r="42" spans="4:6">
      <c r="D42" s="15"/>
      <c r="E42" s="15"/>
      <c r="F42" s="15"/>
    </row>
    <row r="43" spans="4:6">
      <c r="D43" s="15"/>
      <c r="E43" s="15"/>
      <c r="F43" s="15"/>
    </row>
    <row r="44" spans="4:6">
      <c r="D44" s="15"/>
      <c r="E44" s="15"/>
      <c r="F44" s="15"/>
    </row>
    <row r="45" spans="4:6">
      <c r="D45" s="15"/>
      <c r="E45" s="15"/>
      <c r="F45" s="15"/>
    </row>
    <row r="46" spans="4:6">
      <c r="D46" s="15"/>
      <c r="E46" s="15"/>
      <c r="F46" s="15"/>
    </row>
    <row r="47" spans="4:6">
      <c r="D47" s="15"/>
      <c r="E47" s="15"/>
      <c r="F47" s="15"/>
    </row>
    <row r="48" spans="4:6">
      <c r="D48" s="15"/>
      <c r="E48" s="15"/>
      <c r="F48" s="15"/>
    </row>
    <row r="49" spans="4:6">
      <c r="D49" s="15"/>
      <c r="E49" s="15"/>
      <c r="F49" s="15"/>
    </row>
    <row r="50" spans="4:6">
      <c r="D50" s="15"/>
      <c r="E50" s="15"/>
      <c r="F50" s="15"/>
    </row>
    <row r="51" spans="4:6">
      <c r="D51" s="15"/>
      <c r="E51" s="15"/>
      <c r="F51" s="15"/>
    </row>
    <row r="52" spans="4:6">
      <c r="D52" s="15"/>
      <c r="E52" s="15"/>
      <c r="F52" s="15"/>
    </row>
    <row r="53" spans="4:6">
      <c r="D53" s="15"/>
      <c r="E53" s="15"/>
      <c r="F53" s="15"/>
    </row>
    <row r="54" spans="4:6">
      <c r="D54" s="15"/>
      <c r="E54" s="15"/>
      <c r="F54" s="15"/>
    </row>
    <row r="55" spans="4:6">
      <c r="D55" s="15"/>
      <c r="E55" s="15"/>
      <c r="F55" s="15"/>
    </row>
    <row r="56" spans="4:6">
      <c r="D56" s="15"/>
      <c r="E56" s="15"/>
      <c r="F56" s="15"/>
    </row>
    <row r="57" spans="4:6">
      <c r="D57" s="15"/>
      <c r="E57" s="15"/>
      <c r="F57" s="15"/>
    </row>
    <row r="58" spans="4:6">
      <c r="D58" s="15"/>
      <c r="E58" s="15"/>
      <c r="F58" s="15"/>
    </row>
    <row r="59" spans="4:6">
      <c r="D59" s="15"/>
      <c r="E59" s="15"/>
      <c r="F59" s="15"/>
    </row>
    <row r="60" spans="4:6">
      <c r="D60" s="15"/>
      <c r="E60" s="15"/>
      <c r="F60" s="15"/>
    </row>
    <row r="61" spans="4:6">
      <c r="D61" s="15"/>
      <c r="E61" s="15"/>
      <c r="F61" s="15"/>
    </row>
    <row r="62" spans="4:6">
      <c r="D62" s="15"/>
      <c r="E62" s="15"/>
      <c r="F62" s="15"/>
    </row>
    <row r="63" spans="4:6">
      <c r="D63" s="15"/>
      <c r="E63" s="15"/>
      <c r="F63" s="15"/>
    </row>
    <row r="64" spans="4:6">
      <c r="D64" s="15"/>
      <c r="E64" s="15"/>
      <c r="F64" s="15"/>
    </row>
    <row r="65" spans="4:6">
      <c r="D65" s="15"/>
      <c r="E65" s="15"/>
      <c r="F65" s="15"/>
    </row>
    <row r="66" spans="4:6">
      <c r="D66" s="15"/>
      <c r="E66" s="15"/>
      <c r="F66" s="15"/>
    </row>
    <row r="67" spans="4:6">
      <c r="D67" s="15"/>
      <c r="E67" s="15"/>
      <c r="F67" s="15"/>
    </row>
    <row r="68" spans="4:6">
      <c r="D68" s="15"/>
      <c r="E68" s="15"/>
      <c r="F68" s="15"/>
    </row>
    <row r="69" spans="4:6">
      <c r="D69" s="15"/>
      <c r="E69" s="15"/>
      <c r="F69" s="15"/>
    </row>
    <row r="70" spans="4:6">
      <c r="D70" s="15"/>
      <c r="E70" s="15"/>
      <c r="F70" s="15"/>
    </row>
    <row r="71" spans="4:6">
      <c r="D71" s="15"/>
      <c r="E71" s="15"/>
      <c r="F71" s="15"/>
    </row>
    <row r="72" spans="4:6">
      <c r="D72" s="15"/>
      <c r="E72" s="15"/>
      <c r="F72" s="15"/>
    </row>
    <row r="73" spans="4:6">
      <c r="D73" s="15"/>
      <c r="E73" s="15"/>
      <c r="F73" s="15"/>
    </row>
    <row r="74" spans="4:6">
      <c r="D74" s="15"/>
      <c r="E74" s="15"/>
      <c r="F74" s="15"/>
    </row>
    <row r="75" spans="4:6">
      <c r="D75" s="15"/>
      <c r="E75" s="15"/>
      <c r="F75" s="15"/>
    </row>
    <row r="76" spans="4:6">
      <c r="D76" s="15"/>
      <c r="E76" s="15"/>
      <c r="F76" s="15"/>
    </row>
    <row r="77" spans="4:6">
      <c r="D77" s="15"/>
      <c r="E77" s="15"/>
      <c r="F77" s="15"/>
    </row>
    <row r="78" spans="4:6">
      <c r="D78" s="15"/>
      <c r="E78" s="15"/>
      <c r="F78" s="15"/>
    </row>
    <row r="79" spans="4:6">
      <c r="D79" s="15"/>
      <c r="E79" s="15"/>
      <c r="F79" s="15"/>
    </row>
    <row r="80" spans="4:6">
      <c r="D80" s="15"/>
      <c r="E80" s="15"/>
      <c r="F80" s="15"/>
    </row>
    <row r="81" spans="4:6">
      <c r="D81" s="15"/>
      <c r="E81" s="15"/>
      <c r="F81" s="15"/>
    </row>
    <row r="82" spans="4:6">
      <c r="D82" s="15"/>
      <c r="E82" s="15"/>
      <c r="F82" s="15"/>
    </row>
    <row r="83" spans="4:6">
      <c r="D83" s="15"/>
      <c r="E83" s="15"/>
      <c r="F83" s="15"/>
    </row>
    <row r="84" spans="4:6">
      <c r="D84" s="15"/>
      <c r="E84" s="15"/>
      <c r="F84" s="15"/>
    </row>
    <row r="85" spans="4:6">
      <c r="D85" s="15"/>
      <c r="E85" s="15"/>
      <c r="F85" s="15"/>
    </row>
    <row r="86" spans="4:6">
      <c r="D86" s="15"/>
      <c r="E86" s="15"/>
      <c r="F86" s="15"/>
    </row>
    <row r="87" spans="4:6">
      <c r="D87" s="15"/>
      <c r="E87" s="15"/>
      <c r="F87" s="15"/>
    </row>
    <row r="88" spans="4:6">
      <c r="D88" s="15"/>
      <c r="E88" s="15"/>
      <c r="F88" s="15"/>
    </row>
    <row r="89" spans="4:6">
      <c r="D89" s="15"/>
      <c r="E89" s="15"/>
      <c r="F89" s="15"/>
    </row>
    <row r="90" spans="4:6">
      <c r="D90" s="15"/>
      <c r="E90" s="15"/>
      <c r="F90" s="15"/>
    </row>
    <row r="91" spans="4:6">
      <c r="D91" s="15"/>
      <c r="E91" s="15"/>
      <c r="F91" s="15"/>
    </row>
    <row r="92" spans="4:6">
      <c r="D92" s="15"/>
      <c r="E92" s="15"/>
      <c r="F92" s="15"/>
    </row>
    <row r="93" spans="4:6">
      <c r="D93" s="15"/>
      <c r="E93" s="15"/>
      <c r="F93" s="15"/>
    </row>
    <row r="94" spans="4:6">
      <c r="D94" s="15"/>
      <c r="E94" s="15"/>
      <c r="F94" s="15"/>
    </row>
    <row r="95" spans="4:6">
      <c r="D95" s="15"/>
      <c r="E95" s="15"/>
      <c r="F95" s="15"/>
    </row>
    <row r="96" spans="4:6">
      <c r="D96" s="15"/>
      <c r="E96" s="15"/>
      <c r="F96" s="15"/>
    </row>
    <row r="97" spans="4:6">
      <c r="D97" s="15"/>
      <c r="E97" s="15"/>
      <c r="F97" s="15"/>
    </row>
    <row r="98" spans="4:6">
      <c r="D98" s="15"/>
      <c r="E98" s="15"/>
      <c r="F98" s="15"/>
    </row>
    <row r="99" spans="4:6">
      <c r="D99" s="15"/>
      <c r="E99" s="15"/>
      <c r="F99" s="15"/>
    </row>
    <row r="100" spans="4:6">
      <c r="D100" s="15"/>
      <c r="E100" s="15"/>
      <c r="F100" s="15"/>
    </row>
    <row r="101" spans="4:6">
      <c r="D101" s="15"/>
      <c r="E101" s="15"/>
      <c r="F101" s="15"/>
    </row>
    <row r="102" spans="4:6">
      <c r="D102" s="15"/>
      <c r="E102" s="15"/>
      <c r="F102" s="15"/>
    </row>
    <row r="103" spans="4:6">
      <c r="D103" s="15"/>
      <c r="E103" s="15"/>
      <c r="F103" s="15"/>
    </row>
    <row r="104" spans="4:6">
      <c r="D104" s="15"/>
      <c r="E104" s="15"/>
      <c r="F104" s="15"/>
    </row>
    <row r="105" spans="4:6">
      <c r="D105" s="15"/>
      <c r="E105" s="15"/>
      <c r="F105" s="15"/>
    </row>
    <row r="106" spans="4:6">
      <c r="D106" s="15"/>
      <c r="E106" s="15"/>
      <c r="F106" s="15"/>
    </row>
    <row r="107" spans="4:6">
      <c r="D107" s="15"/>
      <c r="E107" s="15"/>
      <c r="F107" s="15"/>
    </row>
    <row r="108" spans="4:6">
      <c r="D108" s="15"/>
      <c r="E108" s="15"/>
      <c r="F108" s="15"/>
    </row>
    <row r="109" spans="4:6">
      <c r="D109" s="15"/>
      <c r="E109" s="15"/>
      <c r="F109" s="15"/>
    </row>
    <row r="110" spans="4:6">
      <c r="D110" s="15"/>
      <c r="E110" s="15"/>
      <c r="F110" s="15"/>
    </row>
    <row r="111" spans="4:6">
      <c r="D111" s="15"/>
      <c r="E111" s="15"/>
      <c r="F111" s="15"/>
    </row>
    <row r="112" spans="4:6">
      <c r="D112" s="15"/>
      <c r="E112" s="15"/>
      <c r="F112" s="15"/>
    </row>
    <row r="113" spans="4:6">
      <c r="D113" s="15"/>
      <c r="E113" s="15"/>
      <c r="F113" s="15"/>
    </row>
    <row r="114" spans="4:6">
      <c r="D114" s="15"/>
      <c r="E114" s="15"/>
      <c r="F114" s="15"/>
    </row>
    <row r="115" spans="4:6">
      <c r="D115" s="15"/>
      <c r="E115" s="15"/>
      <c r="F115" s="15"/>
    </row>
    <row r="116" spans="4:6">
      <c r="D116" s="15"/>
      <c r="E116" s="15"/>
      <c r="F116" s="15"/>
    </row>
    <row r="117" spans="4:6">
      <c r="D117" s="15"/>
      <c r="E117" s="15"/>
      <c r="F117" s="15"/>
    </row>
    <row r="118" spans="4:6">
      <c r="D118" s="15"/>
      <c r="E118" s="15"/>
      <c r="F118" s="15"/>
    </row>
    <row r="119" spans="4:6">
      <c r="D119" s="15"/>
      <c r="E119" s="15"/>
      <c r="F119" s="15"/>
    </row>
    <row r="120" spans="4:6">
      <c r="D120" s="15"/>
      <c r="E120" s="15"/>
      <c r="F120" s="15"/>
    </row>
    <row r="121" spans="4:6">
      <c r="D121" s="15"/>
      <c r="E121" s="15"/>
      <c r="F121" s="15"/>
    </row>
    <row r="122" spans="4:6">
      <c r="D122" s="15"/>
      <c r="E122" s="15"/>
      <c r="F122" s="15"/>
    </row>
    <row r="123" spans="4:6">
      <c r="D123" s="15"/>
      <c r="E123" s="15"/>
      <c r="F123" s="15"/>
    </row>
    <row r="124" spans="4:6">
      <c r="D124" s="15"/>
      <c r="E124" s="15"/>
      <c r="F124" s="15"/>
    </row>
    <row r="125" spans="4:6">
      <c r="D125" s="15"/>
      <c r="E125" s="15"/>
      <c r="F125" s="15"/>
    </row>
    <row r="126" spans="4:6">
      <c r="D126" s="15"/>
      <c r="E126" s="15"/>
      <c r="F126" s="15"/>
    </row>
    <row r="127" spans="4:6">
      <c r="D127" s="15"/>
      <c r="E127" s="15"/>
      <c r="F127" s="15"/>
    </row>
    <row r="128" spans="4:6">
      <c r="D128" s="15"/>
      <c r="E128" s="15"/>
      <c r="F128" s="15"/>
    </row>
    <row r="129" spans="4:6">
      <c r="D129" s="15"/>
      <c r="E129" s="15"/>
      <c r="F129" s="15"/>
    </row>
    <row r="130" spans="4:6">
      <c r="D130" s="15"/>
      <c r="E130" s="15"/>
      <c r="F130" s="15"/>
    </row>
    <row r="131" spans="4:6">
      <c r="D131" s="15"/>
      <c r="E131" s="15"/>
      <c r="F131" s="15"/>
    </row>
    <row r="132" spans="4:6">
      <c r="D132" s="15"/>
      <c r="E132" s="15"/>
      <c r="F132" s="15"/>
    </row>
    <row r="133" spans="4:6">
      <c r="D133" s="15"/>
      <c r="E133" s="15"/>
      <c r="F133" s="15"/>
    </row>
    <row r="134" spans="4:6">
      <c r="D134" s="15"/>
      <c r="E134" s="15"/>
      <c r="F134" s="15"/>
    </row>
    <row r="135" spans="4:6">
      <c r="D135" s="15"/>
      <c r="E135" s="15"/>
      <c r="F135" s="15"/>
    </row>
    <row r="136" spans="4:6">
      <c r="D136" s="15"/>
      <c r="E136" s="15"/>
      <c r="F136" s="15"/>
    </row>
    <row r="137" spans="4:6">
      <c r="D137" s="15"/>
      <c r="E137" s="15"/>
      <c r="F137" s="15"/>
    </row>
    <row r="138" spans="4:6">
      <c r="D138" s="15"/>
      <c r="E138" s="15"/>
      <c r="F138" s="15"/>
    </row>
    <row r="139" spans="4:6">
      <c r="D139" s="15"/>
      <c r="E139" s="15"/>
      <c r="F139" s="15"/>
    </row>
    <row r="140" spans="4:6">
      <c r="D140" s="15"/>
      <c r="E140" s="15"/>
      <c r="F140" s="15"/>
    </row>
    <row r="141" spans="4:6">
      <c r="D141" s="15"/>
      <c r="E141" s="15"/>
      <c r="F141" s="15"/>
    </row>
    <row r="142" spans="4:6">
      <c r="D142" s="15"/>
      <c r="E142" s="15"/>
      <c r="F142" s="15"/>
    </row>
    <row r="143" spans="4:6">
      <c r="D143" s="15"/>
      <c r="E143" s="15"/>
      <c r="F143" s="15"/>
    </row>
    <row r="144" spans="4:6">
      <c r="D144" s="15"/>
      <c r="E144" s="15"/>
      <c r="F144" s="15"/>
    </row>
    <row r="145" spans="4:6">
      <c r="D145" s="15"/>
      <c r="E145" s="15"/>
      <c r="F145" s="15"/>
    </row>
    <row r="146" spans="4:6">
      <c r="D146" s="15"/>
      <c r="E146" s="15"/>
      <c r="F146" s="15"/>
    </row>
    <row r="147" spans="4:6">
      <c r="D147" s="15"/>
      <c r="E147" s="15"/>
      <c r="F147" s="15"/>
    </row>
    <row r="148" spans="4:6">
      <c r="D148" s="15"/>
      <c r="E148" s="15"/>
      <c r="F148" s="15"/>
    </row>
    <row r="149" spans="4:6">
      <c r="D149" s="15"/>
      <c r="E149" s="15"/>
      <c r="F149" s="15"/>
    </row>
    <row r="150" spans="4:6">
      <c r="D150" s="15"/>
      <c r="E150" s="15"/>
      <c r="F150" s="15"/>
    </row>
    <row r="151" spans="4:6">
      <c r="D151" s="15"/>
      <c r="E151" s="15"/>
      <c r="F151" s="15"/>
    </row>
    <row r="152" spans="4:6">
      <c r="D152" s="15"/>
      <c r="E152" s="15"/>
      <c r="F152" s="15"/>
    </row>
    <row r="153" spans="4:6">
      <c r="D153" s="15"/>
      <c r="E153" s="15"/>
      <c r="F153" s="15"/>
    </row>
    <row r="154" spans="4:6">
      <c r="D154" s="15"/>
      <c r="E154" s="15"/>
      <c r="F154" s="15"/>
    </row>
    <row r="155" spans="4:6">
      <c r="D155" s="15"/>
      <c r="E155" s="15"/>
      <c r="F155" s="15"/>
    </row>
    <row r="156" spans="4:6">
      <c r="D156" s="15"/>
      <c r="E156" s="15"/>
      <c r="F156" s="15"/>
    </row>
    <row r="157" spans="4:6">
      <c r="D157" s="15"/>
      <c r="E157" s="15"/>
      <c r="F157" s="15"/>
    </row>
    <row r="158" spans="4:6">
      <c r="D158" s="15"/>
      <c r="E158" s="15"/>
      <c r="F158" s="15"/>
    </row>
    <row r="159" spans="4:6">
      <c r="D159" s="15"/>
      <c r="E159" s="15"/>
      <c r="F159" s="15"/>
    </row>
    <row r="160" spans="4:6">
      <c r="D160" s="15"/>
      <c r="E160" s="15"/>
      <c r="F160" s="15"/>
    </row>
    <row r="161" spans="4:6">
      <c r="D161" s="15"/>
      <c r="E161" s="15"/>
      <c r="F161" s="15"/>
    </row>
    <row r="162" spans="4:6">
      <c r="D162" s="15"/>
      <c r="E162" s="15"/>
      <c r="F162" s="15"/>
    </row>
    <row r="163" spans="4:6">
      <c r="D163" s="15"/>
      <c r="E163" s="15"/>
      <c r="F163" s="15"/>
    </row>
    <row r="164" spans="4:6">
      <c r="D164" s="15"/>
      <c r="E164" s="15"/>
      <c r="F164" s="15"/>
    </row>
    <row r="165" spans="4:6">
      <c r="D165" s="15"/>
      <c r="E165" s="15"/>
      <c r="F165" s="15"/>
    </row>
    <row r="166" spans="4:6">
      <c r="D166" s="15"/>
      <c r="E166" s="15"/>
      <c r="F166" s="15"/>
    </row>
    <row r="167" spans="4:6">
      <c r="D167" s="15"/>
      <c r="E167" s="15"/>
      <c r="F167" s="15"/>
    </row>
    <row r="168" spans="4:6">
      <c r="D168" s="15"/>
      <c r="E168" s="15"/>
      <c r="F168" s="15"/>
    </row>
    <row r="169" spans="4:6">
      <c r="D169" s="15"/>
      <c r="E169" s="15"/>
      <c r="F169" s="15"/>
    </row>
    <row r="170" spans="4:6">
      <c r="D170" s="15"/>
      <c r="E170" s="15"/>
      <c r="F170" s="15"/>
    </row>
    <row r="171" spans="4:6">
      <c r="D171" s="15"/>
      <c r="E171" s="15"/>
      <c r="F171" s="15"/>
    </row>
    <row r="172" spans="4:6">
      <c r="D172" s="15"/>
      <c r="E172" s="15"/>
      <c r="F172" s="15"/>
    </row>
    <row r="173" spans="4:6">
      <c r="D173" s="15"/>
      <c r="E173" s="15"/>
      <c r="F173" s="15"/>
    </row>
    <row r="174" spans="4:6">
      <c r="D174" s="15"/>
      <c r="E174" s="15"/>
      <c r="F174" s="15"/>
    </row>
    <row r="175" spans="4:6">
      <c r="D175" s="15"/>
      <c r="E175" s="15"/>
      <c r="F175" s="15"/>
    </row>
    <row r="176" spans="4:6">
      <c r="D176" s="15"/>
      <c r="E176" s="15"/>
      <c r="F176" s="15"/>
    </row>
    <row r="177" spans="4:6">
      <c r="D177" s="15"/>
      <c r="E177" s="15"/>
      <c r="F177" s="15"/>
    </row>
    <row r="178" spans="4:6">
      <c r="D178" s="15"/>
      <c r="E178" s="15"/>
      <c r="F178" s="15"/>
    </row>
    <row r="179" spans="4:6">
      <c r="D179" s="15"/>
      <c r="E179" s="15"/>
      <c r="F179" s="15"/>
    </row>
    <row r="180" spans="4:6">
      <c r="D180" s="15"/>
      <c r="E180" s="15"/>
      <c r="F180" s="15"/>
    </row>
    <row r="181" spans="4:6">
      <c r="D181" s="15"/>
      <c r="E181" s="15"/>
      <c r="F181" s="15"/>
    </row>
    <row r="182" spans="4:6">
      <c r="D182" s="15"/>
      <c r="E182" s="15"/>
      <c r="F182" s="15"/>
    </row>
    <row r="183" spans="4:6">
      <c r="D183" s="15"/>
      <c r="E183" s="15"/>
      <c r="F183" s="15"/>
    </row>
    <row r="184" spans="4:6">
      <c r="D184" s="15"/>
      <c r="E184" s="15"/>
      <c r="F184" s="15"/>
    </row>
    <row r="185" spans="4:6">
      <c r="D185" s="15"/>
      <c r="E185" s="15"/>
      <c r="F185" s="15"/>
    </row>
    <row r="186" spans="4:6">
      <c r="D186" s="15"/>
      <c r="E186" s="15"/>
      <c r="F186" s="15"/>
    </row>
    <row r="187" spans="4:6">
      <c r="D187" s="15"/>
      <c r="E187" s="15"/>
      <c r="F187" s="15"/>
    </row>
    <row r="188" spans="4:6">
      <c r="D188" s="15"/>
      <c r="E188" s="15"/>
      <c r="F188" s="15"/>
    </row>
    <row r="189" spans="4:6">
      <c r="D189" s="15"/>
      <c r="E189" s="15"/>
      <c r="F189" s="15"/>
    </row>
    <row r="190" spans="4:6">
      <c r="D190" s="15"/>
      <c r="E190" s="15"/>
      <c r="F190" s="15"/>
    </row>
    <row r="191" spans="4:6">
      <c r="D191" s="15"/>
      <c r="E191" s="15"/>
      <c r="F191" s="15"/>
    </row>
    <row r="192" spans="4:6">
      <c r="D192" s="15"/>
      <c r="E192" s="15"/>
      <c r="F192" s="15"/>
    </row>
    <row r="193" spans="4:6">
      <c r="D193" s="15"/>
      <c r="E193" s="15"/>
      <c r="F193" s="15"/>
    </row>
    <row r="194" spans="4:6">
      <c r="D194" s="15"/>
      <c r="E194" s="15"/>
      <c r="F194" s="15"/>
    </row>
    <row r="195" spans="4:6">
      <c r="D195" s="15"/>
      <c r="E195" s="15"/>
      <c r="F195" s="15"/>
    </row>
    <row r="196" spans="4:6">
      <c r="D196" s="15"/>
      <c r="E196" s="15"/>
      <c r="F196" s="15"/>
    </row>
    <row r="197" spans="4:6">
      <c r="D197" s="15"/>
      <c r="E197" s="15"/>
      <c r="F197" s="15"/>
    </row>
    <row r="198" spans="4:6">
      <c r="D198" s="15"/>
      <c r="E198" s="15"/>
      <c r="F198" s="15"/>
    </row>
    <row r="199" spans="4:6">
      <c r="D199" s="15"/>
      <c r="E199" s="15"/>
      <c r="F199" s="15"/>
    </row>
    <row r="200" spans="4:6">
      <c r="D200" s="15"/>
      <c r="E200" s="15"/>
      <c r="F200" s="15"/>
    </row>
    <row r="201" spans="4:6">
      <c r="D201" s="15"/>
      <c r="E201" s="15"/>
      <c r="F201" s="15"/>
    </row>
    <row r="202" spans="4:6">
      <c r="D202" s="15"/>
      <c r="E202" s="15"/>
      <c r="F202" s="15"/>
    </row>
    <row r="203" spans="4:6">
      <c r="D203" s="15"/>
      <c r="E203" s="15"/>
      <c r="F203" s="15"/>
    </row>
    <row r="204" spans="4:6">
      <c r="D204" s="15"/>
      <c r="E204" s="15"/>
      <c r="F204" s="15"/>
    </row>
    <row r="205" spans="4:6">
      <c r="D205" s="15"/>
      <c r="E205" s="15"/>
      <c r="F205" s="15"/>
    </row>
    <row r="206" spans="4:6">
      <c r="D206" s="15"/>
      <c r="E206" s="15"/>
      <c r="F206" s="15"/>
    </row>
    <row r="207" spans="4:6">
      <c r="D207" s="15"/>
      <c r="E207" s="15"/>
      <c r="F207" s="15"/>
    </row>
    <row r="208" spans="4:6">
      <c r="D208" s="15"/>
      <c r="E208" s="15"/>
      <c r="F208" s="15"/>
    </row>
    <row r="209" spans="4:6">
      <c r="D209" s="15"/>
      <c r="E209" s="15"/>
      <c r="F209" s="15"/>
    </row>
    <row r="210" spans="4:6">
      <c r="D210" s="15"/>
      <c r="E210" s="15"/>
      <c r="F210" s="15"/>
    </row>
    <row r="211" spans="4:6">
      <c r="D211" s="15"/>
      <c r="E211" s="15"/>
      <c r="F211" s="15"/>
    </row>
    <row r="212" spans="4:6">
      <c r="D212" s="15"/>
      <c r="E212" s="15"/>
      <c r="F212" s="15"/>
    </row>
    <row r="213" spans="4:6">
      <c r="D213" s="15"/>
      <c r="E213" s="15"/>
      <c r="F213" s="15"/>
    </row>
    <row r="214" spans="4:6">
      <c r="D214" s="15"/>
      <c r="E214" s="15"/>
      <c r="F214" s="15"/>
    </row>
    <row r="215" spans="4:6">
      <c r="D215" s="15"/>
      <c r="E215" s="15"/>
      <c r="F215" s="15"/>
    </row>
    <row r="216" spans="4:6">
      <c r="D216" s="15"/>
      <c r="E216" s="15"/>
      <c r="F216" s="15"/>
    </row>
    <row r="217" spans="4:6">
      <c r="D217" s="15"/>
      <c r="E217" s="15"/>
      <c r="F217" s="15"/>
    </row>
    <row r="218" spans="4:6">
      <c r="D218" s="15"/>
      <c r="E218" s="15"/>
      <c r="F218" s="15"/>
    </row>
    <row r="219" spans="4:6">
      <c r="D219" s="15"/>
      <c r="E219" s="15"/>
      <c r="F219" s="15"/>
    </row>
    <row r="220" spans="4:6">
      <c r="D220" s="15"/>
      <c r="E220" s="15"/>
      <c r="F220" s="15"/>
    </row>
    <row r="221" spans="4:6">
      <c r="D221" s="15"/>
      <c r="E221" s="15"/>
      <c r="F221" s="15"/>
    </row>
    <row r="222" spans="4:6">
      <c r="D222" s="15"/>
      <c r="E222" s="15"/>
      <c r="F222" s="15"/>
    </row>
    <row r="223" spans="4:6">
      <c r="D223" s="15"/>
      <c r="E223" s="15"/>
      <c r="F223" s="15"/>
    </row>
    <row r="224" spans="4:6">
      <c r="D224" s="15"/>
      <c r="E224" s="15"/>
      <c r="F224" s="15"/>
    </row>
    <row r="225" spans="4:6">
      <c r="D225" s="15"/>
      <c r="E225" s="15"/>
      <c r="F225" s="15"/>
    </row>
    <row r="226" spans="4:6">
      <c r="D226" s="15"/>
      <c r="E226" s="15"/>
      <c r="F226" s="15"/>
    </row>
    <row r="227" spans="4:6">
      <c r="D227" s="15"/>
      <c r="E227" s="15"/>
      <c r="F227" s="15"/>
    </row>
    <row r="228" spans="4:6">
      <c r="D228" s="15"/>
      <c r="E228" s="15"/>
      <c r="F228" s="15"/>
    </row>
    <row r="229" spans="4:6">
      <c r="D229" s="15"/>
      <c r="E229" s="15"/>
      <c r="F229" s="15"/>
    </row>
    <row r="230" spans="4:6">
      <c r="D230" s="15"/>
      <c r="E230" s="15"/>
      <c r="F230" s="15"/>
    </row>
    <row r="231" spans="4:6">
      <c r="D231" s="15"/>
      <c r="E231" s="15"/>
      <c r="F231" s="15"/>
    </row>
    <row r="232" spans="4:6">
      <c r="D232" s="15"/>
      <c r="E232" s="15"/>
      <c r="F232" s="15"/>
    </row>
    <row r="233" spans="4:6">
      <c r="D233" s="15"/>
      <c r="E233" s="15"/>
      <c r="F233" s="15"/>
    </row>
    <row r="234" spans="4:6">
      <c r="D234" s="15"/>
      <c r="E234" s="15"/>
      <c r="F234" s="15"/>
    </row>
    <row r="235" spans="4:6">
      <c r="D235" s="15"/>
      <c r="E235" s="15"/>
      <c r="F235" s="15"/>
    </row>
    <row r="236" spans="4:6">
      <c r="D236" s="15"/>
      <c r="E236" s="15"/>
      <c r="F236" s="15"/>
    </row>
    <row r="237" spans="4:6">
      <c r="D237" s="15"/>
      <c r="E237" s="15"/>
      <c r="F237" s="15"/>
    </row>
    <row r="238" spans="4:6">
      <c r="D238" s="15"/>
      <c r="E238" s="15"/>
      <c r="F238" s="15"/>
    </row>
    <row r="239" spans="4:6">
      <c r="D239" s="15"/>
      <c r="E239" s="15"/>
      <c r="F239" s="15"/>
    </row>
    <row r="240" spans="4:6">
      <c r="D240" s="15"/>
      <c r="E240" s="15"/>
      <c r="F240" s="15"/>
    </row>
    <row r="241" spans="4:6">
      <c r="D241" s="15"/>
      <c r="E241" s="15"/>
      <c r="F241" s="15"/>
    </row>
    <row r="242" spans="4:6">
      <c r="D242" s="15"/>
      <c r="E242" s="15"/>
      <c r="F242" s="15"/>
    </row>
    <row r="243" spans="4:6">
      <c r="D243" s="15"/>
      <c r="E243" s="15"/>
      <c r="F243" s="15"/>
    </row>
    <row r="244" spans="4:6">
      <c r="D244" s="15"/>
      <c r="E244" s="15"/>
      <c r="F244" s="15"/>
    </row>
    <row r="245" spans="4:6">
      <c r="D245" s="15"/>
      <c r="E245" s="15"/>
      <c r="F245" s="15"/>
    </row>
    <row r="246" spans="4:6">
      <c r="D246" s="15"/>
      <c r="E246" s="15"/>
      <c r="F246" s="15"/>
    </row>
    <row r="247" spans="4:6">
      <c r="D247" s="15"/>
      <c r="E247" s="15"/>
      <c r="F247" s="15"/>
    </row>
    <row r="248" spans="4:6">
      <c r="D248" s="15"/>
      <c r="E248" s="15"/>
      <c r="F248" s="15"/>
    </row>
    <row r="249" spans="4:6">
      <c r="D249" s="15"/>
      <c r="E249" s="15"/>
      <c r="F249" s="15"/>
    </row>
    <row r="250" spans="4:6">
      <c r="D250" s="15"/>
      <c r="E250" s="15"/>
      <c r="F250" s="15"/>
    </row>
    <row r="251" spans="4:6">
      <c r="D251" s="15"/>
      <c r="E251" s="15"/>
      <c r="F251" s="15"/>
    </row>
    <row r="252" spans="4:6">
      <c r="D252" s="15"/>
      <c r="E252" s="15"/>
      <c r="F252" s="15"/>
    </row>
    <row r="253" spans="4:6">
      <c r="D253" s="15"/>
      <c r="E253" s="15"/>
      <c r="F253" s="15"/>
    </row>
    <row r="254" spans="4:6">
      <c r="D254" s="15"/>
      <c r="E254" s="15"/>
      <c r="F254" s="15"/>
    </row>
    <row r="255" spans="4:6">
      <c r="D255" s="15"/>
      <c r="E255" s="15"/>
      <c r="F255" s="15"/>
    </row>
    <row r="256" spans="4:6">
      <c r="D256" s="15"/>
      <c r="E256" s="15"/>
      <c r="F256" s="15"/>
    </row>
    <row r="257" spans="4:6">
      <c r="D257" s="15"/>
      <c r="E257" s="15"/>
      <c r="F257" s="15"/>
    </row>
    <row r="258" spans="4:6">
      <c r="D258" s="15"/>
      <c r="E258" s="15"/>
      <c r="F258" s="15"/>
    </row>
    <row r="259" spans="4:6">
      <c r="D259" s="15"/>
      <c r="E259" s="15"/>
      <c r="F259" s="15"/>
    </row>
    <row r="260" spans="4:6">
      <c r="D260" s="15"/>
      <c r="E260" s="15"/>
      <c r="F260" s="15"/>
    </row>
    <row r="261" spans="4:6">
      <c r="D261" s="15"/>
      <c r="E261" s="15"/>
      <c r="F261" s="15"/>
    </row>
    <row r="262" spans="4:6">
      <c r="D262" s="15"/>
      <c r="E262" s="15"/>
      <c r="F262" s="15"/>
    </row>
    <row r="263" spans="4:6">
      <c r="D263" s="15"/>
      <c r="E263" s="15"/>
      <c r="F263" s="15"/>
    </row>
    <row r="264" spans="4:6">
      <c r="D264" s="15"/>
      <c r="E264" s="15"/>
      <c r="F264" s="15"/>
    </row>
    <row r="265" spans="4:6">
      <c r="D265" s="15"/>
      <c r="E265" s="15"/>
      <c r="F265" s="15"/>
    </row>
    <row r="266" spans="4:6">
      <c r="D266" s="15"/>
      <c r="E266" s="15"/>
      <c r="F266" s="15"/>
    </row>
    <row r="267" spans="4:6">
      <c r="D267" s="15"/>
      <c r="E267" s="15"/>
      <c r="F267" s="15"/>
    </row>
    <row r="268" spans="4:6">
      <c r="D268" s="15"/>
      <c r="E268" s="15"/>
      <c r="F268" s="15"/>
    </row>
    <row r="269" spans="4:6">
      <c r="D269" s="15"/>
      <c r="E269" s="15"/>
      <c r="F269" s="15"/>
    </row>
    <row r="270" spans="4:6">
      <c r="D270" s="15"/>
      <c r="E270" s="15"/>
      <c r="F270" s="15"/>
    </row>
    <row r="271" spans="4:6">
      <c r="D271" s="15"/>
      <c r="E271" s="15"/>
      <c r="F271" s="15"/>
    </row>
    <row r="272" spans="4:6">
      <c r="D272" s="15"/>
      <c r="E272" s="15"/>
      <c r="F272" s="15"/>
    </row>
    <row r="273" spans="4:6">
      <c r="D273" s="15"/>
      <c r="E273" s="15"/>
      <c r="F273" s="15"/>
    </row>
    <row r="274" spans="4:6">
      <c r="D274" s="15"/>
      <c r="E274" s="15"/>
      <c r="F274" s="15"/>
    </row>
    <row r="275" spans="4:6">
      <c r="D275" s="15"/>
      <c r="E275" s="15"/>
      <c r="F275" s="15"/>
    </row>
    <row r="276" spans="4:6">
      <c r="D276" s="15"/>
      <c r="E276" s="15"/>
      <c r="F276" s="15"/>
    </row>
    <row r="277" spans="4:6">
      <c r="D277" s="15"/>
      <c r="E277" s="15"/>
      <c r="F277" s="15"/>
    </row>
    <row r="278" spans="4:6">
      <c r="D278" s="15"/>
      <c r="E278" s="15"/>
      <c r="F278" s="15"/>
    </row>
    <row r="279" spans="4:6">
      <c r="D279" s="15"/>
      <c r="E279" s="15"/>
      <c r="F279" s="15"/>
    </row>
    <row r="280" spans="4:6">
      <c r="D280" s="15"/>
      <c r="E280" s="15"/>
      <c r="F280" s="15"/>
    </row>
    <row r="281" spans="4:6">
      <c r="D281" s="15"/>
      <c r="E281" s="15"/>
      <c r="F281" s="15"/>
    </row>
    <row r="282" spans="4:6">
      <c r="D282" s="15"/>
      <c r="E282" s="15"/>
      <c r="F282" s="15"/>
    </row>
    <row r="283" spans="4:6">
      <c r="D283" s="15"/>
      <c r="E283" s="15"/>
      <c r="F283" s="15"/>
    </row>
    <row r="284" spans="4:6">
      <c r="D284" s="15"/>
      <c r="E284" s="15"/>
      <c r="F284" s="15"/>
    </row>
    <row r="285" spans="4:6">
      <c r="D285" s="15"/>
      <c r="E285" s="15"/>
      <c r="F285" s="15"/>
    </row>
    <row r="286" spans="4:6">
      <c r="D286" s="15"/>
      <c r="E286" s="15"/>
      <c r="F286" s="15"/>
    </row>
    <row r="287" spans="4:6">
      <c r="D287" s="15"/>
      <c r="E287" s="15"/>
      <c r="F287" s="15"/>
    </row>
    <row r="288" spans="4:6">
      <c r="D288" s="15"/>
      <c r="E288" s="15"/>
      <c r="F288" s="15"/>
    </row>
    <row r="289" spans="4:6">
      <c r="D289" s="15"/>
      <c r="E289" s="15"/>
      <c r="F289" s="15"/>
    </row>
    <row r="290" spans="4:6">
      <c r="D290" s="15"/>
      <c r="E290" s="15"/>
      <c r="F290" s="15"/>
    </row>
    <row r="291" spans="4:6">
      <c r="D291" s="15"/>
      <c r="E291" s="15"/>
      <c r="F291" s="15"/>
    </row>
    <row r="292" spans="4:6">
      <c r="D292" s="15"/>
      <c r="E292" s="15"/>
      <c r="F292" s="15"/>
    </row>
    <row r="293" spans="4:6">
      <c r="D293" s="15"/>
      <c r="E293" s="15"/>
      <c r="F293" s="15"/>
    </row>
    <row r="294" spans="4:6">
      <c r="D294" s="15"/>
      <c r="E294" s="15"/>
      <c r="F294" s="15"/>
    </row>
    <row r="295" spans="4:6">
      <c r="D295" s="15"/>
      <c r="E295" s="15"/>
      <c r="F295" s="15"/>
    </row>
    <row r="296" spans="4:6">
      <c r="D296" s="15"/>
      <c r="E296" s="15"/>
      <c r="F296" s="15"/>
    </row>
    <row r="297" spans="4:6">
      <c r="D297" s="15"/>
      <c r="E297" s="15"/>
      <c r="F297" s="15"/>
    </row>
    <row r="298" spans="4:6">
      <c r="D298" s="15"/>
      <c r="E298" s="15"/>
      <c r="F298" s="15"/>
    </row>
    <row r="299" spans="4:6">
      <c r="D299" s="15"/>
      <c r="E299" s="15"/>
      <c r="F299" s="15"/>
    </row>
    <row r="300" spans="4:6">
      <c r="D300" s="15"/>
      <c r="E300" s="15"/>
      <c r="F300" s="15"/>
    </row>
    <row r="301" spans="4:6">
      <c r="D301" s="15"/>
      <c r="E301" s="15"/>
      <c r="F301" s="15"/>
    </row>
    <row r="302" spans="4:6">
      <c r="D302" s="15"/>
      <c r="E302" s="15"/>
      <c r="F302" s="15"/>
    </row>
    <row r="303" spans="4:6">
      <c r="D303" s="15"/>
      <c r="E303" s="15"/>
      <c r="F303" s="15"/>
    </row>
    <row r="304" spans="4:6">
      <c r="D304" s="15"/>
      <c r="E304" s="15"/>
      <c r="F304" s="15"/>
    </row>
    <row r="305" spans="4:6">
      <c r="D305" s="15"/>
      <c r="E305" s="15"/>
      <c r="F305" s="15"/>
    </row>
    <row r="306" spans="4:6">
      <c r="D306" s="15"/>
      <c r="E306" s="15"/>
      <c r="F306" s="15"/>
    </row>
    <row r="307" spans="4:6">
      <c r="D307" s="15"/>
      <c r="E307" s="15"/>
      <c r="F307" s="15"/>
    </row>
    <row r="308" spans="4:6">
      <c r="D308" s="15"/>
      <c r="E308" s="15"/>
      <c r="F308" s="15"/>
    </row>
    <row r="309" spans="4:6">
      <c r="D309" s="15"/>
      <c r="E309" s="15"/>
      <c r="F309" s="15"/>
    </row>
    <row r="310" spans="4:6">
      <c r="D310" s="15"/>
      <c r="E310" s="15"/>
      <c r="F310" s="15"/>
    </row>
    <row r="311" spans="4:6">
      <c r="D311" s="15"/>
      <c r="E311" s="15"/>
      <c r="F311" s="15"/>
    </row>
    <row r="312" spans="4:6">
      <c r="D312" s="15"/>
      <c r="E312" s="15"/>
      <c r="F312" s="15"/>
    </row>
    <row r="313" spans="4:6">
      <c r="D313" s="15"/>
      <c r="E313" s="15"/>
      <c r="F313" s="15"/>
    </row>
    <row r="314" spans="4:6">
      <c r="D314" s="15"/>
      <c r="E314" s="15"/>
      <c r="F314" s="15"/>
    </row>
    <row r="315" spans="4:6">
      <c r="D315" s="15"/>
      <c r="E315" s="15"/>
      <c r="F315" s="15"/>
    </row>
    <row r="316" spans="4:6">
      <c r="D316" s="15"/>
      <c r="E316" s="15"/>
      <c r="F316" s="15"/>
    </row>
    <row r="317" spans="4:6">
      <c r="D317" s="15"/>
      <c r="E317" s="15"/>
      <c r="F317" s="15"/>
    </row>
    <row r="318" spans="4:6">
      <c r="D318" s="15"/>
      <c r="E318" s="15"/>
      <c r="F318" s="15"/>
    </row>
    <row r="319" spans="4:6">
      <c r="D319" s="15"/>
      <c r="E319" s="15"/>
      <c r="F319" s="15"/>
    </row>
    <row r="320" spans="4:6">
      <c r="D320" s="15"/>
      <c r="E320" s="15"/>
      <c r="F320" s="15"/>
    </row>
    <row r="321" spans="4:6">
      <c r="D321" s="15"/>
      <c r="E321" s="15"/>
      <c r="F321" s="15"/>
    </row>
    <row r="322" spans="4:6">
      <c r="D322" s="15"/>
      <c r="E322" s="15"/>
      <c r="F322" s="15"/>
    </row>
    <row r="323" spans="4:6">
      <c r="D323" s="15"/>
      <c r="E323" s="15"/>
      <c r="F323" s="15"/>
    </row>
    <row r="324" spans="4:6">
      <c r="D324" s="15"/>
      <c r="E324" s="15"/>
      <c r="F324" s="15"/>
    </row>
    <row r="325" spans="4:6">
      <c r="D325" s="15"/>
      <c r="E325" s="15"/>
      <c r="F325" s="15"/>
    </row>
    <row r="326" spans="4:6">
      <c r="D326" s="15"/>
      <c r="E326" s="15"/>
      <c r="F326" s="15"/>
    </row>
    <row r="327" spans="4:6">
      <c r="D327" s="15"/>
      <c r="E327" s="15"/>
      <c r="F327" s="15"/>
    </row>
    <row r="328" spans="4:6">
      <c r="D328" s="15"/>
      <c r="E328" s="15"/>
      <c r="F328" s="15"/>
    </row>
    <row r="329" spans="4:6">
      <c r="D329" s="15"/>
      <c r="E329" s="15"/>
      <c r="F329" s="15"/>
    </row>
    <row r="330" spans="4:6">
      <c r="D330" s="15"/>
      <c r="E330" s="15"/>
      <c r="F330" s="15"/>
    </row>
    <row r="331" spans="4:6">
      <c r="D331" s="15"/>
      <c r="E331" s="15"/>
      <c r="F331" s="15"/>
    </row>
    <row r="332" spans="4:6">
      <c r="D332" s="15"/>
      <c r="E332" s="15"/>
      <c r="F332" s="15"/>
    </row>
    <row r="333" spans="4:6">
      <c r="D333" s="15"/>
      <c r="E333" s="15"/>
      <c r="F333" s="15"/>
    </row>
    <row r="334" spans="4:6">
      <c r="D334" s="15"/>
      <c r="E334" s="15"/>
      <c r="F334" s="15"/>
    </row>
    <row r="335" spans="4:6">
      <c r="D335" s="15"/>
      <c r="E335" s="15"/>
      <c r="F335" s="15"/>
    </row>
    <row r="336" spans="4:6">
      <c r="D336" s="15"/>
      <c r="E336" s="15"/>
      <c r="F336" s="15"/>
    </row>
    <row r="337" spans="4:6">
      <c r="D337" s="15"/>
      <c r="E337" s="15"/>
      <c r="F337" s="15"/>
    </row>
    <row r="338" spans="4:6">
      <c r="D338" s="15"/>
      <c r="E338" s="15"/>
      <c r="F338" s="15"/>
    </row>
    <row r="339" spans="4:6">
      <c r="D339" s="15"/>
      <c r="E339" s="15"/>
      <c r="F339" s="15"/>
    </row>
    <row r="340" spans="4:6">
      <c r="D340" s="15"/>
      <c r="E340" s="15"/>
      <c r="F340" s="15"/>
    </row>
    <row r="341" spans="4:6">
      <c r="D341" s="15"/>
      <c r="E341" s="15"/>
      <c r="F341" s="15"/>
    </row>
    <row r="342" spans="4:6">
      <c r="D342" s="15"/>
      <c r="E342" s="15"/>
      <c r="F342" s="15"/>
    </row>
    <row r="343" spans="4:6">
      <c r="D343" s="15"/>
      <c r="E343" s="15"/>
      <c r="F343" s="15"/>
    </row>
    <row r="344" spans="4:6">
      <c r="D344" s="15"/>
      <c r="E344" s="15"/>
      <c r="F344" s="15"/>
    </row>
    <row r="345" spans="4:6">
      <c r="D345" s="15"/>
      <c r="E345" s="15"/>
      <c r="F345" s="15"/>
    </row>
    <row r="346" spans="4:6">
      <c r="D346" s="15"/>
      <c r="E346" s="15"/>
      <c r="F346" s="15"/>
    </row>
    <row r="347" spans="4:6">
      <c r="D347" s="15"/>
      <c r="E347" s="15"/>
      <c r="F347" s="15"/>
    </row>
    <row r="348" spans="4:6">
      <c r="D348" s="15"/>
      <c r="E348" s="15"/>
      <c r="F348" s="15"/>
    </row>
    <row r="349" spans="4:6">
      <c r="D349" s="15"/>
      <c r="E349" s="15"/>
      <c r="F349" s="15"/>
    </row>
    <row r="350" spans="4:6">
      <c r="D350" s="15"/>
      <c r="E350" s="15"/>
      <c r="F350" s="15"/>
    </row>
    <row r="351" spans="4:6">
      <c r="D351" s="15"/>
      <c r="E351" s="15"/>
      <c r="F351" s="15"/>
    </row>
    <row r="352" spans="4:6">
      <c r="D352" s="15"/>
      <c r="E352" s="15"/>
      <c r="F352" s="15"/>
    </row>
    <row r="353" spans="2:6">
      <c r="D353" s="15"/>
      <c r="E353" s="15"/>
      <c r="F353" s="15"/>
    </row>
    <row r="354" spans="2:6">
      <c r="D354" s="15"/>
      <c r="E354" s="15"/>
      <c r="F354" s="15"/>
    </row>
    <row r="355" spans="2:6">
      <c r="D355" s="15"/>
      <c r="E355" s="15"/>
      <c r="F355" s="15"/>
    </row>
    <row r="356" spans="2:6">
      <c r="D356" s="15"/>
      <c r="E356" s="15"/>
      <c r="F356" s="15"/>
    </row>
    <row r="357" spans="2:6">
      <c r="D357" s="15"/>
      <c r="E357" s="15"/>
      <c r="F357" s="15"/>
    </row>
    <row r="358" spans="2:6">
      <c r="D358" s="15"/>
      <c r="E358" s="15"/>
      <c r="F358" s="15"/>
    </row>
    <row r="359" spans="2:6">
      <c r="D359" s="15"/>
      <c r="E359" s="15"/>
      <c r="F359" s="15"/>
    </row>
    <row r="360" spans="2:6">
      <c r="D360" s="15"/>
      <c r="E360" s="15"/>
      <c r="F360" s="15"/>
    </row>
    <row r="361" spans="2:6">
      <c r="D361" s="15"/>
      <c r="E361" s="15"/>
      <c r="F361" s="15"/>
    </row>
    <row r="362" spans="2:6">
      <c r="D362" s="15"/>
      <c r="E362" s="15"/>
      <c r="F362" s="15"/>
    </row>
    <row r="363" spans="2:6">
      <c r="D363" s="15"/>
      <c r="E363" s="15"/>
      <c r="F363" s="15"/>
    </row>
    <row r="364" spans="2:6">
      <c r="D364" s="15"/>
      <c r="E364" s="15"/>
      <c r="F364" s="15"/>
    </row>
    <row r="365" spans="2:6">
      <c r="D365" s="15"/>
      <c r="E365" s="15"/>
      <c r="F365" s="15"/>
    </row>
    <row r="366" spans="2:6">
      <c r="D366" s="15"/>
      <c r="E366" s="15"/>
      <c r="F366" s="15"/>
    </row>
    <row r="367" spans="2:6">
      <c r="B367" s="15"/>
      <c r="D367" s="15"/>
      <c r="E367" s="15"/>
      <c r="F367" s="15"/>
    </row>
    <row r="368" spans="2:6">
      <c r="B368" s="15"/>
      <c r="D368" s="15"/>
      <c r="E368" s="15"/>
      <c r="F368" s="15"/>
    </row>
    <row r="369" spans="2:6">
      <c r="B369" s="18"/>
      <c r="D369" s="15"/>
      <c r="E369" s="15"/>
      <c r="F369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7"/>
  <sheetViews>
    <sheetView rightToLeft="1" zoomScale="75" zoomScaleNormal="75" workbookViewId="0">
      <selection activeCell="B6" sqref="B6:S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5" width="10.7109375" style="14" customWidth="1"/>
    <col min="6" max="13" width="10.7109375" style="15" customWidth="1"/>
    <col min="14" max="14" width="14.7109375" style="15" customWidth="1"/>
    <col min="15" max="15" width="11.7109375" style="15" customWidth="1"/>
    <col min="16" max="16" width="14.7109375" style="15" customWidth="1"/>
    <col min="17" max="19" width="10.7109375" style="15" customWidth="1"/>
    <col min="20" max="20" width="7.5703125" style="15" customWidth="1"/>
    <col min="21" max="21" width="6.7109375" style="15" customWidth="1"/>
    <col min="22" max="22" width="7.7109375" style="15" customWidth="1"/>
    <col min="23" max="23" width="7.140625" style="15" customWidth="1"/>
    <col min="24" max="24" width="6" style="15" customWidth="1"/>
    <col min="25" max="25" width="7.85546875" style="15" customWidth="1"/>
    <col min="26" max="26" width="8.140625" style="15" customWidth="1"/>
    <col min="27" max="27" width="6.28515625" style="15" customWidth="1"/>
    <col min="28" max="28" width="8" style="15" customWidth="1"/>
    <col min="29" max="29" width="8.7109375" style="15" customWidth="1"/>
    <col min="30" max="30" width="10" style="15" customWidth="1"/>
    <col min="31" max="31" width="9.5703125" style="15" customWidth="1"/>
    <col min="32" max="32" width="6.140625" style="15" customWidth="1"/>
    <col min="33" max="34" width="5.7109375" style="15" customWidth="1"/>
    <col min="35" max="35" width="6.85546875" style="15" customWidth="1"/>
    <col min="36" max="36" width="6.42578125" style="15" customWidth="1"/>
    <col min="37" max="37" width="6.7109375" style="15" customWidth="1"/>
    <col min="38" max="38" width="7.28515625" style="15" customWidth="1"/>
    <col min="39" max="50" width="5.7109375" style="15" customWidth="1"/>
    <col min="51" max="16384" width="9.140625" style="15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85" t="s">
        <v>1492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4" t="s">
        <v>199</v>
      </c>
      <c r="C5" t="s">
        <v>200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8" customFormat="1" ht="63">
      <c r="B8" s="4" t="s">
        <v>99</v>
      </c>
      <c r="C8" s="27" t="s">
        <v>50</v>
      </c>
      <c r="D8" s="27" t="s">
        <v>140</v>
      </c>
      <c r="E8" s="27" t="s">
        <v>51</v>
      </c>
      <c r="F8" s="27" t="s">
        <v>85</v>
      </c>
      <c r="G8" s="27" t="s">
        <v>52</v>
      </c>
      <c r="H8" s="27" t="s">
        <v>53</v>
      </c>
      <c r="I8" s="27" t="s">
        <v>72</v>
      </c>
      <c r="J8" s="27" t="s">
        <v>73</v>
      </c>
      <c r="K8" s="27" t="s">
        <v>54</v>
      </c>
      <c r="L8" s="27" t="s">
        <v>55</v>
      </c>
      <c r="M8" s="28" t="s">
        <v>56</v>
      </c>
      <c r="N8" s="28" t="s">
        <v>190</v>
      </c>
      <c r="O8" s="27" t="s">
        <v>191</v>
      </c>
      <c r="P8" s="27" t="s">
        <v>5</v>
      </c>
      <c r="Q8" s="27" t="s">
        <v>74</v>
      </c>
      <c r="R8" s="27" t="s">
        <v>58</v>
      </c>
      <c r="S8" s="35" t="s">
        <v>186</v>
      </c>
      <c r="U8" s="15"/>
      <c r="BZ8" s="15"/>
    </row>
    <row r="9" spans="2:81" s="18" customFormat="1" ht="19.5" customHeight="1">
      <c r="B9" s="19"/>
      <c r="C9" s="30"/>
      <c r="D9" s="20"/>
      <c r="E9" s="20"/>
      <c r="F9" s="30"/>
      <c r="G9" s="30"/>
      <c r="H9" s="30"/>
      <c r="I9" s="30" t="s">
        <v>75</v>
      </c>
      <c r="J9" s="30" t="s">
        <v>76</v>
      </c>
      <c r="K9" s="30"/>
      <c r="L9" s="30" t="s">
        <v>7</v>
      </c>
      <c r="M9" s="30" t="s">
        <v>7</v>
      </c>
      <c r="N9" s="30" t="s">
        <v>187</v>
      </c>
      <c r="O9" s="30"/>
      <c r="P9" s="30" t="s">
        <v>6</v>
      </c>
      <c r="Q9" s="30" t="s">
        <v>7</v>
      </c>
      <c r="R9" s="30" t="s">
        <v>7</v>
      </c>
      <c r="S9" s="31" t="s">
        <v>7</v>
      </c>
      <c r="BZ9" s="15"/>
    </row>
    <row r="10" spans="2:8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3" t="s">
        <v>86</v>
      </c>
      <c r="S10" s="33" t="s">
        <v>87</v>
      </c>
      <c r="T10" s="34"/>
      <c r="BZ10" s="15"/>
    </row>
    <row r="11" spans="2:81" s="22" customFormat="1" ht="18" customHeight="1">
      <c r="B11" s="23" t="s">
        <v>141</v>
      </c>
      <c r="C11" s="7"/>
      <c r="D11" s="7"/>
      <c r="E11" s="7"/>
      <c r="F11" s="7"/>
      <c r="G11" s="7"/>
      <c r="H11" s="7"/>
      <c r="I11" s="7"/>
      <c r="J11" s="75">
        <v>6.82</v>
      </c>
      <c r="K11" s="7"/>
      <c r="L11" s="7"/>
      <c r="M11" s="75">
        <v>1.66</v>
      </c>
      <c r="N11" s="75">
        <f>+N12</f>
        <v>764782.80999999994</v>
      </c>
      <c r="O11" s="7"/>
      <c r="P11" s="75">
        <f>+P12</f>
        <v>803.80608998595198</v>
      </c>
      <c r="Q11" s="7"/>
      <c r="R11" s="75">
        <f>+R12</f>
        <v>99.999999999999986</v>
      </c>
      <c r="S11" s="75">
        <f>+S12</f>
        <v>1.815034547842709</v>
      </c>
      <c r="T11" s="34"/>
      <c r="BZ11" s="15"/>
      <c r="CC11" s="15"/>
    </row>
    <row r="12" spans="2:81">
      <c r="B12" s="77" t="s">
        <v>203</v>
      </c>
      <c r="C12" s="15"/>
      <c r="D12" s="15"/>
      <c r="E12" s="15"/>
      <c r="J12" s="78">
        <v>6.82</v>
      </c>
      <c r="M12" s="78">
        <v>1.66</v>
      </c>
      <c r="N12" s="78">
        <f>+N13+N69+N74</f>
        <v>764782.80999999994</v>
      </c>
      <c r="P12" s="78">
        <f>+P13+P69+P74</f>
        <v>803.80608998595198</v>
      </c>
      <c r="R12" s="78">
        <f>+R13+R69+R74</f>
        <v>99.999999999999986</v>
      </c>
      <c r="S12" s="78">
        <f>+S13+S69+S74</f>
        <v>1.815034547842709</v>
      </c>
    </row>
    <row r="13" spans="2:81">
      <c r="B13" s="77" t="s">
        <v>1224</v>
      </c>
      <c r="C13" s="15"/>
      <c r="D13" s="15"/>
      <c r="E13" s="15"/>
      <c r="J13" s="78">
        <v>6.42</v>
      </c>
      <c r="M13" s="78">
        <v>1.96</v>
      </c>
      <c r="N13" s="78">
        <f>SUM(N14:N68)</f>
        <v>425957.00999999989</v>
      </c>
      <c r="P13" s="78">
        <f>SUM(P14:P68)</f>
        <v>470.47995928405999</v>
      </c>
      <c r="R13" s="78">
        <f>SUM(R14:R68)</f>
        <v>58.531524598461608</v>
      </c>
      <c r="S13" s="78">
        <f>SUM(S14:S68)</f>
        <v>1.0623673928411319</v>
      </c>
    </row>
    <row r="14" spans="2:81">
      <c r="B14" t="s">
        <v>1230</v>
      </c>
      <c r="C14" t="s">
        <v>1231</v>
      </c>
      <c r="D14" s="15"/>
      <c r="E14" t="s">
        <v>1232</v>
      </c>
      <c r="F14" t="s">
        <v>130</v>
      </c>
      <c r="G14" t="s">
        <v>292</v>
      </c>
      <c r="H14" t="s">
        <v>152</v>
      </c>
      <c r="I14" t="s">
        <v>825</v>
      </c>
      <c r="J14" s="76">
        <v>3.38</v>
      </c>
      <c r="K14" t="s">
        <v>105</v>
      </c>
      <c r="L14" s="76">
        <v>5</v>
      </c>
      <c r="M14" s="76">
        <v>-2.0099999999999998</v>
      </c>
      <c r="N14" s="76">
        <v>16.18</v>
      </c>
      <c r="O14" s="76">
        <v>128.58000000000001</v>
      </c>
      <c r="P14" s="76">
        <v>2.0804244E-2</v>
      </c>
      <c r="Q14" s="76">
        <v>0</v>
      </c>
      <c r="R14" s="76">
        <f>+P14/$P$11*100</f>
        <v>2.5882167675992094E-3</v>
      </c>
      <c r="S14" s="76">
        <f>+P14/'סכום נכסי הקרן'!$C$42*100</f>
        <v>4.6977028504983483E-5</v>
      </c>
    </row>
    <row r="15" spans="2:81">
      <c r="B15" t="s">
        <v>1233</v>
      </c>
      <c r="C15" t="s">
        <v>1234</v>
      </c>
      <c r="D15" s="15"/>
      <c r="E15" t="s">
        <v>1235</v>
      </c>
      <c r="F15" t="s">
        <v>126</v>
      </c>
      <c r="G15" t="s">
        <v>348</v>
      </c>
      <c r="H15" t="s">
        <v>152</v>
      </c>
      <c r="I15" t="s">
        <v>825</v>
      </c>
      <c r="J15" s="76">
        <v>2.1800000000000002</v>
      </c>
      <c r="K15" t="s">
        <v>105</v>
      </c>
      <c r="L15" s="76">
        <v>4.95</v>
      </c>
      <c r="M15" s="76">
        <v>-1.3</v>
      </c>
      <c r="N15" s="76">
        <v>71.7</v>
      </c>
      <c r="O15" s="76">
        <v>130.72999999999999</v>
      </c>
      <c r="P15" s="76">
        <v>9.3733410000000003E-2</v>
      </c>
      <c r="Q15" s="76">
        <v>0</v>
      </c>
      <c r="R15" s="76">
        <f t="shared" ref="R15:R68" si="0">+P15/$P$11*100</f>
        <v>1.1661196794569966E-2</v>
      </c>
      <c r="S15" s="76">
        <f>+P15/'סכום נכסי הקרן'!$C$42*100</f>
        <v>2.1165475051337142E-4</v>
      </c>
    </row>
    <row r="16" spans="2:81">
      <c r="B16" t="s">
        <v>1236</v>
      </c>
      <c r="C16" t="s">
        <v>1237</v>
      </c>
      <c r="D16" s="15"/>
      <c r="E16" t="s">
        <v>416</v>
      </c>
      <c r="F16" t="s">
        <v>403</v>
      </c>
      <c r="G16" t="s">
        <v>348</v>
      </c>
      <c r="H16" t="s">
        <v>154</v>
      </c>
      <c r="I16" t="s">
        <v>825</v>
      </c>
      <c r="J16" s="76">
        <v>0</v>
      </c>
      <c r="K16" t="s">
        <v>105</v>
      </c>
      <c r="L16" s="76">
        <v>5.55</v>
      </c>
      <c r="M16" s="76">
        <v>0</v>
      </c>
      <c r="N16" s="76">
        <v>258.01</v>
      </c>
      <c r="O16" s="76">
        <v>132.79</v>
      </c>
      <c r="P16" s="76">
        <v>0.342611479</v>
      </c>
      <c r="Q16" s="76">
        <v>0</v>
      </c>
      <c r="R16" s="76">
        <f t="shared" si="0"/>
        <v>4.2623648074871859E-2</v>
      </c>
      <c r="S16" s="76">
        <f>+P16/'סכום נכסי הקרן'!$C$42*100</f>
        <v>7.7363393810981793E-4</v>
      </c>
    </row>
    <row r="17" spans="2:19">
      <c r="B17" t="s">
        <v>1238</v>
      </c>
      <c r="C17" t="s">
        <v>1239</v>
      </c>
      <c r="D17" s="15"/>
      <c r="E17" t="s">
        <v>402</v>
      </c>
      <c r="F17" t="s">
        <v>403</v>
      </c>
      <c r="G17" t="s">
        <v>348</v>
      </c>
      <c r="H17" t="s">
        <v>152</v>
      </c>
      <c r="I17" t="s">
        <v>825</v>
      </c>
      <c r="J17" s="76">
        <v>0</v>
      </c>
      <c r="K17" t="s">
        <v>105</v>
      </c>
      <c r="L17" s="76">
        <v>7</v>
      </c>
      <c r="M17" s="76">
        <v>0</v>
      </c>
      <c r="N17" s="76">
        <v>3.24</v>
      </c>
      <c r="O17" s="76">
        <v>128.96</v>
      </c>
      <c r="P17" s="76">
        <v>4.1783039999999999E-3</v>
      </c>
      <c r="Q17" s="76">
        <v>0</v>
      </c>
      <c r="R17" s="76">
        <f t="shared" si="0"/>
        <v>5.1981492203835176E-4</v>
      </c>
      <c r="S17" s="76">
        <f>+P17/'סכום נכסי הקרן'!$C$42*100</f>
        <v>9.4348204198377278E-6</v>
      </c>
    </row>
    <row r="18" spans="2:19">
      <c r="B18" t="s">
        <v>1240</v>
      </c>
      <c r="C18" t="s">
        <v>1239</v>
      </c>
      <c r="D18" s="15"/>
      <c r="E18" t="s">
        <v>402</v>
      </c>
      <c r="F18" t="s">
        <v>403</v>
      </c>
      <c r="G18" t="s">
        <v>360</v>
      </c>
      <c r="H18" t="s">
        <v>153</v>
      </c>
      <c r="I18" t="s">
        <v>825</v>
      </c>
      <c r="J18" s="76">
        <v>0</v>
      </c>
      <c r="K18" t="s">
        <v>105</v>
      </c>
      <c r="L18" s="76">
        <v>7</v>
      </c>
      <c r="M18" s="76">
        <v>0</v>
      </c>
      <c r="N18" s="76">
        <v>21.08</v>
      </c>
      <c r="O18" s="76">
        <v>128.96</v>
      </c>
      <c r="P18" s="76">
        <v>2.7184768000000002E-2</v>
      </c>
      <c r="Q18" s="76">
        <v>0</v>
      </c>
      <c r="R18" s="76">
        <f t="shared" si="0"/>
        <v>3.3820057273359432E-3</v>
      </c>
      <c r="S18" s="76">
        <f>+P18/'סכום נכסי הקרן'!$C$42*100</f>
        <v>6.1384572361166458E-5</v>
      </c>
    </row>
    <row r="19" spans="2:19">
      <c r="B19" t="s">
        <v>1241</v>
      </c>
      <c r="C19" t="s">
        <v>1239</v>
      </c>
      <c r="D19" s="15"/>
      <c r="E19" t="s">
        <v>402</v>
      </c>
      <c r="F19" t="s">
        <v>403</v>
      </c>
      <c r="G19" t="s">
        <v>360</v>
      </c>
      <c r="H19" t="s">
        <v>153</v>
      </c>
      <c r="I19" t="s">
        <v>825</v>
      </c>
      <c r="J19" s="76">
        <v>0</v>
      </c>
      <c r="K19" t="s">
        <v>105</v>
      </c>
      <c r="L19" s="76">
        <v>7</v>
      </c>
      <c r="M19" s="76">
        <v>0</v>
      </c>
      <c r="N19" s="76">
        <v>3.24</v>
      </c>
      <c r="O19" s="76">
        <v>128.96</v>
      </c>
      <c r="P19" s="76">
        <v>4.1783039999999999E-3</v>
      </c>
      <c r="Q19" s="76">
        <v>0</v>
      </c>
      <c r="R19" s="76">
        <f t="shared" si="0"/>
        <v>5.1981492203835176E-4</v>
      </c>
      <c r="S19" s="76">
        <f>+P19/'סכום נכסי הקרן'!$C$42*100</f>
        <v>9.4348204198377278E-6</v>
      </c>
    </row>
    <row r="20" spans="2:19">
      <c r="B20" t="s">
        <v>1242</v>
      </c>
      <c r="C20" t="s">
        <v>1239</v>
      </c>
      <c r="D20" s="15"/>
      <c r="E20" t="s">
        <v>402</v>
      </c>
      <c r="F20" t="s">
        <v>403</v>
      </c>
      <c r="G20" t="s">
        <v>348</v>
      </c>
      <c r="H20" t="s">
        <v>152</v>
      </c>
      <c r="I20" t="s">
        <v>825</v>
      </c>
      <c r="J20" s="76">
        <v>0.34</v>
      </c>
      <c r="K20" t="s">
        <v>105</v>
      </c>
      <c r="L20" s="76">
        <v>7</v>
      </c>
      <c r="M20" s="76">
        <v>2.35</v>
      </c>
      <c r="N20" s="76">
        <v>428.48</v>
      </c>
      <c r="O20" s="76">
        <v>128.96</v>
      </c>
      <c r="P20" s="76">
        <v>0.55256780800000005</v>
      </c>
      <c r="Q20" s="76">
        <v>0</v>
      </c>
      <c r="R20" s="76">
        <f t="shared" si="0"/>
        <v>6.8743919072528706E-2</v>
      </c>
      <c r="S20" s="76">
        <f>+P20/'סכום נכסי הקרן'!$C$42*100</f>
        <v>1.247725880707429E-3</v>
      </c>
    </row>
    <row r="21" spans="2:19">
      <c r="B21" t="s">
        <v>1243</v>
      </c>
      <c r="C21" t="s">
        <v>1244</v>
      </c>
      <c r="D21" s="15"/>
      <c r="E21" t="s">
        <v>1245</v>
      </c>
      <c r="F21" t="s">
        <v>130</v>
      </c>
      <c r="G21" t="s">
        <v>348</v>
      </c>
      <c r="H21" t="s">
        <v>154</v>
      </c>
      <c r="I21" t="s">
        <v>825</v>
      </c>
      <c r="J21" s="76">
        <v>0.73</v>
      </c>
      <c r="K21" t="s">
        <v>105</v>
      </c>
      <c r="L21" s="76">
        <v>4.9000000000000004</v>
      </c>
      <c r="M21" s="76">
        <v>1.42</v>
      </c>
      <c r="N21" s="76">
        <v>1877.31</v>
      </c>
      <c r="O21" s="76">
        <v>126.71</v>
      </c>
      <c r="P21" s="76">
        <v>2.3787395010000001</v>
      </c>
      <c r="Q21" s="76">
        <v>0</v>
      </c>
      <c r="R21" s="76">
        <f t="shared" si="0"/>
        <v>0.29593449597297439</v>
      </c>
      <c r="S21" s="76">
        <f>+P21/'סכום נכסי הקרן'!$C$42*100</f>
        <v>5.3713133408936752E-3</v>
      </c>
    </row>
    <row r="22" spans="2:19">
      <c r="B22" t="s">
        <v>1246</v>
      </c>
      <c r="C22" t="s">
        <v>1247</v>
      </c>
      <c r="D22" s="15"/>
      <c r="E22" t="s">
        <v>1245</v>
      </c>
      <c r="F22" t="s">
        <v>130</v>
      </c>
      <c r="G22" t="s">
        <v>348</v>
      </c>
      <c r="H22" t="s">
        <v>154</v>
      </c>
      <c r="I22" t="s">
        <v>825</v>
      </c>
      <c r="J22" s="76">
        <v>22.72</v>
      </c>
      <c r="K22" t="s">
        <v>105</v>
      </c>
      <c r="L22" s="76">
        <v>4.0999999999999996</v>
      </c>
      <c r="M22" s="76">
        <v>0.15</v>
      </c>
      <c r="N22" s="76">
        <v>4487.99</v>
      </c>
      <c r="O22" s="76">
        <v>129.03</v>
      </c>
      <c r="P22" s="76">
        <v>5.7908534969999996</v>
      </c>
      <c r="Q22" s="76">
        <v>0</v>
      </c>
      <c r="R22" s="76">
        <f t="shared" si="0"/>
        <v>0.72042916434002213</v>
      </c>
      <c r="S22" s="76">
        <f>+P22/'סכום נכסי הקרן'!$C$42*100</f>
        <v>1.3076038225505926E-2</v>
      </c>
    </row>
    <row r="23" spans="2:19">
      <c r="B23" t="s">
        <v>1248</v>
      </c>
      <c r="C23" t="s">
        <v>1249</v>
      </c>
      <c r="D23" s="15"/>
      <c r="E23" t="s">
        <v>1250</v>
      </c>
      <c r="F23" t="s">
        <v>804</v>
      </c>
      <c r="G23" t="s">
        <v>348</v>
      </c>
      <c r="H23" t="s">
        <v>152</v>
      </c>
      <c r="I23" t="s">
        <v>825</v>
      </c>
      <c r="J23" s="76">
        <v>7.51</v>
      </c>
      <c r="K23" t="s">
        <v>105</v>
      </c>
      <c r="L23" s="76">
        <v>5.6</v>
      </c>
      <c r="M23" s="76">
        <v>-1.43</v>
      </c>
      <c r="N23" s="76">
        <v>6916.6</v>
      </c>
      <c r="O23" s="76">
        <v>151.51</v>
      </c>
      <c r="P23" s="76">
        <v>10.47934066</v>
      </c>
      <c r="Q23" s="76">
        <v>0</v>
      </c>
      <c r="R23" s="76">
        <f t="shared" si="0"/>
        <v>1.3037150116868541</v>
      </c>
      <c r="S23" s="76">
        <f>+P23/'סכום נכסי הקרן'!$C$42*100</f>
        <v>2.3662877867528014E-2</v>
      </c>
    </row>
    <row r="24" spans="2:19">
      <c r="B24" t="s">
        <v>1251</v>
      </c>
      <c r="C24" t="s">
        <v>1252</v>
      </c>
      <c r="D24" s="15"/>
      <c r="E24" t="s">
        <v>1250</v>
      </c>
      <c r="F24" t="s">
        <v>804</v>
      </c>
      <c r="G24" t="s">
        <v>348</v>
      </c>
      <c r="H24" t="s">
        <v>152</v>
      </c>
      <c r="I24" t="s">
        <v>825</v>
      </c>
      <c r="J24" s="76">
        <v>13.75</v>
      </c>
      <c r="K24" t="s">
        <v>105</v>
      </c>
      <c r="L24" s="76">
        <v>4.8</v>
      </c>
      <c r="M24" s="76">
        <v>-1.53</v>
      </c>
      <c r="N24" s="76">
        <v>2734.75</v>
      </c>
      <c r="O24" s="76">
        <v>135.32</v>
      </c>
      <c r="P24" s="76">
        <v>3.7006636999999998</v>
      </c>
      <c r="Q24" s="76">
        <v>0</v>
      </c>
      <c r="R24" s="76">
        <f t="shared" si="0"/>
        <v>0.4603925929529441</v>
      </c>
      <c r="S24" s="76">
        <f>+P24/'סכום נכסי הקרן'!$C$42*100</f>
        <v>8.3562846178047937E-3</v>
      </c>
    </row>
    <row r="25" spans="2:19">
      <c r="B25" t="s">
        <v>1253</v>
      </c>
      <c r="C25" t="s">
        <v>1254</v>
      </c>
      <c r="D25" s="15"/>
      <c r="E25" t="s">
        <v>1250</v>
      </c>
      <c r="F25" t="s">
        <v>804</v>
      </c>
      <c r="G25" t="s">
        <v>348</v>
      </c>
      <c r="H25" t="s">
        <v>152</v>
      </c>
      <c r="I25" t="s">
        <v>825</v>
      </c>
      <c r="J25" s="76">
        <v>13.82</v>
      </c>
      <c r="K25" t="s">
        <v>105</v>
      </c>
      <c r="L25" s="76">
        <v>2.95</v>
      </c>
      <c r="M25" s="76">
        <v>-0.96</v>
      </c>
      <c r="N25" s="76">
        <v>2899.76</v>
      </c>
      <c r="O25" s="76">
        <v>116.86</v>
      </c>
      <c r="P25" s="76">
        <v>3.388659536</v>
      </c>
      <c r="Q25" s="76">
        <v>0</v>
      </c>
      <c r="R25" s="76">
        <f t="shared" si="0"/>
        <v>0.42157674322413047</v>
      </c>
      <c r="S25" s="76">
        <f>+P25/'סכום נכסי הקרן'!$C$42*100</f>
        <v>7.651763535188115E-3</v>
      </c>
    </row>
    <row r="26" spans="2:19">
      <c r="B26" t="s">
        <v>1241</v>
      </c>
      <c r="C26" t="s">
        <v>1239</v>
      </c>
      <c r="D26" s="15"/>
      <c r="E26" t="s">
        <v>402</v>
      </c>
      <c r="F26" t="s">
        <v>403</v>
      </c>
      <c r="G26" t="s">
        <v>348</v>
      </c>
      <c r="H26" t="s">
        <v>152</v>
      </c>
      <c r="I26" t="s">
        <v>825</v>
      </c>
      <c r="J26" s="76">
        <v>0</v>
      </c>
      <c r="K26" t="s">
        <v>105</v>
      </c>
      <c r="L26" s="76">
        <v>7</v>
      </c>
      <c r="M26" s="76">
        <v>0</v>
      </c>
      <c r="N26" s="76">
        <v>21.08</v>
      </c>
      <c r="O26" s="76">
        <v>128.96</v>
      </c>
      <c r="P26" s="76">
        <v>2.7184768000000002E-2</v>
      </c>
      <c r="Q26" s="76">
        <v>0</v>
      </c>
      <c r="R26" s="76">
        <f t="shared" si="0"/>
        <v>3.3820057273359432E-3</v>
      </c>
      <c r="S26" s="76">
        <f>+P26/'סכום נכסי הקרן'!$C$42*100</f>
        <v>6.1384572361166458E-5</v>
      </c>
    </row>
    <row r="27" spans="2:19">
      <c r="B27" t="s">
        <v>1255</v>
      </c>
      <c r="C27" t="s">
        <v>1256</v>
      </c>
      <c r="D27" s="15"/>
      <c r="E27" t="s">
        <v>399</v>
      </c>
      <c r="F27" t="s">
        <v>130</v>
      </c>
      <c r="G27" t="s">
        <v>417</v>
      </c>
      <c r="H27" t="s">
        <v>152</v>
      </c>
      <c r="I27" t="s">
        <v>825</v>
      </c>
      <c r="J27" s="76">
        <v>4.46</v>
      </c>
      <c r="K27" t="s">
        <v>105</v>
      </c>
      <c r="L27" s="76">
        <v>6</v>
      </c>
      <c r="M27" s="76">
        <v>-1.34</v>
      </c>
      <c r="N27" s="76">
        <v>24776.84</v>
      </c>
      <c r="O27" s="76">
        <v>126.92</v>
      </c>
      <c r="P27" s="76">
        <v>31.446765328000001</v>
      </c>
      <c r="Q27" s="76">
        <v>0</v>
      </c>
      <c r="R27" s="76">
        <f t="shared" si="0"/>
        <v>3.9122327784988031</v>
      </c>
      <c r="S27" s="76">
        <f>+P27/'סכום נכסי הקרן'!$C$42*100</f>
        <v>7.1008376521779992E-2</v>
      </c>
    </row>
    <row r="28" spans="2:19">
      <c r="B28" t="s">
        <v>1257</v>
      </c>
      <c r="C28" t="s">
        <v>1258</v>
      </c>
      <c r="D28" s="15"/>
      <c r="E28" t="s">
        <v>399</v>
      </c>
      <c r="F28" t="s">
        <v>130</v>
      </c>
      <c r="G28" t="s">
        <v>417</v>
      </c>
      <c r="H28" t="s">
        <v>154</v>
      </c>
      <c r="I28" t="s">
        <v>825</v>
      </c>
      <c r="J28" s="76">
        <v>9.8000000000000007</v>
      </c>
      <c r="K28" t="s">
        <v>105</v>
      </c>
      <c r="L28" s="76">
        <v>6</v>
      </c>
      <c r="M28" s="76">
        <v>-0.55000000000000004</v>
      </c>
      <c r="N28" s="76">
        <v>9679.7900000000009</v>
      </c>
      <c r="O28" s="76">
        <v>131.5</v>
      </c>
      <c r="P28" s="76">
        <v>12.728923849999999</v>
      </c>
      <c r="Q28" s="76">
        <v>0</v>
      </c>
      <c r="R28" s="76">
        <f t="shared" si="0"/>
        <v>1.5835814145451999</v>
      </c>
      <c r="S28" s="76">
        <f>+P28/'סכום נכסי הקרן'!$C$42*100</f>
        <v>2.8742549767211637E-2</v>
      </c>
    </row>
    <row r="29" spans="2:19">
      <c r="B29" t="s">
        <v>1259</v>
      </c>
      <c r="C29" t="s">
        <v>1260</v>
      </c>
      <c r="D29" s="15"/>
      <c r="E29" t="s">
        <v>809</v>
      </c>
      <c r="F29" t="s">
        <v>403</v>
      </c>
      <c r="G29" t="s">
        <v>421</v>
      </c>
      <c r="H29" t="s">
        <v>153</v>
      </c>
      <c r="I29" t="s">
        <v>825</v>
      </c>
      <c r="J29" s="76">
        <v>1.26</v>
      </c>
      <c r="K29" t="s">
        <v>105</v>
      </c>
      <c r="L29" s="76">
        <v>3.5</v>
      </c>
      <c r="M29" s="76">
        <v>-1.1200000000000001</v>
      </c>
      <c r="N29" s="76">
        <v>2800.68</v>
      </c>
      <c r="O29" s="76">
        <v>105.52</v>
      </c>
      <c r="P29" s="76">
        <v>2.9552775360000001</v>
      </c>
      <c r="Q29" s="76">
        <v>0</v>
      </c>
      <c r="R29" s="76">
        <f t="shared" si="0"/>
        <v>0.36766050578836112</v>
      </c>
      <c r="S29" s="76">
        <f>+P29/'סכום נכסי הקרן'!$C$42*100</f>
        <v>6.673165198831996E-3</v>
      </c>
    </row>
    <row r="30" spans="2:19">
      <c r="B30" t="s">
        <v>1261</v>
      </c>
      <c r="C30" t="s">
        <v>1262</v>
      </c>
      <c r="D30" s="15"/>
      <c r="E30" t="s">
        <v>809</v>
      </c>
      <c r="F30" t="s">
        <v>403</v>
      </c>
      <c r="G30" t="s">
        <v>421</v>
      </c>
      <c r="H30" t="s">
        <v>153</v>
      </c>
      <c r="I30" t="s">
        <v>825</v>
      </c>
      <c r="J30" s="76">
        <v>6.9</v>
      </c>
      <c r="K30" t="s">
        <v>105</v>
      </c>
      <c r="L30" s="76">
        <v>2.35</v>
      </c>
      <c r="M30" s="76">
        <v>1.47</v>
      </c>
      <c r="N30" s="76">
        <v>2286.4499999999998</v>
      </c>
      <c r="O30" s="76">
        <v>101.86</v>
      </c>
      <c r="P30" s="76">
        <v>2.32897797</v>
      </c>
      <c r="Q30" s="76">
        <v>0</v>
      </c>
      <c r="R30" s="76">
        <f t="shared" si="0"/>
        <v>0.28974375773150751</v>
      </c>
      <c r="S30" s="76">
        <f>+P30/'סכום נכסי הקרן'!$C$42*100</f>
        <v>5.2589493030445406E-3</v>
      </c>
    </row>
    <row r="31" spans="2:19">
      <c r="B31" t="s">
        <v>1263</v>
      </c>
      <c r="C31" t="s">
        <v>1264</v>
      </c>
      <c r="D31" s="15"/>
      <c r="E31" t="s">
        <v>494</v>
      </c>
      <c r="F31" t="s">
        <v>403</v>
      </c>
      <c r="G31" t="s">
        <v>421</v>
      </c>
      <c r="H31" t="s">
        <v>153</v>
      </c>
      <c r="I31" t="s">
        <v>825</v>
      </c>
      <c r="J31" s="76">
        <v>3.6</v>
      </c>
      <c r="K31" t="s">
        <v>105</v>
      </c>
      <c r="L31" s="76">
        <v>4.5</v>
      </c>
      <c r="M31" s="76">
        <v>-0.4</v>
      </c>
      <c r="N31" s="76">
        <v>6875.31</v>
      </c>
      <c r="O31" s="76">
        <v>118.77</v>
      </c>
      <c r="P31" s="76">
        <v>8.1658056870000006</v>
      </c>
      <c r="Q31" s="76">
        <v>0</v>
      </c>
      <c r="R31" s="76">
        <f t="shared" si="0"/>
        <v>1.0158924880928326</v>
      </c>
      <c r="S31" s="76">
        <f>+P31/'סכום נכסי הקרן'!$C$42*100</f>
        <v>1.8438799627823788E-2</v>
      </c>
    </row>
    <row r="32" spans="2:19">
      <c r="B32" t="s">
        <v>1265</v>
      </c>
      <c r="C32" t="s">
        <v>1266</v>
      </c>
      <c r="D32" s="15"/>
      <c r="E32" t="s">
        <v>310</v>
      </c>
      <c r="F32" t="s">
        <v>291</v>
      </c>
      <c r="G32" t="s">
        <v>517</v>
      </c>
      <c r="H32" t="s">
        <v>152</v>
      </c>
      <c r="I32" t="s">
        <v>825</v>
      </c>
      <c r="J32" s="76">
        <v>1.35</v>
      </c>
      <c r="K32" t="s">
        <v>105</v>
      </c>
      <c r="L32" s="76">
        <v>5.75</v>
      </c>
      <c r="M32" s="76">
        <v>-3.69</v>
      </c>
      <c r="N32" s="76">
        <v>1819.94</v>
      </c>
      <c r="O32" s="76">
        <v>132.13999999999999</v>
      </c>
      <c r="P32" s="76">
        <v>2.4048687160000002</v>
      </c>
      <c r="Q32" s="76">
        <v>0</v>
      </c>
      <c r="R32" s="76">
        <f t="shared" si="0"/>
        <v>0.29918518234192898</v>
      </c>
      <c r="S32" s="76">
        <f>+P32/'סכום נכסי הקרן'!$C$42*100</f>
        <v>5.430314421532214E-3</v>
      </c>
    </row>
    <row r="33" spans="2:19">
      <c r="B33" t="s">
        <v>1267</v>
      </c>
      <c r="C33" t="s">
        <v>1268</v>
      </c>
      <c r="D33" s="15"/>
      <c r="E33" s="15"/>
      <c r="F33" t="s">
        <v>332</v>
      </c>
      <c r="G33" t="s">
        <v>517</v>
      </c>
      <c r="H33" t="s">
        <v>152</v>
      </c>
      <c r="I33" t="s">
        <v>825</v>
      </c>
      <c r="J33" s="76">
        <v>2.12</v>
      </c>
      <c r="K33" t="s">
        <v>105</v>
      </c>
      <c r="L33" s="76">
        <v>5.3</v>
      </c>
      <c r="M33" s="76">
        <v>-11.02</v>
      </c>
      <c r="N33" s="76">
        <v>201.63</v>
      </c>
      <c r="O33" s="76">
        <v>135.94999999999999</v>
      </c>
      <c r="P33" s="76">
        <v>0.27411598500000001</v>
      </c>
      <c r="Q33" s="76">
        <v>0</v>
      </c>
      <c r="R33" s="76">
        <f t="shared" si="0"/>
        <v>3.4102252821298071E-2</v>
      </c>
      <c r="S33" s="76">
        <f>+P33/'סכום נכסי הקרן'!$C$42*100</f>
        <v>6.1896767029922476E-4</v>
      </c>
    </row>
    <row r="34" spans="2:19">
      <c r="B34" t="s">
        <v>1269</v>
      </c>
      <c r="C34" t="s">
        <v>1270</v>
      </c>
      <c r="D34" s="15"/>
      <c r="E34" t="s">
        <v>310</v>
      </c>
      <c r="F34" t="s">
        <v>291</v>
      </c>
      <c r="G34" t="s">
        <v>517</v>
      </c>
      <c r="H34" t="s">
        <v>152</v>
      </c>
      <c r="I34" t="s">
        <v>825</v>
      </c>
      <c r="J34" s="76">
        <v>5.04</v>
      </c>
      <c r="K34" t="s">
        <v>105</v>
      </c>
      <c r="L34" s="76">
        <v>5.75</v>
      </c>
      <c r="M34" s="76">
        <v>-4.0999999999999996</v>
      </c>
      <c r="N34" s="76">
        <v>122.47</v>
      </c>
      <c r="O34" s="76">
        <v>148.51</v>
      </c>
      <c r="P34" s="76">
        <v>0.18188019699999999</v>
      </c>
      <c r="Q34" s="76">
        <v>0</v>
      </c>
      <c r="R34" s="76">
        <f t="shared" si="0"/>
        <v>2.2627372355835063E-2</v>
      </c>
      <c r="S34" s="76">
        <f>+P34/'סכום נכסי הקרן'!$C$42*100</f>
        <v>4.1069462552741694E-4</v>
      </c>
    </row>
    <row r="35" spans="2:19">
      <c r="B35" t="s">
        <v>1271</v>
      </c>
      <c r="C35" t="s">
        <v>1272</v>
      </c>
      <c r="D35" s="15"/>
      <c r="E35" t="s">
        <v>1273</v>
      </c>
      <c r="F35" t="s">
        <v>993</v>
      </c>
      <c r="G35" t="s">
        <v>504</v>
      </c>
      <c r="H35" t="s">
        <v>153</v>
      </c>
      <c r="I35" t="s">
        <v>825</v>
      </c>
      <c r="J35" s="76">
        <v>4.55</v>
      </c>
      <c r="K35" t="s">
        <v>105</v>
      </c>
      <c r="L35" s="76">
        <v>3.9</v>
      </c>
      <c r="M35" s="76">
        <v>-0.11</v>
      </c>
      <c r="N35" s="76">
        <v>1061.6300000000001</v>
      </c>
      <c r="O35" s="76">
        <v>109.71</v>
      </c>
      <c r="P35" s="76">
        <v>1.164714273</v>
      </c>
      <c r="Q35" s="76">
        <v>0</v>
      </c>
      <c r="R35" s="76">
        <f t="shared" si="0"/>
        <v>0.14489990652103116</v>
      </c>
      <c r="S35" s="76">
        <f>+P35/'סכום נכסי הקרן'!$C$42*100</f>
        <v>2.6299833631485059E-3</v>
      </c>
    </row>
    <row r="36" spans="2:19">
      <c r="B36" t="s">
        <v>1274</v>
      </c>
      <c r="C36" t="s">
        <v>1275</v>
      </c>
      <c r="D36" s="15"/>
      <c r="E36" t="s">
        <v>1276</v>
      </c>
      <c r="F36" t="s">
        <v>291</v>
      </c>
      <c r="G36" t="s">
        <v>517</v>
      </c>
      <c r="H36" t="s">
        <v>152</v>
      </c>
      <c r="I36" t="s">
        <v>1277</v>
      </c>
      <c r="J36" s="76">
        <v>9.4</v>
      </c>
      <c r="K36" t="s">
        <v>105</v>
      </c>
      <c r="L36" s="76">
        <v>3.36</v>
      </c>
      <c r="M36" s="76">
        <v>1.4</v>
      </c>
      <c r="N36" s="76">
        <v>155375.74</v>
      </c>
      <c r="O36" s="76">
        <v>99.94</v>
      </c>
      <c r="P36" s="76">
        <v>155.282514556</v>
      </c>
      <c r="Q36" s="76">
        <v>0</v>
      </c>
      <c r="R36" s="76">
        <f t="shared" si="0"/>
        <v>19.318404835513732</v>
      </c>
      <c r="S36" s="76">
        <f>+P36/'סכום נכסי הקרן'!$C$42*100</f>
        <v>0.35063572185669062</v>
      </c>
    </row>
    <row r="37" spans="2:19">
      <c r="B37" t="s">
        <v>1278</v>
      </c>
      <c r="C37" t="s">
        <v>1266</v>
      </c>
      <c r="D37" s="15"/>
      <c r="E37" t="s">
        <v>310</v>
      </c>
      <c r="F37" t="s">
        <v>291</v>
      </c>
      <c r="G37" t="s">
        <v>517</v>
      </c>
      <c r="H37" t="s">
        <v>152</v>
      </c>
      <c r="I37" t="s">
        <v>825</v>
      </c>
      <c r="J37" s="76">
        <v>0</v>
      </c>
      <c r="K37" t="s">
        <v>105</v>
      </c>
      <c r="L37" s="76">
        <v>5.75</v>
      </c>
      <c r="M37" s="76">
        <v>0</v>
      </c>
      <c r="N37" s="76">
        <v>707.75</v>
      </c>
      <c r="O37" s="76">
        <v>132.13999999999999</v>
      </c>
      <c r="P37" s="76">
        <v>0.93522084999999999</v>
      </c>
      <c r="Q37" s="76">
        <v>0</v>
      </c>
      <c r="R37" s="76">
        <f t="shared" si="0"/>
        <v>0.11634906249793961</v>
      </c>
      <c r="S37" s="76">
        <f>+P37/'סכום נכסי הקרן'!$C$42*100</f>
        <v>2.1117756804287088E-3</v>
      </c>
    </row>
    <row r="38" spans="2:19">
      <c r="B38" t="s">
        <v>1279</v>
      </c>
      <c r="C38" t="s">
        <v>1270</v>
      </c>
      <c r="D38" s="15"/>
      <c r="E38" t="s">
        <v>310</v>
      </c>
      <c r="F38" t="s">
        <v>291</v>
      </c>
      <c r="G38" t="s">
        <v>517</v>
      </c>
      <c r="H38" t="s">
        <v>152</v>
      </c>
      <c r="I38" t="s">
        <v>825</v>
      </c>
      <c r="J38" s="76">
        <v>4.84</v>
      </c>
      <c r="K38" t="s">
        <v>105</v>
      </c>
      <c r="L38" s="76">
        <v>5.75</v>
      </c>
      <c r="M38" s="76">
        <v>-1.89</v>
      </c>
      <c r="N38" s="76">
        <v>306.18</v>
      </c>
      <c r="O38" s="76">
        <v>148.51</v>
      </c>
      <c r="P38" s="76">
        <v>0.45470791799999999</v>
      </c>
      <c r="Q38" s="76">
        <v>0</v>
      </c>
      <c r="R38" s="76">
        <f t="shared" si="0"/>
        <v>5.6569354682041148E-2</v>
      </c>
      <c r="S38" s="76">
        <f>+P38/'סכום נכסי הקרן'!$C$42*100</f>
        <v>1.0267533309707237E-3</v>
      </c>
    </row>
    <row r="39" spans="2:19">
      <c r="B39" t="s">
        <v>1280</v>
      </c>
      <c r="C39" t="s">
        <v>1266</v>
      </c>
      <c r="D39" s="15"/>
      <c r="E39" t="s">
        <v>310</v>
      </c>
      <c r="F39" t="s">
        <v>291</v>
      </c>
      <c r="G39" t="s">
        <v>517</v>
      </c>
      <c r="H39" t="s">
        <v>152</v>
      </c>
      <c r="I39" t="s">
        <v>825</v>
      </c>
      <c r="J39" s="76">
        <v>0</v>
      </c>
      <c r="K39" t="s">
        <v>105</v>
      </c>
      <c r="L39" s="76">
        <v>5.75</v>
      </c>
      <c r="M39" s="76">
        <v>0</v>
      </c>
      <c r="N39" s="76">
        <v>808.86</v>
      </c>
      <c r="O39" s="76">
        <v>132.13999999999999</v>
      </c>
      <c r="P39" s="76">
        <v>1.068827604</v>
      </c>
      <c r="Q39" s="76">
        <v>0</v>
      </c>
      <c r="R39" s="76">
        <f t="shared" si="0"/>
        <v>0.13297082683445205</v>
      </c>
      <c r="S39" s="76">
        <f>+P39/'סכום נכסי הקרן'!$C$42*100</f>
        <v>2.4134664455974079E-3</v>
      </c>
    </row>
    <row r="40" spans="2:19">
      <c r="B40" t="s">
        <v>1281</v>
      </c>
      <c r="C40" t="s">
        <v>1266</v>
      </c>
      <c r="D40" s="15"/>
      <c r="E40" t="s">
        <v>310</v>
      </c>
      <c r="F40" t="s">
        <v>291</v>
      </c>
      <c r="G40" t="s">
        <v>517</v>
      </c>
      <c r="H40" t="s">
        <v>152</v>
      </c>
      <c r="I40" t="s">
        <v>825</v>
      </c>
      <c r="J40" s="76">
        <v>1.3</v>
      </c>
      <c r="K40" t="s">
        <v>105</v>
      </c>
      <c r="L40" s="76">
        <v>5.75</v>
      </c>
      <c r="M40" s="76">
        <v>0.34</v>
      </c>
      <c r="N40" s="76">
        <v>1011.08</v>
      </c>
      <c r="O40" s="76">
        <v>132.13999999999999</v>
      </c>
      <c r="P40" s="76">
        <v>1.336041112</v>
      </c>
      <c r="Q40" s="76">
        <v>0</v>
      </c>
      <c r="R40" s="76">
        <f t="shared" si="0"/>
        <v>0.16621435550747693</v>
      </c>
      <c r="S40" s="76">
        <f>+P40/'סכום נכסי הקרן'!$C$42*100</f>
        <v>3.0168479759348061E-3</v>
      </c>
    </row>
    <row r="41" spans="2:19">
      <c r="B41" t="s">
        <v>1282</v>
      </c>
      <c r="C41" t="s">
        <v>1270</v>
      </c>
      <c r="D41" s="15"/>
      <c r="E41" t="s">
        <v>310</v>
      </c>
      <c r="F41" t="s">
        <v>291</v>
      </c>
      <c r="G41" t="s">
        <v>517</v>
      </c>
      <c r="H41" t="s">
        <v>152</v>
      </c>
      <c r="I41" t="s">
        <v>825</v>
      </c>
      <c r="J41" s="76">
        <v>4.76</v>
      </c>
      <c r="K41" t="s">
        <v>105</v>
      </c>
      <c r="L41" s="76">
        <v>5.75</v>
      </c>
      <c r="M41" s="76">
        <v>-1.95</v>
      </c>
      <c r="N41" s="76">
        <v>1425.62</v>
      </c>
      <c r="O41" s="76">
        <v>148.51</v>
      </c>
      <c r="P41" s="76">
        <v>2.117188262</v>
      </c>
      <c r="Q41" s="76">
        <v>0</v>
      </c>
      <c r="R41" s="76">
        <f t="shared" si="0"/>
        <v>0.26339539950947644</v>
      </c>
      <c r="S41" s="76">
        <f>+P41/'סכום נכסי הקרן'!$C$42*100</f>
        <v>4.780717498525322E-3</v>
      </c>
    </row>
    <row r="42" spans="2:19">
      <c r="B42" t="s">
        <v>1283</v>
      </c>
      <c r="C42" t="s">
        <v>1270</v>
      </c>
      <c r="D42" s="15"/>
      <c r="E42" t="s">
        <v>310</v>
      </c>
      <c r="F42" t="s">
        <v>291</v>
      </c>
      <c r="G42" t="s">
        <v>517</v>
      </c>
      <c r="H42" t="s">
        <v>152</v>
      </c>
      <c r="I42" t="s">
        <v>825</v>
      </c>
      <c r="J42" s="76">
        <v>4.79</v>
      </c>
      <c r="K42" t="s">
        <v>105</v>
      </c>
      <c r="L42" s="76">
        <v>5.75</v>
      </c>
      <c r="M42" s="76">
        <v>-1.91</v>
      </c>
      <c r="N42" s="76">
        <v>1530.92</v>
      </c>
      <c r="O42" s="76">
        <v>148.51</v>
      </c>
      <c r="P42" s="76">
        <v>2.2735692919999999</v>
      </c>
      <c r="Q42" s="76">
        <v>0</v>
      </c>
      <c r="R42" s="76">
        <f t="shared" si="0"/>
        <v>0.28285046858001972</v>
      </c>
      <c r="S42" s="76">
        <f>+P42/'סכום נכסי הקרן'!$C$42*100</f>
        <v>5.1338337234623438E-3</v>
      </c>
    </row>
    <row r="43" spans="2:19">
      <c r="B43" t="s">
        <v>1283</v>
      </c>
      <c r="C43" t="s">
        <v>1270</v>
      </c>
      <c r="D43" s="15"/>
      <c r="E43" t="s">
        <v>310</v>
      </c>
      <c r="F43" t="s">
        <v>291</v>
      </c>
      <c r="G43" t="s">
        <v>517</v>
      </c>
      <c r="H43" t="s">
        <v>152</v>
      </c>
      <c r="I43" t="s">
        <v>825</v>
      </c>
      <c r="J43" s="76">
        <v>4.51</v>
      </c>
      <c r="K43" t="s">
        <v>105</v>
      </c>
      <c r="L43" s="76">
        <v>5.75</v>
      </c>
      <c r="M43" s="76">
        <v>0.55000000000000004</v>
      </c>
      <c r="N43" s="76">
        <v>204.12</v>
      </c>
      <c r="O43" s="76">
        <v>148.51</v>
      </c>
      <c r="P43" s="76">
        <v>0.30313861199999997</v>
      </c>
      <c r="Q43" s="76">
        <v>0</v>
      </c>
      <c r="R43" s="76">
        <f t="shared" si="0"/>
        <v>3.7712903121360761E-2</v>
      </c>
      <c r="S43" s="76">
        <f>+P43/'סכום נכסי הקרן'!$C$42*100</f>
        <v>6.8450222064714902E-4</v>
      </c>
    </row>
    <row r="44" spans="2:19">
      <c r="B44" t="s">
        <v>1284</v>
      </c>
      <c r="C44" t="s">
        <v>1285</v>
      </c>
      <c r="D44" s="15"/>
      <c r="E44" t="s">
        <v>1286</v>
      </c>
      <c r="F44" t="s">
        <v>131</v>
      </c>
      <c r="G44" t="s">
        <v>558</v>
      </c>
      <c r="H44" t="s">
        <v>153</v>
      </c>
      <c r="I44" t="s">
        <v>825</v>
      </c>
      <c r="J44" s="76">
        <v>5.25</v>
      </c>
      <c r="K44" t="s">
        <v>105</v>
      </c>
      <c r="L44" s="76">
        <v>3.15</v>
      </c>
      <c r="M44" s="76">
        <v>0.56999999999999995</v>
      </c>
      <c r="N44" s="76">
        <v>14227.59</v>
      </c>
      <c r="O44" s="76">
        <v>100.25</v>
      </c>
      <c r="P44" s="76">
        <v>14.263158975</v>
      </c>
      <c r="Q44" s="76">
        <v>0</v>
      </c>
      <c r="R44" s="76">
        <f t="shared" si="0"/>
        <v>1.7744527134957728</v>
      </c>
      <c r="S44" s="76">
        <f>+P44/'סכום נכסי הקרן'!$C$42*100</f>
        <v>3.2206929785080683E-2</v>
      </c>
    </row>
    <row r="45" spans="2:19">
      <c r="B45" t="s">
        <v>1287</v>
      </c>
      <c r="C45" t="s">
        <v>1288</v>
      </c>
      <c r="D45" s="15"/>
      <c r="E45" t="s">
        <v>1289</v>
      </c>
      <c r="F45" t="s">
        <v>126</v>
      </c>
      <c r="G45" t="s">
        <v>562</v>
      </c>
      <c r="H45" t="s">
        <v>154</v>
      </c>
      <c r="I45" t="s">
        <v>825</v>
      </c>
      <c r="J45" s="76">
        <v>5.21</v>
      </c>
      <c r="K45" t="s">
        <v>105</v>
      </c>
      <c r="L45" s="76">
        <v>4.9000000000000004</v>
      </c>
      <c r="M45" s="76">
        <v>-0.8</v>
      </c>
      <c r="N45" s="76">
        <v>2821.77</v>
      </c>
      <c r="O45" s="76">
        <v>140.56</v>
      </c>
      <c r="P45" s="76">
        <v>3.9662799120000001</v>
      </c>
      <c r="Q45" s="76">
        <v>0</v>
      </c>
      <c r="R45" s="76">
        <f t="shared" si="0"/>
        <v>0.49343740504246714</v>
      </c>
      <c r="S45" s="76">
        <f>+P45/'סכום נכסי הקרן'!$C$42*100</f>
        <v>8.9560593734993397E-3</v>
      </c>
    </row>
    <row r="46" spans="2:19">
      <c r="B46" t="s">
        <v>1290</v>
      </c>
      <c r="C46" t="s">
        <v>1291</v>
      </c>
      <c r="D46" s="15"/>
      <c r="E46" t="s">
        <v>1292</v>
      </c>
      <c r="F46" t="s">
        <v>126</v>
      </c>
      <c r="G46" t="s">
        <v>620</v>
      </c>
      <c r="H46" t="s">
        <v>153</v>
      </c>
      <c r="I46" t="s">
        <v>825</v>
      </c>
      <c r="J46" s="76">
        <v>2.0499999999999998</v>
      </c>
      <c r="K46" t="s">
        <v>105</v>
      </c>
      <c r="L46" s="76">
        <v>6.45</v>
      </c>
      <c r="M46" s="76">
        <v>-4.3899999999999997</v>
      </c>
      <c r="N46" s="76">
        <v>184.94</v>
      </c>
      <c r="O46" s="76">
        <v>138.27000000000001</v>
      </c>
      <c r="P46" s="76">
        <v>0.25571653799999999</v>
      </c>
      <c r="Q46" s="76">
        <v>0</v>
      </c>
      <c r="R46" s="76">
        <f t="shared" si="0"/>
        <v>3.1813212313988454E-2</v>
      </c>
      <c r="S46" s="76">
        <f>+P46/'סכום נכסי הקרן'!$C$42*100</f>
        <v>5.7742079427744138E-4</v>
      </c>
    </row>
    <row r="47" spans="2:19">
      <c r="B47" t="s">
        <v>1293</v>
      </c>
      <c r="C47" t="s">
        <v>1291</v>
      </c>
      <c r="D47" s="15"/>
      <c r="E47" t="s">
        <v>1292</v>
      </c>
      <c r="F47" t="s">
        <v>126</v>
      </c>
      <c r="G47" t="s">
        <v>620</v>
      </c>
      <c r="H47" t="s">
        <v>153</v>
      </c>
      <c r="I47" t="s">
        <v>825</v>
      </c>
      <c r="J47" s="76">
        <v>1.99</v>
      </c>
      <c r="K47" t="s">
        <v>105</v>
      </c>
      <c r="L47" s="76">
        <v>6.45</v>
      </c>
      <c r="M47" s="76">
        <v>-1.96</v>
      </c>
      <c r="N47" s="76">
        <v>95.55</v>
      </c>
      <c r="O47" s="76">
        <v>139.57</v>
      </c>
      <c r="P47" s="76">
        <v>0.13335913499999999</v>
      </c>
      <c r="Q47" s="76">
        <v>0</v>
      </c>
      <c r="R47" s="76">
        <f t="shared" si="0"/>
        <v>1.6590958523632321E-2</v>
      </c>
      <c r="S47" s="76">
        <f>+P47/'סכום נכסי הקרן'!$C$42*100</f>
        <v>3.0113162902218129E-4</v>
      </c>
    </row>
    <row r="48" spans="2:19">
      <c r="B48" t="s">
        <v>1294</v>
      </c>
      <c r="C48" t="s">
        <v>1291</v>
      </c>
      <c r="D48" s="15"/>
      <c r="E48" t="s">
        <v>1292</v>
      </c>
      <c r="F48" t="s">
        <v>126</v>
      </c>
      <c r="G48" t="s">
        <v>630</v>
      </c>
      <c r="H48" t="s">
        <v>152</v>
      </c>
      <c r="I48" t="s">
        <v>825</v>
      </c>
      <c r="J48" s="76">
        <v>2.06</v>
      </c>
      <c r="K48" t="s">
        <v>105</v>
      </c>
      <c r="L48" s="76">
        <v>6.45</v>
      </c>
      <c r="M48" s="76">
        <v>-4.7300000000000004</v>
      </c>
      <c r="N48" s="76">
        <v>141.55000000000001</v>
      </c>
      <c r="O48" s="76">
        <v>139.57</v>
      </c>
      <c r="P48" s="76">
        <v>0.197561335</v>
      </c>
      <c r="Q48" s="76">
        <v>0</v>
      </c>
      <c r="R48" s="76">
        <f t="shared" si="0"/>
        <v>2.4578233166092679E-2</v>
      </c>
      <c r="S48" s="76">
        <f>+P48/'סכום נכסי הקרן'!$C$42*100</f>
        <v>4.4610342321391692E-4</v>
      </c>
    </row>
    <row r="49" spans="2:19">
      <c r="B49" t="s">
        <v>1295</v>
      </c>
      <c r="C49" t="s">
        <v>1291</v>
      </c>
      <c r="D49" s="15"/>
      <c r="E49" t="s">
        <v>1292</v>
      </c>
      <c r="F49" t="s">
        <v>126</v>
      </c>
      <c r="G49" t="s">
        <v>630</v>
      </c>
      <c r="H49" t="s">
        <v>152</v>
      </c>
      <c r="I49" t="s">
        <v>825</v>
      </c>
      <c r="J49" s="76">
        <v>0</v>
      </c>
      <c r="K49" t="s">
        <v>105</v>
      </c>
      <c r="L49" s="76">
        <v>6.45</v>
      </c>
      <c r="M49" s="76">
        <v>0</v>
      </c>
      <c r="N49" s="76">
        <v>61.8</v>
      </c>
      <c r="O49" s="76">
        <v>133.83000000000001</v>
      </c>
      <c r="P49" s="76">
        <v>8.2706940000000007E-2</v>
      </c>
      <c r="Q49" s="76">
        <v>0</v>
      </c>
      <c r="R49" s="76">
        <f t="shared" si="0"/>
        <v>1.0289414453359699E-2</v>
      </c>
      <c r="S49" s="76">
        <f>+P49/'סכום נכסי הקרן'!$C$42*100</f>
        <v>1.8675642709919954E-4</v>
      </c>
    </row>
    <row r="50" spans="2:19">
      <c r="B50" t="s">
        <v>1296</v>
      </c>
      <c r="C50" t="s">
        <v>1291</v>
      </c>
      <c r="D50" s="15"/>
      <c r="E50" t="s">
        <v>1292</v>
      </c>
      <c r="F50" t="s">
        <v>126</v>
      </c>
      <c r="G50" t="s">
        <v>630</v>
      </c>
      <c r="H50" t="s">
        <v>152</v>
      </c>
      <c r="I50" t="s">
        <v>825</v>
      </c>
      <c r="J50" s="76">
        <v>2.06</v>
      </c>
      <c r="K50" t="s">
        <v>105</v>
      </c>
      <c r="L50" s="76">
        <v>6.45</v>
      </c>
      <c r="M50" s="76">
        <v>-4.74</v>
      </c>
      <c r="N50" s="76">
        <v>329.11</v>
      </c>
      <c r="O50" s="76">
        <v>139.57</v>
      </c>
      <c r="P50" s="76">
        <v>0.45933882700000001</v>
      </c>
      <c r="Q50" s="76">
        <v>0</v>
      </c>
      <c r="R50" s="76">
        <f t="shared" si="0"/>
        <v>5.7145477338698424E-2</v>
      </c>
      <c r="S50" s="76">
        <f>+P50/'סכום נכסי הקרן'!$C$42*100</f>
        <v>1.0372101562270025E-3</v>
      </c>
    </row>
    <row r="51" spans="2:19">
      <c r="B51" t="s">
        <v>1296</v>
      </c>
      <c r="C51" t="s">
        <v>1297</v>
      </c>
      <c r="D51" s="15"/>
      <c r="E51" t="s">
        <v>1292</v>
      </c>
      <c r="F51" t="s">
        <v>126</v>
      </c>
      <c r="G51" t="s">
        <v>630</v>
      </c>
      <c r="H51" t="s">
        <v>152</v>
      </c>
      <c r="I51" t="s">
        <v>825</v>
      </c>
      <c r="J51" s="76">
        <v>1.97</v>
      </c>
      <c r="K51" t="s">
        <v>105</v>
      </c>
      <c r="L51" s="76">
        <v>6.45</v>
      </c>
      <c r="M51" s="76">
        <v>-1.96</v>
      </c>
      <c r="N51" s="76">
        <v>378.65</v>
      </c>
      <c r="O51" s="76">
        <v>139.57</v>
      </c>
      <c r="P51" s="76">
        <v>0.52848180499999997</v>
      </c>
      <c r="Q51" s="76">
        <v>0</v>
      </c>
      <c r="R51" s="76">
        <f t="shared" si="0"/>
        <v>6.5747424855817679E-2</v>
      </c>
      <c r="S51" s="76">
        <f>+P51/'סכום נכסי הקרן'!$C$42*100</f>
        <v>1.193338475450015E-3</v>
      </c>
    </row>
    <row r="52" spans="2:19">
      <c r="B52" t="s">
        <v>1296</v>
      </c>
      <c r="C52" t="s">
        <v>1291</v>
      </c>
      <c r="D52" s="15"/>
      <c r="E52" t="s">
        <v>1292</v>
      </c>
      <c r="F52" t="s">
        <v>126</v>
      </c>
      <c r="G52" t="s">
        <v>630</v>
      </c>
      <c r="H52" t="s">
        <v>152</v>
      </c>
      <c r="I52" t="s">
        <v>825</v>
      </c>
      <c r="J52" s="76">
        <v>0</v>
      </c>
      <c r="K52" t="s">
        <v>105</v>
      </c>
      <c r="L52" s="76">
        <v>6.45</v>
      </c>
      <c r="M52" s="76">
        <v>0</v>
      </c>
      <c r="N52" s="76">
        <v>71.11</v>
      </c>
      <c r="O52" s="76">
        <v>133.83000000000001</v>
      </c>
      <c r="P52" s="76">
        <v>9.5166512999999994E-2</v>
      </c>
      <c r="Q52" s="76">
        <v>0</v>
      </c>
      <c r="R52" s="76">
        <f t="shared" si="0"/>
        <v>1.183948643654382E-2</v>
      </c>
      <c r="S52" s="76">
        <f>+P52/'סכום נכסי הקרן'!$C$42*100</f>
        <v>2.1489076911042197E-4</v>
      </c>
    </row>
    <row r="53" spans="2:19">
      <c r="B53" t="s">
        <v>1296</v>
      </c>
      <c r="C53" t="s">
        <v>1291</v>
      </c>
      <c r="D53" s="15"/>
      <c r="E53" t="s">
        <v>1292</v>
      </c>
      <c r="F53" t="s">
        <v>126</v>
      </c>
      <c r="G53" t="s">
        <v>630</v>
      </c>
      <c r="H53" t="s">
        <v>152</v>
      </c>
      <c r="I53" t="s">
        <v>825</v>
      </c>
      <c r="J53" s="76">
        <v>0</v>
      </c>
      <c r="K53" t="s">
        <v>105</v>
      </c>
      <c r="L53" s="76">
        <v>6.45</v>
      </c>
      <c r="M53" s="76">
        <v>0</v>
      </c>
      <c r="N53" s="76">
        <v>17.940000000000001</v>
      </c>
      <c r="O53" s="76">
        <v>133.83000000000001</v>
      </c>
      <c r="P53" s="76">
        <v>2.4009102000000001E-2</v>
      </c>
      <c r="Q53" s="76">
        <v>0</v>
      </c>
      <c r="R53" s="76">
        <f t="shared" si="0"/>
        <v>2.986927108305388E-3</v>
      </c>
      <c r="S53" s="76">
        <f>+P53/'סכום נכסי הקרן'!$C$42*100</f>
        <v>5.4213758934622E-5</v>
      </c>
    </row>
    <row r="54" spans="2:19">
      <c r="B54" t="s">
        <v>1298</v>
      </c>
      <c r="C54" t="s">
        <v>1291</v>
      </c>
      <c r="D54" s="15"/>
      <c r="E54" t="s">
        <v>1292</v>
      </c>
      <c r="F54" t="s">
        <v>126</v>
      </c>
      <c r="G54" t="s">
        <v>620</v>
      </c>
      <c r="H54" t="s">
        <v>153</v>
      </c>
      <c r="I54" t="s">
        <v>825</v>
      </c>
      <c r="J54" s="76">
        <v>0</v>
      </c>
      <c r="K54" t="s">
        <v>105</v>
      </c>
      <c r="L54" s="76">
        <v>6.45</v>
      </c>
      <c r="M54" s="76">
        <v>0</v>
      </c>
      <c r="N54" s="76">
        <v>26.58</v>
      </c>
      <c r="O54" s="76">
        <v>133.83000000000001</v>
      </c>
      <c r="P54" s="76">
        <v>3.5572013999999999E-2</v>
      </c>
      <c r="Q54" s="76">
        <v>0</v>
      </c>
      <c r="R54" s="76">
        <f t="shared" si="0"/>
        <v>4.4254471872216955E-3</v>
      </c>
      <c r="S54" s="76">
        <f>+P54/'סכום נכסי הקרן'!$C$42*100</f>
        <v>8.0323395344607173E-5</v>
      </c>
    </row>
    <row r="55" spans="2:19">
      <c r="B55" t="s">
        <v>1299</v>
      </c>
      <c r="C55" t="s">
        <v>1300</v>
      </c>
      <c r="D55" s="15"/>
      <c r="E55" t="s">
        <v>1301</v>
      </c>
      <c r="F55" t="s">
        <v>332</v>
      </c>
      <c r="G55" t="s">
        <v>630</v>
      </c>
      <c r="H55" t="s">
        <v>154</v>
      </c>
      <c r="I55" t="s">
        <v>825</v>
      </c>
      <c r="J55" s="76">
        <v>0.17</v>
      </c>
      <c r="K55" t="s">
        <v>105</v>
      </c>
      <c r="L55" s="76">
        <v>8.25</v>
      </c>
      <c r="M55" s="76">
        <v>2.44</v>
      </c>
      <c r="N55" s="76">
        <v>939.39</v>
      </c>
      <c r="O55" s="76">
        <v>105.92</v>
      </c>
      <c r="P55" s="76">
        <v>0.995001888</v>
      </c>
      <c r="Q55" s="76">
        <v>0</v>
      </c>
      <c r="R55" s="76">
        <f t="shared" si="0"/>
        <v>0.12378630871251418</v>
      </c>
      <c r="S55" s="76">
        <f>+P55/'סכום נכסי הקרן'!$C$42*100</f>
        <v>2.2467642686313611E-3</v>
      </c>
    </row>
    <row r="56" spans="2:19">
      <c r="B56" t="s">
        <v>1302</v>
      </c>
      <c r="C56" t="s">
        <v>1303</v>
      </c>
      <c r="D56" s="15"/>
      <c r="E56" t="s">
        <v>1301</v>
      </c>
      <c r="F56" t="s">
        <v>332</v>
      </c>
      <c r="G56" t="s">
        <v>630</v>
      </c>
      <c r="H56" t="s">
        <v>154</v>
      </c>
      <c r="I56" t="s">
        <v>825</v>
      </c>
      <c r="J56" s="76">
        <v>1.49</v>
      </c>
      <c r="K56" t="s">
        <v>105</v>
      </c>
      <c r="L56" s="76">
        <v>5.25</v>
      </c>
      <c r="M56" s="76">
        <v>0.97</v>
      </c>
      <c r="N56" s="76">
        <v>1061.6300000000001</v>
      </c>
      <c r="O56" s="76">
        <v>105.47</v>
      </c>
      <c r="P56" s="76">
        <v>1.1197011610000001</v>
      </c>
      <c r="Q56" s="76">
        <v>0</v>
      </c>
      <c r="R56" s="76">
        <f t="shared" si="0"/>
        <v>0.13929991013374493</v>
      </c>
      <c r="S56" s="76">
        <f>+P56/'סכום נכסי הקרן'!$C$42*100</f>
        <v>2.5283414940413169E-3</v>
      </c>
    </row>
    <row r="57" spans="2:19">
      <c r="B57" t="s">
        <v>1304</v>
      </c>
      <c r="C57" t="s">
        <v>1305</v>
      </c>
      <c r="D57" s="15"/>
      <c r="E57" t="s">
        <v>1301</v>
      </c>
      <c r="F57" t="s">
        <v>332</v>
      </c>
      <c r="G57" t="s">
        <v>630</v>
      </c>
      <c r="H57" t="s">
        <v>154</v>
      </c>
      <c r="I57" t="s">
        <v>825</v>
      </c>
      <c r="J57" s="76">
        <v>3.1</v>
      </c>
      <c r="K57" t="s">
        <v>105</v>
      </c>
      <c r="L57" s="76">
        <v>5.25</v>
      </c>
      <c r="M57" s="76">
        <v>0.32</v>
      </c>
      <c r="N57" s="76">
        <v>2123.2600000000002</v>
      </c>
      <c r="O57" s="76">
        <v>106.81</v>
      </c>
      <c r="P57" s="76">
        <v>2.2678540059999999</v>
      </c>
      <c r="Q57" s="76">
        <v>0</v>
      </c>
      <c r="R57" s="76">
        <f t="shared" si="0"/>
        <v>0.28213944062549151</v>
      </c>
      <c r="S57" s="76">
        <f>+P57/'סכום נכסי הקרן'!$C$42*100</f>
        <v>5.1209283204428375E-3</v>
      </c>
    </row>
    <row r="58" spans="2:19">
      <c r="B58" t="s">
        <v>1306</v>
      </c>
      <c r="C58" t="s">
        <v>1307</v>
      </c>
      <c r="D58" s="15"/>
      <c r="E58" t="s">
        <v>648</v>
      </c>
      <c r="F58" t="s">
        <v>130</v>
      </c>
      <c r="G58" t="s">
        <v>680</v>
      </c>
      <c r="H58" t="s">
        <v>152</v>
      </c>
      <c r="I58" t="s">
        <v>825</v>
      </c>
      <c r="J58" s="76">
        <v>0.96</v>
      </c>
      <c r="K58" t="s">
        <v>105</v>
      </c>
      <c r="L58" s="76">
        <v>5.7</v>
      </c>
      <c r="M58" s="76">
        <v>0.43</v>
      </c>
      <c r="N58" s="76">
        <v>141.08000000000001</v>
      </c>
      <c r="O58" s="76">
        <v>128.78</v>
      </c>
      <c r="P58" s="76">
        <v>0.18168282399999999</v>
      </c>
      <c r="Q58" s="76">
        <v>0</v>
      </c>
      <c r="R58" s="76">
        <f t="shared" si="0"/>
        <v>2.2602817553071194E-2</v>
      </c>
      <c r="S58" s="76">
        <f>+P58/'סכום נכסי הקרן'!$C$42*100</f>
        <v>4.1024894737409816E-4</v>
      </c>
    </row>
    <row r="59" spans="2:19">
      <c r="B59" t="s">
        <v>1308</v>
      </c>
      <c r="C59" t="s">
        <v>1309</v>
      </c>
      <c r="D59" s="15"/>
      <c r="E59" t="s">
        <v>653</v>
      </c>
      <c r="F59" t="s">
        <v>332</v>
      </c>
      <c r="G59" t="s">
        <v>680</v>
      </c>
      <c r="H59" t="s">
        <v>152</v>
      </c>
      <c r="I59" t="s">
        <v>825</v>
      </c>
      <c r="J59" s="76">
        <v>0.7</v>
      </c>
      <c r="K59" t="s">
        <v>105</v>
      </c>
      <c r="L59" s="76">
        <v>6.5</v>
      </c>
      <c r="M59" s="76">
        <v>3.66</v>
      </c>
      <c r="N59" s="76">
        <v>3.88</v>
      </c>
      <c r="O59" s="76">
        <v>125.63</v>
      </c>
      <c r="P59" s="76">
        <v>4.8744440000000003E-3</v>
      </c>
      <c r="Q59" s="76">
        <v>0</v>
      </c>
      <c r="R59" s="76">
        <f t="shared" si="0"/>
        <v>6.0642038679816304E-4</v>
      </c>
      <c r="S59" s="76">
        <f>+P59/'סכום נכסי הקרן'!$C$42*100</f>
        <v>1.1006739525548044E-5</v>
      </c>
    </row>
    <row r="60" spans="2:19">
      <c r="B60" t="s">
        <v>1310</v>
      </c>
      <c r="C60" t="s">
        <v>1311</v>
      </c>
      <c r="D60" s="15"/>
      <c r="E60" t="s">
        <v>1312</v>
      </c>
      <c r="F60" t="s">
        <v>907</v>
      </c>
      <c r="G60" t="s">
        <v>674</v>
      </c>
      <c r="H60" t="s">
        <v>153</v>
      </c>
      <c r="I60" t="s">
        <v>825</v>
      </c>
      <c r="J60" s="76">
        <v>2.6</v>
      </c>
      <c r="K60" t="s">
        <v>105</v>
      </c>
      <c r="L60" s="76">
        <v>4.63</v>
      </c>
      <c r="M60" s="76">
        <v>0.22</v>
      </c>
      <c r="N60" s="76">
        <v>2047.43</v>
      </c>
      <c r="O60" s="76">
        <v>116.92</v>
      </c>
      <c r="P60" s="76">
        <v>2.3938551559999999</v>
      </c>
      <c r="Q60" s="76">
        <v>0</v>
      </c>
      <c r="R60" s="76">
        <f t="shared" si="0"/>
        <v>0.29781500610947559</v>
      </c>
      <c r="S60" s="76">
        <f>+P60/'סכום נכסי הקרן'!$C$42*100</f>
        <v>5.4054452495468563E-3</v>
      </c>
    </row>
    <row r="61" spans="2:19">
      <c r="B61" t="s">
        <v>1313</v>
      </c>
      <c r="C61" t="s">
        <v>1314</v>
      </c>
      <c r="D61" s="15"/>
      <c r="E61" t="s">
        <v>1315</v>
      </c>
      <c r="F61" t="s">
        <v>332</v>
      </c>
      <c r="G61" t="s">
        <v>705</v>
      </c>
      <c r="H61" t="s">
        <v>154</v>
      </c>
      <c r="I61" t="s">
        <v>825</v>
      </c>
      <c r="J61" s="76">
        <v>3.34</v>
      </c>
      <c r="K61" t="s">
        <v>105</v>
      </c>
      <c r="L61" s="76">
        <v>6.7</v>
      </c>
      <c r="M61" s="76">
        <v>-0.9</v>
      </c>
      <c r="N61" s="76">
        <v>827.26</v>
      </c>
      <c r="O61" s="76">
        <v>131.12</v>
      </c>
      <c r="P61" s="76">
        <v>1.084703312</v>
      </c>
      <c r="Q61" s="76">
        <v>0</v>
      </c>
      <c r="R61" s="76">
        <f t="shared" si="0"/>
        <v>0.13494589373152885</v>
      </c>
      <c r="S61" s="76">
        <f>+P61/'סכום נכסי הקרן'!$C$42*100</f>
        <v>2.449314592122357E-3</v>
      </c>
    </row>
    <row r="62" spans="2:19">
      <c r="B62" t="s">
        <v>1316</v>
      </c>
      <c r="C62" t="s">
        <v>1317</v>
      </c>
      <c r="D62" s="15"/>
      <c r="E62" t="s">
        <v>1315</v>
      </c>
      <c r="F62" t="s">
        <v>332</v>
      </c>
      <c r="G62" t="s">
        <v>705</v>
      </c>
      <c r="H62" t="s">
        <v>154</v>
      </c>
      <c r="I62" t="s">
        <v>825</v>
      </c>
      <c r="J62" s="76">
        <v>2.77</v>
      </c>
      <c r="K62" t="s">
        <v>105</v>
      </c>
      <c r="L62" s="76">
        <v>6.7</v>
      </c>
      <c r="M62" s="76">
        <v>-0.11</v>
      </c>
      <c r="N62" s="76">
        <v>549.47</v>
      </c>
      <c r="O62" s="76">
        <v>130.88999999999999</v>
      </c>
      <c r="P62" s="76">
        <v>0.71920128299999997</v>
      </c>
      <c r="Q62" s="76">
        <v>0</v>
      </c>
      <c r="R62" s="76">
        <f t="shared" si="0"/>
        <v>8.9474475493532199E-2</v>
      </c>
      <c r="S62" s="76">
        <f>+P62/'סכום נכסי הקרן'!$C$42*100</f>
        <v>1.6239926417086674E-3</v>
      </c>
    </row>
    <row r="63" spans="2:19">
      <c r="B63" t="s">
        <v>1318</v>
      </c>
      <c r="C63" t="s">
        <v>1319</v>
      </c>
      <c r="D63" s="15"/>
      <c r="E63" t="s">
        <v>704</v>
      </c>
      <c r="F63" t="s">
        <v>332</v>
      </c>
      <c r="G63" t="s">
        <v>725</v>
      </c>
      <c r="H63" t="s">
        <v>152</v>
      </c>
      <c r="I63" t="s">
        <v>825</v>
      </c>
      <c r="J63" s="76">
        <v>0.11</v>
      </c>
      <c r="K63" t="s">
        <v>105</v>
      </c>
      <c r="L63" s="76">
        <v>5.6</v>
      </c>
      <c r="M63" s="76">
        <v>450</v>
      </c>
      <c r="N63" s="76">
        <v>550.54999999999995</v>
      </c>
      <c r="O63" s="76">
        <v>124.34</v>
      </c>
      <c r="P63" s="76">
        <v>0.68455387000000001</v>
      </c>
      <c r="Q63" s="76">
        <v>0</v>
      </c>
      <c r="R63" s="76">
        <f t="shared" si="0"/>
        <v>8.5164056173294714E-2</v>
      </c>
      <c r="S63" s="76">
        <f>+P63/'סכום נכסי הקרן'!$C$42*100</f>
        <v>1.5457570418894702E-3</v>
      </c>
    </row>
    <row r="64" spans="2:19">
      <c r="B64" t="s">
        <v>1320</v>
      </c>
      <c r="C64" t="s">
        <v>1321</v>
      </c>
      <c r="D64" s="15"/>
      <c r="E64" t="s">
        <v>1322</v>
      </c>
      <c r="F64" t="s">
        <v>907</v>
      </c>
      <c r="G64" t="s">
        <v>764</v>
      </c>
      <c r="H64" t="s">
        <v>154</v>
      </c>
      <c r="I64" t="s">
        <v>825</v>
      </c>
      <c r="J64" s="76">
        <v>0</v>
      </c>
      <c r="K64" t="s">
        <v>105</v>
      </c>
      <c r="L64" s="76">
        <v>6.15</v>
      </c>
      <c r="M64" s="76">
        <v>0</v>
      </c>
      <c r="N64" s="76">
        <v>5.0599999999999996</v>
      </c>
      <c r="O64" s="76">
        <v>1E-4</v>
      </c>
      <c r="P64" s="76">
        <v>5.0600000000000003E-9</v>
      </c>
      <c r="Q64" s="76">
        <v>0</v>
      </c>
      <c r="R64" s="76">
        <f t="shared" si="0"/>
        <v>6.2950505887414127E-10</v>
      </c>
      <c r="S64" s="76">
        <f>+P64/'סכום נכסי הקרן'!$C$42*100</f>
        <v>1.1425734298983249E-11</v>
      </c>
    </row>
    <row r="65" spans="2:21">
      <c r="B65" t="s">
        <v>1323</v>
      </c>
      <c r="C65" t="s">
        <v>1324</v>
      </c>
      <c r="D65" s="15"/>
      <c r="E65" t="s">
        <v>1325</v>
      </c>
      <c r="F65" t="s">
        <v>115</v>
      </c>
      <c r="G65" t="s">
        <v>764</v>
      </c>
      <c r="H65" t="s">
        <v>154</v>
      </c>
      <c r="I65" t="s">
        <v>271</v>
      </c>
      <c r="J65" s="76">
        <v>0.81</v>
      </c>
      <c r="K65" t="s">
        <v>105</v>
      </c>
      <c r="L65" s="76">
        <v>5.6</v>
      </c>
      <c r="M65" s="76">
        <v>1.98</v>
      </c>
      <c r="N65" s="76">
        <v>7344.52</v>
      </c>
      <c r="O65" s="76">
        <v>120.99</v>
      </c>
      <c r="P65" s="76">
        <v>8.8861347479999999</v>
      </c>
      <c r="Q65" s="76">
        <v>0</v>
      </c>
      <c r="R65" s="76">
        <f t="shared" si="0"/>
        <v>1.1055072683208089</v>
      </c>
      <c r="S65" s="76">
        <f>+P65/'סכום נכסי הקרן'!$C$42*100</f>
        <v>2.0065338848934872E-2</v>
      </c>
    </row>
    <row r="66" spans="2:21">
      <c r="B66" t="s">
        <v>1326</v>
      </c>
      <c r="C66" t="s">
        <v>1324</v>
      </c>
      <c r="D66" s="15"/>
      <c r="E66" t="s">
        <v>1325</v>
      </c>
      <c r="F66" t="s">
        <v>115</v>
      </c>
      <c r="G66" t="s">
        <v>764</v>
      </c>
      <c r="H66" t="s">
        <v>154</v>
      </c>
      <c r="I66" t="s">
        <v>271</v>
      </c>
      <c r="J66" s="76">
        <v>3.94</v>
      </c>
      <c r="K66" t="s">
        <v>105</v>
      </c>
      <c r="L66" s="76">
        <v>5.6</v>
      </c>
      <c r="M66" s="76">
        <v>2.42</v>
      </c>
      <c r="N66" s="76">
        <v>158258.85999999999</v>
      </c>
      <c r="O66" s="76">
        <v>120.99</v>
      </c>
      <c r="P66" s="76">
        <v>191.47739471400001</v>
      </c>
      <c r="Q66" s="76">
        <v>0</v>
      </c>
      <c r="R66" s="76">
        <f t="shared" si="0"/>
        <v>23.821341626977027</v>
      </c>
      <c r="S66" s="76">
        <f>+P66/'סכום נכסי הקרן'!$C$42*100</f>
        <v>0.43236558028926952</v>
      </c>
    </row>
    <row r="67" spans="2:21">
      <c r="B67" t="s">
        <v>1327</v>
      </c>
      <c r="C67" t="s">
        <v>1328</v>
      </c>
      <c r="D67" s="15"/>
      <c r="E67" t="s">
        <v>1325</v>
      </c>
      <c r="F67" t="s">
        <v>115</v>
      </c>
      <c r="G67" t="s">
        <v>764</v>
      </c>
      <c r="H67" t="s">
        <v>154</v>
      </c>
      <c r="I67" t="s">
        <v>1329</v>
      </c>
      <c r="K67" t="s">
        <v>105</v>
      </c>
      <c r="L67" s="76">
        <v>0</v>
      </c>
      <c r="M67" s="76">
        <v>0</v>
      </c>
      <c r="N67" s="76">
        <v>-14625.95</v>
      </c>
      <c r="O67" s="76">
        <v>100</v>
      </c>
      <c r="P67" s="76">
        <v>-14.62595</v>
      </c>
      <c r="Q67" s="76">
        <v>0</v>
      </c>
      <c r="R67" s="76">
        <f t="shared" si="0"/>
        <v>-1.8195868608379935</v>
      </c>
      <c r="S67" s="76">
        <f>+P67/'סכום נכסי הקרן'!$C$42*100</f>
        <v>-3.3026130152216213E-2</v>
      </c>
    </row>
    <row r="68" spans="2:21">
      <c r="B68" t="s">
        <v>677</v>
      </c>
      <c r="C68" t="s">
        <v>678</v>
      </c>
      <c r="D68" s="15"/>
      <c r="E68" t="s">
        <v>679</v>
      </c>
      <c r="F68" t="s">
        <v>332</v>
      </c>
      <c r="G68" t="s">
        <v>680</v>
      </c>
      <c r="H68" t="s">
        <v>154</v>
      </c>
      <c r="I68" t="s">
        <v>681</v>
      </c>
      <c r="J68" s="76">
        <v>0</v>
      </c>
      <c r="K68" t="s">
        <v>105</v>
      </c>
      <c r="L68" s="76">
        <v>5</v>
      </c>
      <c r="M68" s="76">
        <v>0</v>
      </c>
      <c r="N68" s="76">
        <v>17639.55</v>
      </c>
      <c r="O68" s="76">
        <v>17.100000000000001</v>
      </c>
      <c r="P68" s="76">
        <v>3.0163630499999998</v>
      </c>
      <c r="Q68" s="76">
        <v>0</v>
      </c>
      <c r="R68" s="76">
        <f t="shared" si="0"/>
        <v>0.37526003940237834</v>
      </c>
      <c r="S68" s="76">
        <f>+P68/'סכום נכסי הקרן'!$C$42*100</f>
        <v>6.8110993594013283E-3</v>
      </c>
      <c r="T68" s="82"/>
      <c r="U68" s="83"/>
    </row>
    <row r="69" spans="2:21">
      <c r="B69" s="77" t="s">
        <v>1225</v>
      </c>
      <c r="C69" s="15"/>
      <c r="D69" s="15"/>
      <c r="E69" s="15"/>
      <c r="J69" s="78">
        <v>7.38</v>
      </c>
      <c r="M69" s="78">
        <v>1.29</v>
      </c>
      <c r="N69" s="78">
        <v>336433.18</v>
      </c>
      <c r="P69" s="78">
        <v>323.20949506199997</v>
      </c>
      <c r="R69" s="78">
        <f>SUM(R70:R73)</f>
        <v>40.209883837487304</v>
      </c>
      <c r="S69" s="78">
        <f>SUM(S70:S73)</f>
        <v>0.72982328329781621</v>
      </c>
    </row>
    <row r="70" spans="2:21">
      <c r="B70" t="s">
        <v>1330</v>
      </c>
      <c r="C70" t="s">
        <v>1331</v>
      </c>
      <c r="D70" s="15"/>
      <c r="E70" t="s">
        <v>1332</v>
      </c>
      <c r="F70" t="s">
        <v>126</v>
      </c>
      <c r="G70" t="s">
        <v>217</v>
      </c>
      <c r="H70" t="s">
        <v>154</v>
      </c>
      <c r="I70" t="s">
        <v>1333</v>
      </c>
      <c r="J70" s="76">
        <v>12.59</v>
      </c>
      <c r="K70" t="s">
        <v>105</v>
      </c>
      <c r="L70" s="76">
        <v>3.74</v>
      </c>
      <c r="M70" s="76">
        <v>0.98</v>
      </c>
      <c r="N70" s="76">
        <v>3438.69</v>
      </c>
      <c r="O70" s="76">
        <v>106.37</v>
      </c>
      <c r="P70" s="76">
        <v>3.6577345530000001</v>
      </c>
      <c r="Q70" s="76">
        <v>0</v>
      </c>
      <c r="R70" s="76">
        <f t="shared" ref="R70:R73" si="1">+P70/$P$11*100</f>
        <v>0.45505185872178777</v>
      </c>
      <c r="S70" s="76">
        <f>+P70/'סכום נכסי הקרן'!$C$42*100</f>
        <v>8.2593484464008413E-3</v>
      </c>
    </row>
    <row r="71" spans="2:21">
      <c r="B71" t="s">
        <v>1334</v>
      </c>
      <c r="C71" t="s">
        <v>1335</v>
      </c>
      <c r="D71" s="15"/>
      <c r="E71" t="s">
        <v>1336</v>
      </c>
      <c r="F71" t="s">
        <v>126</v>
      </c>
      <c r="G71" t="s">
        <v>504</v>
      </c>
      <c r="H71" t="s">
        <v>153</v>
      </c>
      <c r="I71" t="s">
        <v>1337</v>
      </c>
      <c r="J71" s="76">
        <v>7.31</v>
      </c>
      <c r="K71" t="s">
        <v>105</v>
      </c>
      <c r="L71" s="76">
        <v>3.85</v>
      </c>
      <c r="M71" s="76">
        <v>1.32</v>
      </c>
      <c r="N71" s="76">
        <v>327000</v>
      </c>
      <c r="O71" s="76">
        <v>95.71</v>
      </c>
      <c r="P71" s="76">
        <v>312.9717</v>
      </c>
      <c r="Q71" s="76">
        <v>0</v>
      </c>
      <c r="R71" s="76">
        <f t="shared" si="1"/>
        <v>38.936219058189735</v>
      </c>
      <c r="S71" s="76">
        <f>+P71/'סכום נכסי הקרן'!$C$42*100</f>
        <v>0.70670582752986066</v>
      </c>
    </row>
    <row r="72" spans="2:21">
      <c r="B72" t="s">
        <v>1338</v>
      </c>
      <c r="C72" t="s">
        <v>1339</v>
      </c>
      <c r="D72" s="15"/>
      <c r="E72" t="s">
        <v>1340</v>
      </c>
      <c r="F72" t="s">
        <v>115</v>
      </c>
      <c r="G72" t="s">
        <v>558</v>
      </c>
      <c r="H72" t="s">
        <v>153</v>
      </c>
      <c r="I72" t="s">
        <v>825</v>
      </c>
      <c r="J72" s="76">
        <v>9.34</v>
      </c>
      <c r="K72" t="s">
        <v>105</v>
      </c>
      <c r="L72" s="76">
        <v>4.5999999999999996</v>
      </c>
      <c r="M72" s="76">
        <v>-0.28000000000000003</v>
      </c>
      <c r="N72" s="76">
        <v>4704.53</v>
      </c>
      <c r="O72" s="76">
        <v>110.13</v>
      </c>
      <c r="P72" s="76">
        <v>5.1810988890000003</v>
      </c>
      <c r="Q72" s="76">
        <v>0</v>
      </c>
      <c r="R72" s="76">
        <f t="shared" si="1"/>
        <v>0.64457074331080899</v>
      </c>
      <c r="S72" s="76">
        <f>+P72/'סכום נכסי הקרן'!$C$42*100</f>
        <v>1.1699181676377728E-2</v>
      </c>
    </row>
    <row r="73" spans="2:21">
      <c r="B73" t="s">
        <v>1341</v>
      </c>
      <c r="C73" t="s">
        <v>1342</v>
      </c>
      <c r="D73" s="15"/>
      <c r="E73" t="s">
        <v>1343</v>
      </c>
      <c r="F73" t="s">
        <v>332</v>
      </c>
      <c r="G73" t="s">
        <v>620</v>
      </c>
      <c r="H73" t="s">
        <v>153</v>
      </c>
      <c r="I73" t="s">
        <v>825</v>
      </c>
      <c r="J73" s="76">
        <v>3.19</v>
      </c>
      <c r="K73" t="s">
        <v>105</v>
      </c>
      <c r="L73" s="76">
        <v>5.15</v>
      </c>
      <c r="M73" s="76">
        <v>-0.1</v>
      </c>
      <c r="N73" s="76">
        <v>1289.96</v>
      </c>
      <c r="O73" s="76">
        <v>108.45</v>
      </c>
      <c r="P73" s="76">
        <v>1.3989616199999999</v>
      </c>
      <c r="Q73" s="76">
        <v>0</v>
      </c>
      <c r="R73" s="76">
        <f t="shared" si="1"/>
        <v>0.17404217726497312</v>
      </c>
      <c r="S73" s="76">
        <f>+P73/'סכום נכסי הקרן'!$C$42*100</f>
        <v>3.158925645176911E-3</v>
      </c>
    </row>
    <row r="74" spans="2:21">
      <c r="B74" s="77" t="s">
        <v>285</v>
      </c>
      <c r="C74" s="15"/>
      <c r="D74" s="15"/>
      <c r="E74" s="15"/>
      <c r="J74" s="78">
        <v>7.29</v>
      </c>
      <c r="M74" s="78">
        <v>-0.79</v>
      </c>
      <c r="N74" s="78">
        <v>2392.62</v>
      </c>
      <c r="P74" s="78">
        <v>10.116635639891999</v>
      </c>
      <c r="R74" s="78">
        <f>SUM(R75:R79)</f>
        <v>1.258591564051077</v>
      </c>
      <c r="S74" s="78">
        <f>SUM(S75:S79)</f>
        <v>2.284387170376094E-2</v>
      </c>
    </row>
    <row r="75" spans="2:21">
      <c r="B75" t="s">
        <v>1344</v>
      </c>
      <c r="C75" t="s">
        <v>1345</v>
      </c>
      <c r="D75" s="15"/>
      <c r="E75" t="s">
        <v>1346</v>
      </c>
      <c r="F75" t="s">
        <v>130</v>
      </c>
      <c r="G75" t="s">
        <v>360</v>
      </c>
      <c r="H75" t="s">
        <v>153</v>
      </c>
      <c r="I75" t="s">
        <v>825</v>
      </c>
      <c r="J75" s="76">
        <v>7.96</v>
      </c>
      <c r="K75" t="s">
        <v>109</v>
      </c>
      <c r="L75" s="76">
        <v>7.97</v>
      </c>
      <c r="M75" s="76">
        <v>-0.85</v>
      </c>
      <c r="N75" s="76">
        <v>1146.69</v>
      </c>
      <c r="O75" s="76">
        <v>124.94</v>
      </c>
      <c r="P75" s="76">
        <v>5.0559082610940003</v>
      </c>
      <c r="Q75" s="76">
        <v>0</v>
      </c>
      <c r="R75" s="76">
        <f t="shared" ref="R75:R79" si="2">+P75/$P$11*100</f>
        <v>0.62899601335222055</v>
      </c>
      <c r="S75" s="76">
        <f>+P75/'סכום נכסי הקרן'!$C$42*100</f>
        <v>1.1416494946896141E-2</v>
      </c>
    </row>
    <row r="76" spans="2:21">
      <c r="B76" t="s">
        <v>1344</v>
      </c>
      <c r="C76" t="s">
        <v>1345</v>
      </c>
      <c r="D76" s="15"/>
      <c r="E76" t="s">
        <v>1346</v>
      </c>
      <c r="F76" t="s">
        <v>130</v>
      </c>
      <c r="G76" t="s">
        <v>348</v>
      </c>
      <c r="H76" t="s">
        <v>152</v>
      </c>
      <c r="I76" t="s">
        <v>825</v>
      </c>
      <c r="J76" s="76">
        <v>6.57</v>
      </c>
      <c r="K76" t="s">
        <v>109</v>
      </c>
      <c r="L76" s="76">
        <v>7.97</v>
      </c>
      <c r="M76" s="76">
        <v>0.17</v>
      </c>
      <c r="N76" s="76">
        <v>3.32</v>
      </c>
      <c r="O76" s="76">
        <v>124.94</v>
      </c>
      <c r="P76" s="76">
        <v>1.4638320232000001E-2</v>
      </c>
      <c r="Q76" s="76">
        <v>0</v>
      </c>
      <c r="R76" s="76">
        <f t="shared" si="2"/>
        <v>1.8211258180758289E-3</v>
      </c>
      <c r="S76" s="76">
        <f>+P76/'סכום נכסי הקרן'!$C$42*100</f>
        <v>3.3054062757759451E-5</v>
      </c>
    </row>
    <row r="77" spans="2:21">
      <c r="B77" t="s">
        <v>1344</v>
      </c>
      <c r="C77" t="s">
        <v>1345</v>
      </c>
      <c r="D77" s="15"/>
      <c r="E77" t="s">
        <v>1346</v>
      </c>
      <c r="F77" t="s">
        <v>130</v>
      </c>
      <c r="G77" t="s">
        <v>348</v>
      </c>
      <c r="H77" t="s">
        <v>152</v>
      </c>
      <c r="I77" t="s">
        <v>825</v>
      </c>
      <c r="J77" s="76">
        <v>9.17</v>
      </c>
      <c r="K77" t="s">
        <v>109</v>
      </c>
      <c r="L77" s="76">
        <v>7.97</v>
      </c>
      <c r="M77" s="76">
        <v>-1.6</v>
      </c>
      <c r="N77" s="76">
        <v>627.57000000000005</v>
      </c>
      <c r="O77" s="76">
        <v>124.94</v>
      </c>
      <c r="P77" s="76">
        <v>2.7670393457819999</v>
      </c>
      <c r="Q77" s="76">
        <v>0</v>
      </c>
      <c r="R77" s="76">
        <f t="shared" si="2"/>
        <v>0.3442421474848939</v>
      </c>
      <c r="S77" s="76">
        <f>+P77/'סכום נכסי הקרן'!$C$42*100</f>
        <v>6.248113905086475E-3</v>
      </c>
    </row>
    <row r="78" spans="2:21">
      <c r="B78" t="s">
        <v>1344</v>
      </c>
      <c r="C78" t="s">
        <v>1345</v>
      </c>
      <c r="D78" s="15"/>
      <c r="E78" t="s">
        <v>1346</v>
      </c>
      <c r="F78" t="s">
        <v>130</v>
      </c>
      <c r="G78" t="s">
        <v>348</v>
      </c>
      <c r="H78" t="s">
        <v>152</v>
      </c>
      <c r="I78" t="s">
        <v>825</v>
      </c>
      <c r="J78" s="76">
        <v>7.21</v>
      </c>
      <c r="K78" t="s">
        <v>109</v>
      </c>
      <c r="L78" s="76">
        <v>7.97</v>
      </c>
      <c r="M78" s="76">
        <v>-0.47</v>
      </c>
      <c r="N78" s="76">
        <v>71.489999999999995</v>
      </c>
      <c r="O78" s="76">
        <v>124.94</v>
      </c>
      <c r="P78" s="76">
        <v>0.31520888957400001</v>
      </c>
      <c r="Q78" s="76">
        <v>0</v>
      </c>
      <c r="R78" s="76">
        <f t="shared" si="2"/>
        <v>3.9214543594650902E-2</v>
      </c>
      <c r="S78" s="76">
        <f>+P78/'סכום נכסי הקרן'!$C$42*100</f>
        <v>7.1175751402175391E-4</v>
      </c>
    </row>
    <row r="79" spans="2:21">
      <c r="B79" t="s">
        <v>1347</v>
      </c>
      <c r="C79" t="s">
        <v>1348</v>
      </c>
      <c r="D79" s="15"/>
      <c r="E79" t="s">
        <v>1349</v>
      </c>
      <c r="F79" t="s">
        <v>126</v>
      </c>
      <c r="G79" t="s">
        <v>417</v>
      </c>
      <c r="H79" t="s">
        <v>152</v>
      </c>
      <c r="I79" t="s">
        <v>825</v>
      </c>
      <c r="J79" s="76">
        <v>2.94</v>
      </c>
      <c r="K79" t="s">
        <v>109</v>
      </c>
      <c r="L79" s="76">
        <v>3.7</v>
      </c>
      <c r="M79" s="76">
        <v>0.44</v>
      </c>
      <c r="N79" s="76">
        <v>543.54999999999995</v>
      </c>
      <c r="O79" s="76">
        <v>102.38</v>
      </c>
      <c r="P79" s="76">
        <v>1.96384082321</v>
      </c>
      <c r="Q79" s="76">
        <v>0</v>
      </c>
      <c r="R79" s="76">
        <f t="shared" si="2"/>
        <v>0.24431773380123581</v>
      </c>
      <c r="S79" s="76">
        <f>+P79/'סכום נכסי הקרן'!$C$42*100</f>
        <v>4.4344512749988126E-3</v>
      </c>
    </row>
    <row r="80" spans="2:21">
      <c r="B80" s="77" t="s">
        <v>1113</v>
      </c>
      <c r="C80" s="15"/>
      <c r="D80" s="15"/>
      <c r="E80" s="15"/>
      <c r="J80" s="78">
        <v>0</v>
      </c>
      <c r="M80" s="78">
        <v>0</v>
      </c>
      <c r="N80" s="78">
        <v>0</v>
      </c>
      <c r="P80" s="78">
        <v>0</v>
      </c>
      <c r="R80" s="78">
        <v>0</v>
      </c>
      <c r="S80" s="78">
        <v>0</v>
      </c>
    </row>
    <row r="81" spans="2:19">
      <c r="B81" t="s">
        <v>208</v>
      </c>
      <c r="C81" t="s">
        <v>208</v>
      </c>
      <c r="D81" s="15"/>
      <c r="E81" s="15"/>
      <c r="F81" t="s">
        <v>208</v>
      </c>
      <c r="G81" t="s">
        <v>208</v>
      </c>
      <c r="J81" s="76">
        <v>0</v>
      </c>
      <c r="K81" t="s">
        <v>208</v>
      </c>
      <c r="L81" s="76">
        <v>0</v>
      </c>
      <c r="M81" s="76">
        <v>0</v>
      </c>
      <c r="N81" s="76">
        <v>0</v>
      </c>
      <c r="O81" s="76">
        <v>0</v>
      </c>
      <c r="P81" s="76">
        <v>0</v>
      </c>
      <c r="Q81" s="76">
        <v>0</v>
      </c>
      <c r="R81" s="76">
        <v>0</v>
      </c>
      <c r="S81" s="76">
        <v>0</v>
      </c>
    </row>
    <row r="82" spans="2:19">
      <c r="B82" s="77" t="s">
        <v>242</v>
      </c>
      <c r="C82" s="15"/>
      <c r="D82" s="15"/>
      <c r="E82" s="15"/>
      <c r="J82" s="78">
        <v>0</v>
      </c>
      <c r="M82" s="78">
        <v>0</v>
      </c>
      <c r="N82" s="78">
        <v>0</v>
      </c>
      <c r="P82" s="78">
        <v>0</v>
      </c>
      <c r="R82" s="78">
        <v>0</v>
      </c>
      <c r="S82" s="78">
        <v>0</v>
      </c>
    </row>
    <row r="83" spans="2:19">
      <c r="B83" s="77" t="s">
        <v>286</v>
      </c>
      <c r="C83" s="15"/>
      <c r="D83" s="15"/>
      <c r="E83" s="15"/>
      <c r="J83" s="78">
        <v>0</v>
      </c>
      <c r="M83" s="78">
        <v>0</v>
      </c>
      <c r="N83" s="78">
        <v>0</v>
      </c>
      <c r="P83" s="78">
        <v>0</v>
      </c>
      <c r="R83" s="78">
        <v>0</v>
      </c>
      <c r="S83" s="78">
        <v>0</v>
      </c>
    </row>
    <row r="84" spans="2:19">
      <c r="B84" t="s">
        <v>208</v>
      </c>
      <c r="C84" t="s">
        <v>208</v>
      </c>
      <c r="D84" s="15"/>
      <c r="E84" s="15"/>
      <c r="F84" t="s">
        <v>208</v>
      </c>
      <c r="G84" t="s">
        <v>208</v>
      </c>
      <c r="J84" s="76">
        <v>0</v>
      </c>
      <c r="K84" t="s">
        <v>208</v>
      </c>
      <c r="L84" s="76">
        <v>0</v>
      </c>
      <c r="M84" s="76">
        <v>0</v>
      </c>
      <c r="N84" s="76">
        <v>0</v>
      </c>
      <c r="O84" s="76">
        <v>0</v>
      </c>
      <c r="P84" s="76">
        <v>0</v>
      </c>
      <c r="Q84" s="76">
        <v>0</v>
      </c>
      <c r="R84" s="76">
        <v>0</v>
      </c>
      <c r="S84" s="76">
        <v>0</v>
      </c>
    </row>
    <row r="85" spans="2:19">
      <c r="B85" s="77" t="s">
        <v>287</v>
      </c>
      <c r="C85" s="15"/>
      <c r="D85" s="15"/>
      <c r="E85" s="15"/>
      <c r="J85" s="78">
        <v>0</v>
      </c>
      <c r="M85" s="78">
        <v>0</v>
      </c>
      <c r="N85" s="78">
        <v>0</v>
      </c>
      <c r="P85" s="78">
        <v>0</v>
      </c>
      <c r="R85" s="78">
        <v>0</v>
      </c>
      <c r="S85" s="78">
        <v>0</v>
      </c>
    </row>
    <row r="86" spans="2:19">
      <c r="B86" t="s">
        <v>208</v>
      </c>
      <c r="C86" t="s">
        <v>208</v>
      </c>
      <c r="D86" s="15"/>
      <c r="E86" s="15"/>
      <c r="F86" t="s">
        <v>208</v>
      </c>
      <c r="G86" t="s">
        <v>208</v>
      </c>
      <c r="J86" s="76">
        <v>0</v>
      </c>
      <c r="K86" t="s">
        <v>208</v>
      </c>
      <c r="L86" s="76">
        <v>0</v>
      </c>
      <c r="M86" s="76">
        <v>0</v>
      </c>
      <c r="N86" s="76">
        <v>0</v>
      </c>
      <c r="O86" s="76">
        <v>0</v>
      </c>
      <c r="P86" s="76">
        <v>0</v>
      </c>
      <c r="Q86" s="76">
        <v>0</v>
      </c>
      <c r="R86" s="76">
        <v>0</v>
      </c>
      <c r="S86" s="76">
        <v>0</v>
      </c>
    </row>
    <row r="87" spans="2:19">
      <c r="B87" t="s">
        <v>244</v>
      </c>
      <c r="C87" s="15"/>
      <c r="D87" s="15"/>
      <c r="E87" s="15"/>
    </row>
    <row r="88" spans="2:19">
      <c r="B88" t="s">
        <v>281</v>
      </c>
      <c r="C88" s="15"/>
      <c r="D88" s="15"/>
      <c r="E88" s="15"/>
    </row>
    <row r="89" spans="2:19">
      <c r="B89" t="s">
        <v>282</v>
      </c>
      <c r="C89" s="15"/>
      <c r="D89" s="15"/>
      <c r="E89" s="15"/>
    </row>
    <row r="90" spans="2:19">
      <c r="B90" t="s">
        <v>283</v>
      </c>
      <c r="C90" s="15"/>
      <c r="D90" s="15"/>
      <c r="E90" s="15"/>
    </row>
    <row r="91" spans="2:19">
      <c r="C91" s="15"/>
      <c r="D91" s="15"/>
      <c r="E91" s="15"/>
    </row>
    <row r="92" spans="2:19">
      <c r="C92" s="15"/>
      <c r="D92" s="15"/>
      <c r="E92" s="15"/>
    </row>
    <row r="93" spans="2:19">
      <c r="C93" s="15"/>
      <c r="D93" s="15"/>
      <c r="E93" s="15"/>
    </row>
    <row r="94" spans="2:19">
      <c r="C94" s="15"/>
      <c r="D94" s="15"/>
      <c r="E94" s="15"/>
    </row>
    <row r="95" spans="2:19">
      <c r="C95" s="15"/>
      <c r="D95" s="15"/>
      <c r="E95" s="15"/>
    </row>
    <row r="96" spans="2:19">
      <c r="C96" s="15"/>
      <c r="D96" s="15"/>
      <c r="E96" s="15"/>
    </row>
    <row r="97" spans="3:5">
      <c r="C97" s="15"/>
      <c r="D97" s="15"/>
      <c r="E97" s="15"/>
    </row>
    <row r="98" spans="3:5">
      <c r="C98" s="15"/>
      <c r="D98" s="15"/>
      <c r="E98" s="15"/>
    </row>
    <row r="99" spans="3:5">
      <c r="C99" s="15"/>
      <c r="D99" s="15"/>
      <c r="E99" s="15"/>
    </row>
    <row r="100" spans="3:5">
      <c r="C100" s="15"/>
      <c r="D100" s="15"/>
      <c r="E100" s="15"/>
    </row>
    <row r="101" spans="3:5">
      <c r="C101" s="15"/>
      <c r="D101" s="15"/>
      <c r="E101" s="15"/>
    </row>
    <row r="102" spans="3:5">
      <c r="C102" s="15"/>
      <c r="D102" s="15"/>
      <c r="E102" s="15"/>
    </row>
    <row r="103" spans="3:5">
      <c r="C103" s="15"/>
      <c r="D103" s="15"/>
      <c r="E103" s="15"/>
    </row>
    <row r="104" spans="3:5">
      <c r="C104" s="15"/>
      <c r="D104" s="15"/>
      <c r="E104" s="15"/>
    </row>
    <row r="105" spans="3:5">
      <c r="C105" s="15"/>
      <c r="D105" s="15"/>
      <c r="E105" s="15"/>
    </row>
    <row r="106" spans="3:5">
      <c r="C106" s="15"/>
      <c r="D106" s="15"/>
      <c r="E106" s="15"/>
    </row>
    <row r="107" spans="3:5">
      <c r="C107" s="15"/>
      <c r="D107" s="15"/>
      <c r="E107" s="15"/>
    </row>
    <row r="108" spans="3:5">
      <c r="C108" s="15"/>
      <c r="D108" s="15"/>
      <c r="E108" s="15"/>
    </row>
    <row r="109" spans="3:5">
      <c r="C109" s="15"/>
      <c r="D109" s="15"/>
      <c r="E109" s="15"/>
    </row>
    <row r="110" spans="3:5">
      <c r="C110" s="15"/>
      <c r="D110" s="15"/>
      <c r="E110" s="15"/>
    </row>
    <row r="111" spans="3:5">
      <c r="C111" s="15"/>
      <c r="D111" s="15"/>
      <c r="E111" s="15"/>
    </row>
    <row r="112" spans="3:5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3:5">
      <c r="C289" s="15"/>
      <c r="D289" s="15"/>
      <c r="E289" s="15"/>
    </row>
    <row r="290" spans="3:5">
      <c r="C290" s="15"/>
      <c r="D290" s="15"/>
      <c r="E290" s="15"/>
    </row>
    <row r="291" spans="3:5">
      <c r="C291" s="15"/>
      <c r="D291" s="15"/>
      <c r="E291" s="15"/>
    </row>
    <row r="292" spans="3:5">
      <c r="C292" s="15"/>
      <c r="D292" s="15"/>
      <c r="E292" s="15"/>
    </row>
    <row r="293" spans="3:5">
      <c r="C293" s="15"/>
      <c r="D293" s="15"/>
      <c r="E293" s="15"/>
    </row>
    <row r="294" spans="3:5">
      <c r="C294" s="15"/>
      <c r="D294" s="15"/>
      <c r="E294" s="15"/>
    </row>
    <row r="295" spans="3:5">
      <c r="C295" s="15"/>
      <c r="D295" s="15"/>
      <c r="E295" s="15"/>
    </row>
    <row r="296" spans="3:5">
      <c r="C296" s="15"/>
      <c r="D296" s="15"/>
      <c r="E296" s="15"/>
    </row>
    <row r="297" spans="3:5">
      <c r="C297" s="15"/>
      <c r="D297" s="15"/>
      <c r="E297" s="15"/>
    </row>
    <row r="298" spans="3:5">
      <c r="C298" s="15"/>
      <c r="D298" s="15"/>
      <c r="E298" s="15"/>
    </row>
    <row r="299" spans="3:5">
      <c r="C299" s="15"/>
      <c r="D299" s="15"/>
      <c r="E299" s="15"/>
    </row>
    <row r="300" spans="3:5">
      <c r="C300" s="15"/>
      <c r="D300" s="15"/>
      <c r="E300" s="15"/>
    </row>
    <row r="301" spans="3:5">
      <c r="C301" s="15"/>
      <c r="D301" s="15"/>
      <c r="E301" s="15"/>
    </row>
    <row r="302" spans="3:5">
      <c r="C302" s="15"/>
      <c r="D302" s="15"/>
      <c r="E302" s="15"/>
    </row>
    <row r="303" spans="3:5">
      <c r="C303" s="15"/>
      <c r="D303" s="15"/>
      <c r="E303" s="15"/>
    </row>
    <row r="304" spans="3:5">
      <c r="C304" s="15"/>
      <c r="D304" s="15"/>
      <c r="E304" s="15"/>
    </row>
    <row r="305" spans="3:5">
      <c r="C305" s="15"/>
      <c r="D305" s="15"/>
      <c r="E305" s="15"/>
    </row>
    <row r="306" spans="3:5">
      <c r="C306" s="15"/>
      <c r="D306" s="15"/>
      <c r="E306" s="15"/>
    </row>
    <row r="307" spans="3:5">
      <c r="C307" s="15"/>
      <c r="D307" s="15"/>
      <c r="E307" s="15"/>
    </row>
    <row r="308" spans="3:5">
      <c r="C308" s="15"/>
      <c r="D308" s="15"/>
      <c r="E308" s="15"/>
    </row>
    <row r="309" spans="3:5">
      <c r="C309" s="15"/>
      <c r="D309" s="15"/>
      <c r="E309" s="15"/>
    </row>
    <row r="310" spans="3:5">
      <c r="C310" s="15"/>
      <c r="D310" s="15"/>
      <c r="E310" s="15"/>
    </row>
    <row r="311" spans="3:5">
      <c r="C311" s="15"/>
      <c r="D311" s="15"/>
      <c r="E311" s="15"/>
    </row>
    <row r="312" spans="3:5">
      <c r="C312" s="15"/>
      <c r="D312" s="15"/>
      <c r="E312" s="15"/>
    </row>
    <row r="313" spans="3:5">
      <c r="C313" s="15"/>
      <c r="D313" s="15"/>
      <c r="E313" s="15"/>
    </row>
    <row r="314" spans="3:5">
      <c r="C314" s="15"/>
      <c r="D314" s="15"/>
      <c r="E314" s="15"/>
    </row>
    <row r="315" spans="3:5">
      <c r="C315" s="15"/>
      <c r="D315" s="15"/>
      <c r="E315" s="15"/>
    </row>
    <row r="316" spans="3:5">
      <c r="C316" s="15"/>
      <c r="D316" s="15"/>
      <c r="E316" s="15"/>
    </row>
    <row r="317" spans="3:5">
      <c r="C317" s="15"/>
      <c r="D317" s="15"/>
      <c r="E317" s="15"/>
    </row>
    <row r="318" spans="3:5">
      <c r="C318" s="15"/>
      <c r="D318" s="15"/>
      <c r="E318" s="15"/>
    </row>
    <row r="319" spans="3:5">
      <c r="C319" s="15"/>
      <c r="D319" s="15"/>
      <c r="E319" s="15"/>
    </row>
    <row r="320" spans="3:5">
      <c r="C320" s="15"/>
      <c r="D320" s="15"/>
      <c r="E320" s="15"/>
    </row>
    <row r="321" spans="3:5">
      <c r="C321" s="15"/>
      <c r="D321" s="15"/>
      <c r="E321" s="15"/>
    </row>
    <row r="322" spans="3:5">
      <c r="C322" s="15"/>
      <c r="D322" s="15"/>
      <c r="E322" s="15"/>
    </row>
    <row r="323" spans="3:5">
      <c r="C323" s="15"/>
      <c r="D323" s="15"/>
      <c r="E323" s="15"/>
    </row>
    <row r="324" spans="3:5">
      <c r="C324" s="15"/>
      <c r="D324" s="15"/>
      <c r="E324" s="15"/>
    </row>
    <row r="325" spans="3:5">
      <c r="C325" s="15"/>
      <c r="D325" s="15"/>
      <c r="E325" s="15"/>
    </row>
    <row r="326" spans="3:5">
      <c r="C326" s="15"/>
      <c r="D326" s="15"/>
      <c r="E326" s="15"/>
    </row>
    <row r="327" spans="3:5">
      <c r="C327" s="15"/>
      <c r="D327" s="15"/>
      <c r="E327" s="15"/>
    </row>
    <row r="328" spans="3:5">
      <c r="C328" s="15"/>
      <c r="D328" s="15"/>
      <c r="E328" s="15"/>
    </row>
    <row r="329" spans="3:5">
      <c r="C329" s="15"/>
      <c r="D329" s="15"/>
      <c r="E329" s="15"/>
    </row>
    <row r="330" spans="3:5">
      <c r="C330" s="15"/>
      <c r="D330" s="15"/>
      <c r="E330" s="15"/>
    </row>
    <row r="331" spans="3:5">
      <c r="C331" s="15"/>
      <c r="D331" s="15"/>
      <c r="E331" s="15"/>
    </row>
    <row r="332" spans="3:5">
      <c r="C332" s="15"/>
      <c r="D332" s="15"/>
      <c r="E332" s="15"/>
    </row>
    <row r="333" spans="3:5">
      <c r="C333" s="15"/>
      <c r="D333" s="15"/>
      <c r="E333" s="15"/>
    </row>
    <row r="334" spans="3:5">
      <c r="C334" s="15"/>
      <c r="D334" s="15"/>
      <c r="E334" s="15"/>
    </row>
    <row r="335" spans="3:5">
      <c r="C335" s="15"/>
      <c r="D335" s="15"/>
      <c r="E335" s="15"/>
    </row>
    <row r="336" spans="3:5">
      <c r="C336" s="15"/>
      <c r="D336" s="15"/>
      <c r="E336" s="15"/>
    </row>
    <row r="337" spans="3:5">
      <c r="C337" s="15"/>
      <c r="D337" s="15"/>
      <c r="E337" s="15"/>
    </row>
    <row r="338" spans="3:5">
      <c r="C338" s="15"/>
      <c r="D338" s="15"/>
      <c r="E338" s="15"/>
    </row>
    <row r="339" spans="3:5">
      <c r="C339" s="15"/>
      <c r="D339" s="15"/>
      <c r="E339" s="15"/>
    </row>
    <row r="340" spans="3:5">
      <c r="C340" s="15"/>
      <c r="D340" s="15"/>
      <c r="E340" s="15"/>
    </row>
    <row r="341" spans="3:5">
      <c r="C341" s="15"/>
      <c r="D341" s="15"/>
      <c r="E341" s="15"/>
    </row>
    <row r="342" spans="3:5">
      <c r="C342" s="15"/>
      <c r="D342" s="15"/>
      <c r="E342" s="15"/>
    </row>
    <row r="343" spans="3:5">
      <c r="C343" s="15"/>
      <c r="D343" s="15"/>
      <c r="E343" s="15"/>
    </row>
    <row r="344" spans="3:5">
      <c r="C344" s="15"/>
      <c r="D344" s="15"/>
      <c r="E344" s="15"/>
    </row>
    <row r="345" spans="3:5">
      <c r="C345" s="15"/>
      <c r="D345" s="15"/>
      <c r="E345" s="15"/>
    </row>
    <row r="346" spans="3:5">
      <c r="C346" s="15"/>
      <c r="D346" s="15"/>
      <c r="E346" s="15"/>
    </row>
    <row r="347" spans="3:5">
      <c r="C347" s="15"/>
      <c r="D347" s="15"/>
      <c r="E347" s="15"/>
    </row>
    <row r="348" spans="3:5">
      <c r="C348" s="15"/>
      <c r="D348" s="15"/>
      <c r="E348" s="15"/>
    </row>
    <row r="349" spans="3:5">
      <c r="C349" s="15"/>
      <c r="D349" s="15"/>
      <c r="E349" s="15"/>
    </row>
    <row r="350" spans="3:5">
      <c r="C350" s="15"/>
      <c r="D350" s="15"/>
      <c r="E350" s="15"/>
    </row>
    <row r="351" spans="3:5">
      <c r="C351" s="15"/>
      <c r="D351" s="15"/>
      <c r="E351" s="15"/>
    </row>
    <row r="352" spans="3:5">
      <c r="C352" s="15"/>
      <c r="D352" s="15"/>
      <c r="E352" s="15"/>
    </row>
    <row r="353" spans="3:5">
      <c r="C353" s="15"/>
      <c r="D353" s="15"/>
      <c r="E353" s="15"/>
    </row>
    <row r="354" spans="3:5">
      <c r="C354" s="15"/>
      <c r="D354" s="15"/>
      <c r="E354" s="15"/>
    </row>
    <row r="355" spans="3:5">
      <c r="C355" s="15"/>
      <c r="D355" s="15"/>
      <c r="E355" s="15"/>
    </row>
    <row r="356" spans="3:5">
      <c r="C356" s="15"/>
      <c r="D356" s="15"/>
      <c r="E356" s="15"/>
    </row>
    <row r="357" spans="3:5">
      <c r="C357" s="15"/>
      <c r="D357" s="15"/>
      <c r="E357" s="15"/>
    </row>
    <row r="358" spans="3:5">
      <c r="C358" s="15"/>
      <c r="D358" s="15"/>
      <c r="E358" s="15"/>
    </row>
    <row r="359" spans="3:5">
      <c r="C359" s="15"/>
      <c r="D359" s="15"/>
      <c r="E359" s="15"/>
    </row>
    <row r="360" spans="3:5">
      <c r="C360" s="15"/>
      <c r="D360" s="15"/>
      <c r="E360" s="15"/>
    </row>
    <row r="361" spans="3:5">
      <c r="C361" s="15"/>
      <c r="D361" s="15"/>
      <c r="E361" s="15"/>
    </row>
    <row r="362" spans="3:5">
      <c r="C362" s="15"/>
      <c r="D362" s="15"/>
      <c r="E362" s="15"/>
    </row>
    <row r="363" spans="3:5">
      <c r="C363" s="15"/>
      <c r="D363" s="15"/>
      <c r="E363" s="15"/>
    </row>
    <row r="364" spans="3:5">
      <c r="C364" s="15"/>
      <c r="D364" s="15"/>
      <c r="E364" s="15"/>
    </row>
    <row r="365" spans="3:5">
      <c r="C365" s="15"/>
      <c r="D365" s="15"/>
      <c r="E365" s="15"/>
    </row>
    <row r="366" spans="3:5">
      <c r="C366" s="15"/>
      <c r="D366" s="15"/>
      <c r="E366" s="15"/>
    </row>
    <row r="367" spans="3:5">
      <c r="C367" s="15"/>
      <c r="D367" s="15"/>
      <c r="E367" s="15"/>
    </row>
    <row r="368" spans="3:5">
      <c r="C368" s="15"/>
      <c r="D368" s="15"/>
      <c r="E368" s="15"/>
    </row>
    <row r="369" spans="3:5">
      <c r="C369" s="15"/>
      <c r="D369" s="15"/>
      <c r="E369" s="15"/>
    </row>
    <row r="370" spans="3:5">
      <c r="C370" s="15"/>
      <c r="D370" s="15"/>
      <c r="E370" s="15"/>
    </row>
    <row r="371" spans="3:5">
      <c r="C371" s="15"/>
      <c r="D371" s="15"/>
      <c r="E371" s="15"/>
    </row>
    <row r="372" spans="3:5">
      <c r="C372" s="15"/>
      <c r="D372" s="15"/>
      <c r="E372" s="15"/>
    </row>
    <row r="373" spans="3:5">
      <c r="C373" s="15"/>
      <c r="D373" s="15"/>
      <c r="E373" s="15"/>
    </row>
    <row r="374" spans="3:5">
      <c r="C374" s="15"/>
      <c r="D374" s="15"/>
      <c r="E374" s="15"/>
    </row>
    <row r="375" spans="3:5">
      <c r="C375" s="15"/>
      <c r="D375" s="15"/>
      <c r="E375" s="15"/>
    </row>
    <row r="376" spans="3:5">
      <c r="C376" s="15"/>
      <c r="D376" s="15"/>
      <c r="E376" s="15"/>
    </row>
    <row r="377" spans="3:5">
      <c r="C377" s="15"/>
      <c r="D377" s="15"/>
      <c r="E377" s="15"/>
    </row>
    <row r="378" spans="3:5">
      <c r="C378" s="15"/>
      <c r="D378" s="15"/>
      <c r="E378" s="15"/>
    </row>
    <row r="379" spans="3:5">
      <c r="C379" s="15"/>
      <c r="D379" s="15"/>
      <c r="E379" s="15"/>
    </row>
    <row r="380" spans="3:5">
      <c r="C380" s="15"/>
      <c r="D380" s="15"/>
      <c r="E380" s="15"/>
    </row>
    <row r="381" spans="3:5">
      <c r="C381" s="15"/>
      <c r="D381" s="15"/>
      <c r="E381" s="15"/>
    </row>
    <row r="382" spans="3:5">
      <c r="C382" s="15"/>
      <c r="D382" s="15"/>
      <c r="E382" s="15"/>
    </row>
    <row r="383" spans="3:5">
      <c r="C383" s="15"/>
      <c r="D383" s="15"/>
      <c r="E383" s="15"/>
    </row>
    <row r="384" spans="3:5">
      <c r="C384" s="15"/>
      <c r="D384" s="15"/>
      <c r="E384" s="15"/>
    </row>
    <row r="385" spans="3:5">
      <c r="C385" s="15"/>
      <c r="D385" s="15"/>
      <c r="E385" s="15"/>
    </row>
    <row r="386" spans="3:5">
      <c r="C386" s="15"/>
      <c r="D386" s="15"/>
      <c r="E386" s="15"/>
    </row>
    <row r="387" spans="3:5">
      <c r="C387" s="15"/>
      <c r="D387" s="15"/>
      <c r="E387" s="15"/>
    </row>
    <row r="388" spans="3:5">
      <c r="C388" s="15"/>
      <c r="D388" s="15"/>
      <c r="E388" s="15"/>
    </row>
    <row r="389" spans="3:5">
      <c r="C389" s="15"/>
      <c r="D389" s="15"/>
      <c r="E389" s="15"/>
    </row>
    <row r="390" spans="3:5">
      <c r="C390" s="15"/>
      <c r="D390" s="15"/>
      <c r="E390" s="15"/>
    </row>
    <row r="391" spans="3:5">
      <c r="C391" s="15"/>
      <c r="D391" s="15"/>
      <c r="E391" s="15"/>
    </row>
    <row r="392" spans="3:5">
      <c r="C392" s="15"/>
      <c r="D392" s="15"/>
      <c r="E392" s="15"/>
    </row>
    <row r="393" spans="3:5">
      <c r="C393" s="15"/>
      <c r="D393" s="15"/>
      <c r="E393" s="15"/>
    </row>
    <row r="394" spans="3:5">
      <c r="C394" s="15"/>
      <c r="D394" s="15"/>
      <c r="E394" s="15"/>
    </row>
    <row r="395" spans="3:5">
      <c r="C395" s="15"/>
      <c r="D395" s="15"/>
      <c r="E395" s="15"/>
    </row>
    <row r="396" spans="3:5">
      <c r="C396" s="15"/>
      <c r="D396" s="15"/>
      <c r="E396" s="15"/>
    </row>
    <row r="397" spans="3:5">
      <c r="C397" s="15"/>
      <c r="D397" s="15"/>
      <c r="E397" s="15"/>
    </row>
    <row r="398" spans="3:5">
      <c r="C398" s="15"/>
      <c r="D398" s="15"/>
      <c r="E398" s="15"/>
    </row>
    <row r="399" spans="3:5">
      <c r="C399" s="15"/>
      <c r="D399" s="15"/>
      <c r="E399" s="15"/>
    </row>
    <row r="400" spans="3:5">
      <c r="C400" s="15"/>
      <c r="D400" s="15"/>
      <c r="E400" s="15"/>
    </row>
    <row r="401" spans="3:5">
      <c r="C401" s="15"/>
      <c r="D401" s="15"/>
      <c r="E401" s="15"/>
    </row>
    <row r="402" spans="3:5">
      <c r="C402" s="15"/>
      <c r="D402" s="15"/>
      <c r="E402" s="15"/>
    </row>
    <row r="403" spans="3:5">
      <c r="C403" s="15"/>
      <c r="D403" s="15"/>
      <c r="E403" s="15"/>
    </row>
    <row r="404" spans="3:5">
      <c r="C404" s="15"/>
      <c r="D404" s="15"/>
      <c r="E404" s="15"/>
    </row>
    <row r="405" spans="3:5">
      <c r="C405" s="15"/>
      <c r="D405" s="15"/>
      <c r="E405" s="15"/>
    </row>
    <row r="406" spans="3:5">
      <c r="C406" s="15"/>
      <c r="D406" s="15"/>
      <c r="E406" s="15"/>
    </row>
    <row r="407" spans="3:5">
      <c r="C407" s="15"/>
      <c r="D407" s="15"/>
      <c r="E407" s="15"/>
    </row>
    <row r="408" spans="3:5">
      <c r="C408" s="15"/>
      <c r="D408" s="15"/>
      <c r="E408" s="15"/>
    </row>
    <row r="409" spans="3:5">
      <c r="C409" s="15"/>
      <c r="D409" s="15"/>
      <c r="E409" s="15"/>
    </row>
    <row r="410" spans="3:5">
      <c r="C410" s="15"/>
      <c r="D410" s="15"/>
      <c r="E410" s="15"/>
    </row>
    <row r="411" spans="3:5">
      <c r="C411" s="15"/>
      <c r="D411" s="15"/>
      <c r="E411" s="15"/>
    </row>
    <row r="412" spans="3:5">
      <c r="C412" s="15"/>
      <c r="D412" s="15"/>
      <c r="E412" s="15"/>
    </row>
    <row r="413" spans="3:5">
      <c r="C413" s="15"/>
      <c r="D413" s="15"/>
      <c r="E413" s="15"/>
    </row>
    <row r="414" spans="3:5">
      <c r="C414" s="15"/>
      <c r="D414" s="15"/>
      <c r="E414" s="15"/>
    </row>
    <row r="415" spans="3:5">
      <c r="C415" s="15"/>
      <c r="D415" s="15"/>
      <c r="E415" s="15"/>
    </row>
    <row r="416" spans="3:5">
      <c r="C416" s="15"/>
      <c r="D416" s="15"/>
      <c r="E416" s="15"/>
    </row>
    <row r="417" spans="3:5">
      <c r="C417" s="15"/>
      <c r="D417" s="15"/>
      <c r="E417" s="15"/>
    </row>
    <row r="418" spans="3:5">
      <c r="C418" s="15"/>
      <c r="D418" s="15"/>
      <c r="E418" s="15"/>
    </row>
    <row r="419" spans="3:5">
      <c r="C419" s="15"/>
      <c r="D419" s="15"/>
      <c r="E419" s="15"/>
    </row>
    <row r="420" spans="3:5">
      <c r="C420" s="15"/>
      <c r="D420" s="15"/>
      <c r="E420" s="15"/>
    </row>
    <row r="421" spans="3:5">
      <c r="C421" s="15"/>
      <c r="D421" s="15"/>
      <c r="E421" s="15"/>
    </row>
    <row r="422" spans="3:5">
      <c r="C422" s="15"/>
      <c r="D422" s="15"/>
      <c r="E422" s="15"/>
    </row>
    <row r="423" spans="3:5">
      <c r="C423" s="15"/>
      <c r="D423" s="15"/>
      <c r="E423" s="15"/>
    </row>
    <row r="424" spans="3:5">
      <c r="C424" s="15"/>
      <c r="D424" s="15"/>
      <c r="E424" s="15"/>
    </row>
    <row r="425" spans="3:5">
      <c r="C425" s="15"/>
      <c r="D425" s="15"/>
      <c r="E425" s="15"/>
    </row>
    <row r="426" spans="3:5">
      <c r="C426" s="15"/>
      <c r="D426" s="15"/>
      <c r="E426" s="15"/>
    </row>
    <row r="427" spans="3:5">
      <c r="C427" s="15"/>
      <c r="D427" s="15"/>
      <c r="E427" s="15"/>
    </row>
    <row r="428" spans="3:5">
      <c r="C428" s="15"/>
      <c r="D428" s="15"/>
      <c r="E428" s="15"/>
    </row>
    <row r="429" spans="3:5">
      <c r="C429" s="15"/>
      <c r="D429" s="15"/>
      <c r="E429" s="15"/>
    </row>
    <row r="430" spans="3:5">
      <c r="C430" s="15"/>
      <c r="D430" s="15"/>
      <c r="E430" s="15"/>
    </row>
    <row r="431" spans="3:5">
      <c r="C431" s="15"/>
      <c r="D431" s="15"/>
      <c r="E431" s="15"/>
    </row>
    <row r="432" spans="3:5">
      <c r="C432" s="15"/>
      <c r="D432" s="15"/>
      <c r="E432" s="15"/>
    </row>
    <row r="433" spans="3:5">
      <c r="C433" s="15"/>
      <c r="D433" s="15"/>
      <c r="E433" s="15"/>
    </row>
    <row r="434" spans="3:5">
      <c r="C434" s="15"/>
      <c r="D434" s="15"/>
      <c r="E434" s="15"/>
    </row>
    <row r="435" spans="3:5">
      <c r="C435" s="15"/>
      <c r="D435" s="15"/>
      <c r="E435" s="15"/>
    </row>
    <row r="436" spans="3:5">
      <c r="C436" s="15"/>
      <c r="D436" s="15"/>
      <c r="E436" s="15"/>
    </row>
    <row r="437" spans="3:5">
      <c r="C437" s="15"/>
      <c r="D437" s="15"/>
      <c r="E437" s="15"/>
    </row>
    <row r="438" spans="3:5">
      <c r="C438" s="15"/>
      <c r="D438" s="15"/>
      <c r="E438" s="15"/>
    </row>
    <row r="439" spans="3:5">
      <c r="C439" s="15"/>
      <c r="D439" s="15"/>
      <c r="E439" s="15"/>
    </row>
    <row r="440" spans="3:5">
      <c r="C440" s="15"/>
      <c r="D440" s="15"/>
      <c r="E440" s="15"/>
    </row>
    <row r="441" spans="3:5">
      <c r="C441" s="15"/>
      <c r="D441" s="15"/>
      <c r="E441" s="15"/>
    </row>
    <row r="442" spans="3:5">
      <c r="C442" s="15"/>
      <c r="D442" s="15"/>
      <c r="E442" s="15"/>
    </row>
    <row r="443" spans="3:5">
      <c r="C443" s="15"/>
      <c r="D443" s="15"/>
      <c r="E443" s="15"/>
    </row>
    <row r="444" spans="3:5">
      <c r="C444" s="15"/>
      <c r="D444" s="15"/>
      <c r="E444" s="15"/>
    </row>
    <row r="445" spans="3:5">
      <c r="C445" s="15"/>
      <c r="D445" s="15"/>
      <c r="E445" s="15"/>
    </row>
    <row r="446" spans="3:5">
      <c r="C446" s="15"/>
      <c r="D446" s="15"/>
      <c r="E446" s="15"/>
    </row>
    <row r="447" spans="3:5">
      <c r="C447" s="15"/>
      <c r="D447" s="15"/>
      <c r="E447" s="15"/>
    </row>
    <row r="448" spans="3:5">
      <c r="C448" s="15"/>
      <c r="D448" s="15"/>
      <c r="E448" s="15"/>
    </row>
    <row r="449" spans="3:5">
      <c r="C449" s="15"/>
      <c r="D449" s="15"/>
      <c r="E449" s="15"/>
    </row>
    <row r="450" spans="3:5">
      <c r="C450" s="15"/>
      <c r="D450" s="15"/>
      <c r="E450" s="15"/>
    </row>
    <row r="451" spans="3:5">
      <c r="C451" s="15"/>
      <c r="D451" s="15"/>
      <c r="E451" s="15"/>
    </row>
    <row r="452" spans="3:5">
      <c r="C452" s="15"/>
      <c r="D452" s="15"/>
      <c r="E452" s="15"/>
    </row>
    <row r="453" spans="3:5">
      <c r="C453" s="15"/>
      <c r="D453" s="15"/>
      <c r="E453" s="15"/>
    </row>
    <row r="454" spans="3:5">
      <c r="C454" s="15"/>
      <c r="D454" s="15"/>
      <c r="E454" s="15"/>
    </row>
    <row r="455" spans="3:5">
      <c r="C455" s="15"/>
      <c r="D455" s="15"/>
      <c r="E455" s="15"/>
    </row>
    <row r="456" spans="3:5">
      <c r="C456" s="15"/>
      <c r="D456" s="15"/>
      <c r="E456" s="15"/>
    </row>
    <row r="457" spans="3:5">
      <c r="C457" s="15"/>
      <c r="D457" s="15"/>
      <c r="E457" s="15"/>
    </row>
    <row r="458" spans="3:5">
      <c r="C458" s="15"/>
      <c r="D458" s="15"/>
      <c r="E458" s="15"/>
    </row>
    <row r="459" spans="3:5">
      <c r="C459" s="15"/>
      <c r="D459" s="15"/>
      <c r="E459" s="15"/>
    </row>
    <row r="460" spans="3:5">
      <c r="C460" s="15"/>
      <c r="D460" s="15"/>
      <c r="E460" s="15"/>
    </row>
    <row r="461" spans="3:5">
      <c r="C461" s="15"/>
      <c r="D461" s="15"/>
      <c r="E461" s="15"/>
    </row>
    <row r="462" spans="3:5">
      <c r="C462" s="15"/>
      <c r="D462" s="15"/>
      <c r="E462" s="15"/>
    </row>
    <row r="463" spans="3:5">
      <c r="C463" s="15"/>
      <c r="D463" s="15"/>
      <c r="E463" s="15"/>
    </row>
    <row r="464" spans="3:5">
      <c r="C464" s="15"/>
      <c r="D464" s="15"/>
      <c r="E464" s="15"/>
    </row>
    <row r="465" spans="3:5">
      <c r="C465" s="15"/>
      <c r="D465" s="15"/>
      <c r="E465" s="15"/>
    </row>
    <row r="466" spans="3:5">
      <c r="C466" s="15"/>
      <c r="D466" s="15"/>
      <c r="E466" s="15"/>
    </row>
    <row r="467" spans="3:5">
      <c r="C467" s="15"/>
      <c r="D467" s="15"/>
      <c r="E467" s="15"/>
    </row>
    <row r="468" spans="3:5">
      <c r="C468" s="15"/>
      <c r="D468" s="15"/>
      <c r="E468" s="15"/>
    </row>
    <row r="469" spans="3:5">
      <c r="C469" s="15"/>
      <c r="D469" s="15"/>
      <c r="E469" s="15"/>
    </row>
    <row r="470" spans="3:5">
      <c r="C470" s="15"/>
      <c r="D470" s="15"/>
      <c r="E470" s="15"/>
    </row>
    <row r="471" spans="3:5">
      <c r="C471" s="15"/>
      <c r="D471" s="15"/>
      <c r="E471" s="15"/>
    </row>
    <row r="472" spans="3:5">
      <c r="C472" s="15"/>
      <c r="D472" s="15"/>
      <c r="E472" s="15"/>
    </row>
    <row r="473" spans="3:5">
      <c r="C473" s="15"/>
      <c r="D473" s="15"/>
      <c r="E473" s="15"/>
    </row>
    <row r="474" spans="3:5">
      <c r="C474" s="15"/>
      <c r="D474" s="15"/>
      <c r="E474" s="15"/>
    </row>
    <row r="475" spans="3:5">
      <c r="C475" s="15"/>
      <c r="D475" s="15"/>
      <c r="E475" s="15"/>
    </row>
    <row r="476" spans="3:5">
      <c r="C476" s="15"/>
      <c r="D476" s="15"/>
      <c r="E476" s="15"/>
    </row>
    <row r="477" spans="3:5">
      <c r="C477" s="15"/>
      <c r="D477" s="15"/>
      <c r="E477" s="15"/>
    </row>
    <row r="478" spans="3:5">
      <c r="C478" s="15"/>
      <c r="D478" s="15"/>
      <c r="E478" s="15"/>
    </row>
    <row r="479" spans="3:5">
      <c r="C479" s="15"/>
      <c r="D479" s="15"/>
      <c r="E479" s="15"/>
    </row>
    <row r="480" spans="3:5">
      <c r="C480" s="15"/>
      <c r="D480" s="15"/>
      <c r="E480" s="15"/>
    </row>
    <row r="481" spans="3:5">
      <c r="C481" s="15"/>
      <c r="D481" s="15"/>
      <c r="E481" s="15"/>
    </row>
    <row r="482" spans="3:5">
      <c r="C482" s="15"/>
      <c r="D482" s="15"/>
      <c r="E482" s="15"/>
    </row>
    <row r="483" spans="3:5">
      <c r="C483" s="15"/>
      <c r="D483" s="15"/>
      <c r="E483" s="15"/>
    </row>
    <row r="484" spans="3:5">
      <c r="C484" s="15"/>
      <c r="D484" s="15"/>
      <c r="E484" s="15"/>
    </row>
    <row r="485" spans="3:5">
      <c r="C485" s="15"/>
      <c r="D485" s="15"/>
      <c r="E485" s="15"/>
    </row>
    <row r="486" spans="3:5">
      <c r="C486" s="15"/>
      <c r="D486" s="15"/>
      <c r="E486" s="15"/>
    </row>
    <row r="487" spans="3:5">
      <c r="C487" s="15"/>
      <c r="D487" s="15"/>
      <c r="E487" s="15"/>
    </row>
    <row r="488" spans="3:5">
      <c r="C488" s="15"/>
      <c r="D488" s="15"/>
      <c r="E488" s="15"/>
    </row>
    <row r="489" spans="3:5">
      <c r="C489" s="15"/>
      <c r="D489" s="15"/>
      <c r="E489" s="15"/>
    </row>
    <row r="490" spans="3:5">
      <c r="C490" s="15"/>
      <c r="D490" s="15"/>
      <c r="E490" s="15"/>
    </row>
    <row r="491" spans="3:5">
      <c r="C491" s="15"/>
      <c r="D491" s="15"/>
      <c r="E491" s="15"/>
    </row>
    <row r="492" spans="3:5">
      <c r="C492" s="15"/>
      <c r="D492" s="15"/>
      <c r="E492" s="15"/>
    </row>
    <row r="493" spans="3:5">
      <c r="C493" s="15"/>
      <c r="D493" s="15"/>
      <c r="E493" s="15"/>
    </row>
    <row r="494" spans="3:5">
      <c r="C494" s="15"/>
      <c r="D494" s="15"/>
      <c r="E494" s="15"/>
    </row>
    <row r="495" spans="3:5">
      <c r="C495" s="15"/>
      <c r="D495" s="15"/>
      <c r="E495" s="15"/>
    </row>
    <row r="496" spans="3:5">
      <c r="C496" s="15"/>
      <c r="D496" s="15"/>
      <c r="E496" s="15"/>
    </row>
    <row r="497" spans="3:5">
      <c r="C497" s="15"/>
      <c r="D497" s="15"/>
      <c r="E497" s="15"/>
    </row>
    <row r="498" spans="3:5">
      <c r="C498" s="15"/>
      <c r="D498" s="15"/>
      <c r="E498" s="15"/>
    </row>
    <row r="499" spans="3:5">
      <c r="C499" s="15"/>
      <c r="D499" s="15"/>
      <c r="E499" s="15"/>
    </row>
    <row r="500" spans="3:5">
      <c r="C500" s="15"/>
      <c r="D500" s="15"/>
      <c r="E500" s="15"/>
    </row>
    <row r="501" spans="3:5">
      <c r="C501" s="15"/>
      <c r="D501" s="15"/>
      <c r="E501" s="15"/>
    </row>
    <row r="502" spans="3:5">
      <c r="C502" s="15"/>
      <c r="D502" s="15"/>
      <c r="E502" s="15"/>
    </row>
    <row r="503" spans="3:5">
      <c r="C503" s="15"/>
      <c r="D503" s="15"/>
      <c r="E503" s="15"/>
    </row>
    <row r="504" spans="3:5">
      <c r="C504" s="15"/>
      <c r="D504" s="15"/>
      <c r="E504" s="15"/>
    </row>
    <row r="505" spans="3:5">
      <c r="C505" s="15"/>
      <c r="D505" s="15"/>
      <c r="E505" s="15"/>
    </row>
    <row r="506" spans="3:5">
      <c r="C506" s="15"/>
      <c r="D506" s="15"/>
      <c r="E506" s="15"/>
    </row>
    <row r="507" spans="3:5">
      <c r="C507" s="15"/>
      <c r="D507" s="15"/>
      <c r="E507" s="15"/>
    </row>
    <row r="508" spans="3:5">
      <c r="C508" s="15"/>
      <c r="D508" s="15"/>
      <c r="E508" s="15"/>
    </row>
    <row r="509" spans="3:5">
      <c r="C509" s="15"/>
      <c r="D509" s="15"/>
      <c r="E509" s="15"/>
    </row>
    <row r="510" spans="3:5">
      <c r="C510" s="15"/>
      <c r="D510" s="15"/>
      <c r="E510" s="15"/>
    </row>
    <row r="511" spans="3:5">
      <c r="C511" s="15"/>
      <c r="D511" s="15"/>
      <c r="E511" s="15"/>
    </row>
    <row r="515" spans="2:2">
      <c r="B515" s="15"/>
    </row>
    <row r="516" spans="2:2">
      <c r="B516" s="15"/>
    </row>
    <row r="517" spans="2:2">
      <c r="B517" s="18"/>
    </row>
  </sheetData>
  <dataValidations count="4">
    <dataValidation allowBlank="1" showInputMessage="1" showErrorMessage="1" sqref="R68:XFD68 A1:XFD67 A68 D68 A69:XFD1048576"/>
    <dataValidation type="list" allowBlank="1" showInputMessage="1" showErrorMessage="1" sqref="K68">
      <formula1>$BN$8:$BN$12</formula1>
    </dataValidation>
    <dataValidation type="list" allowBlank="1" showInputMessage="1" showErrorMessage="1" sqref="H68">
      <formula1>$BM$8:$BM$11</formula1>
    </dataValidation>
    <dataValidation type="list" allowBlank="1" showInputMessage="1" showErrorMessage="1" sqref="F68">
      <formula1>$BK$8:$BK$12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zoomScale="75" zoomScaleNormal="75" workbookViewId="0">
      <selection activeCell="B6" sqref="B6:M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7" width="10.7109375" style="15" customWidth="1"/>
    <col min="8" max="8" width="14.7109375" style="15" customWidth="1"/>
    <col min="9" max="9" width="11.7109375" style="15" customWidth="1"/>
    <col min="10" max="10" width="14.7109375" style="15" customWidth="1"/>
    <col min="11" max="13" width="10.710937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85" t="s">
        <v>1492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4" t="s">
        <v>199</v>
      </c>
      <c r="C5" t="s">
        <v>200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8" customFormat="1" ht="63">
      <c r="B8" s="4" t="s">
        <v>99</v>
      </c>
      <c r="C8" s="27" t="s">
        <v>50</v>
      </c>
      <c r="D8" s="27" t="s">
        <v>140</v>
      </c>
      <c r="E8" s="27" t="s">
        <v>51</v>
      </c>
      <c r="F8" s="27" t="s">
        <v>85</v>
      </c>
      <c r="G8" s="27" t="s">
        <v>54</v>
      </c>
      <c r="H8" s="27" t="s">
        <v>190</v>
      </c>
      <c r="I8" s="27" t="s">
        <v>191</v>
      </c>
      <c r="J8" s="27" t="s">
        <v>5</v>
      </c>
      <c r="K8" s="27" t="s">
        <v>74</v>
      </c>
      <c r="L8" s="27" t="s">
        <v>58</v>
      </c>
      <c r="M8" s="35" t="s">
        <v>186</v>
      </c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CT8" s="15"/>
    </row>
    <row r="9" spans="2:98" s="18" customFormat="1" ht="14.25" customHeight="1">
      <c r="B9" s="19"/>
      <c r="C9" s="30"/>
      <c r="D9" s="20"/>
      <c r="E9" s="20"/>
      <c r="F9" s="30"/>
      <c r="G9" s="30"/>
      <c r="H9" s="30" t="s">
        <v>187</v>
      </c>
      <c r="I9" s="30"/>
      <c r="J9" s="30" t="s">
        <v>6</v>
      </c>
      <c r="K9" s="30" t="s">
        <v>7</v>
      </c>
      <c r="L9" s="30" t="s">
        <v>7</v>
      </c>
      <c r="M9" s="31" t="s">
        <v>7</v>
      </c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CT9" s="15"/>
    </row>
    <row r="10" spans="2:9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3" t="s">
        <v>67</v>
      </c>
      <c r="M10" s="33" t="s">
        <v>77</v>
      </c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CT10" s="15"/>
    </row>
    <row r="11" spans="2:98" s="22" customFormat="1" ht="18" customHeight="1">
      <c r="B11" s="23" t="s">
        <v>93</v>
      </c>
      <c r="C11" s="7"/>
      <c r="D11" s="7"/>
      <c r="E11" s="7"/>
      <c r="F11" s="7"/>
      <c r="G11" s="7"/>
      <c r="H11" s="75">
        <v>13527.5</v>
      </c>
      <c r="I11" s="7"/>
      <c r="J11" s="75">
        <v>0.30031049999999998</v>
      </c>
      <c r="K11" s="7"/>
      <c r="L11" s="75">
        <v>100</v>
      </c>
      <c r="M11" s="75">
        <v>0</v>
      </c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CT11" s="15"/>
    </row>
    <row r="12" spans="2:98">
      <c r="B12" s="77" t="s">
        <v>203</v>
      </c>
      <c r="C12" s="15"/>
      <c r="D12" s="15"/>
      <c r="E12" s="15"/>
      <c r="H12" s="78">
        <v>13527.5</v>
      </c>
      <c r="J12" s="78">
        <v>0.30031049999999998</v>
      </c>
      <c r="L12" s="78">
        <v>100</v>
      </c>
      <c r="M12" s="78">
        <v>0</v>
      </c>
    </row>
    <row r="13" spans="2:98">
      <c r="B13" t="s">
        <v>1350</v>
      </c>
      <c r="C13" t="s">
        <v>1351</v>
      </c>
      <c r="D13" s="15"/>
      <c r="E13" t="s">
        <v>1352</v>
      </c>
      <c r="F13" t="s">
        <v>126</v>
      </c>
      <c r="G13" t="s">
        <v>105</v>
      </c>
      <c r="H13" s="76">
        <v>13527.5</v>
      </c>
      <c r="I13" s="76">
        <v>2.2200000000000002</v>
      </c>
      <c r="J13" s="76">
        <v>0.30031049999999998</v>
      </c>
      <c r="K13" s="76">
        <v>0</v>
      </c>
      <c r="L13" s="76">
        <v>100</v>
      </c>
      <c r="M13" s="76">
        <v>0</v>
      </c>
    </row>
    <row r="14" spans="2:98">
      <c r="B14" s="77" t="s">
        <v>242</v>
      </c>
      <c r="C14" s="15"/>
      <c r="D14" s="15"/>
      <c r="E14" s="15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286</v>
      </c>
      <c r="C15" s="15"/>
      <c r="D15" s="15"/>
      <c r="E15" s="15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208</v>
      </c>
      <c r="C16" t="s">
        <v>208</v>
      </c>
      <c r="D16" s="15"/>
      <c r="E16" s="15"/>
      <c r="F16" t="s">
        <v>208</v>
      </c>
      <c r="G16" t="s">
        <v>208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287</v>
      </c>
      <c r="C17" s="15"/>
      <c r="D17" s="15"/>
      <c r="E17" s="15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208</v>
      </c>
      <c r="C18" t="s">
        <v>208</v>
      </c>
      <c r="D18" s="15"/>
      <c r="E18" s="15"/>
      <c r="F18" t="s">
        <v>208</v>
      </c>
      <c r="G18" t="s">
        <v>208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244</v>
      </c>
      <c r="C19" s="15"/>
      <c r="D19" s="15"/>
      <c r="E19" s="15"/>
    </row>
    <row r="20" spans="2:13">
      <c r="B20" t="s">
        <v>281</v>
      </c>
      <c r="C20" s="15"/>
      <c r="D20" s="15"/>
      <c r="E20" s="15"/>
    </row>
    <row r="21" spans="2:13">
      <c r="B21" t="s">
        <v>282</v>
      </c>
      <c r="C21" s="15"/>
      <c r="D21" s="15"/>
      <c r="E21" s="15"/>
    </row>
    <row r="22" spans="2:13">
      <c r="B22" t="s">
        <v>283</v>
      </c>
      <c r="C22" s="15"/>
      <c r="D22" s="15"/>
      <c r="E22" s="15"/>
    </row>
    <row r="23" spans="2:13">
      <c r="C23" s="15"/>
      <c r="D23" s="15"/>
      <c r="E23" s="15"/>
    </row>
    <row r="24" spans="2:13">
      <c r="C24" s="15"/>
      <c r="D24" s="15"/>
      <c r="E24" s="15"/>
    </row>
    <row r="25" spans="2:13">
      <c r="C25" s="15"/>
      <c r="D25" s="15"/>
      <c r="E25" s="15"/>
    </row>
    <row r="26" spans="2:13">
      <c r="C26" s="15"/>
      <c r="D26" s="15"/>
      <c r="E26" s="15"/>
    </row>
    <row r="27" spans="2:13">
      <c r="C27" s="15"/>
      <c r="D27" s="15"/>
      <c r="E27" s="15"/>
    </row>
    <row r="28" spans="2:13">
      <c r="C28" s="15"/>
      <c r="D28" s="15"/>
      <c r="E28" s="15"/>
    </row>
    <row r="29" spans="2:13">
      <c r="C29" s="15"/>
      <c r="D29" s="15"/>
      <c r="E29" s="15"/>
    </row>
    <row r="30" spans="2:13">
      <c r="C30" s="15"/>
      <c r="D30" s="15"/>
      <c r="E30" s="15"/>
    </row>
    <row r="31" spans="2:13">
      <c r="C31" s="15"/>
      <c r="D31" s="15"/>
      <c r="E31" s="15"/>
    </row>
    <row r="32" spans="2:13">
      <c r="C32" s="15"/>
      <c r="D32" s="15"/>
      <c r="E32" s="15"/>
    </row>
    <row r="33" spans="3:5">
      <c r="C33" s="15"/>
      <c r="D33" s="15"/>
      <c r="E33" s="15"/>
    </row>
    <row r="34" spans="3:5">
      <c r="C34" s="15"/>
      <c r="D34" s="15"/>
      <c r="E34" s="15"/>
    </row>
    <row r="35" spans="3:5">
      <c r="C35" s="15"/>
      <c r="D35" s="15"/>
      <c r="E35" s="15"/>
    </row>
    <row r="36" spans="3:5">
      <c r="C36" s="15"/>
      <c r="D36" s="15"/>
      <c r="E36" s="15"/>
    </row>
    <row r="37" spans="3:5">
      <c r="C37" s="15"/>
      <c r="D37" s="15"/>
      <c r="E37" s="15"/>
    </row>
    <row r="38" spans="3:5">
      <c r="C38" s="15"/>
      <c r="D38" s="15"/>
      <c r="E38" s="15"/>
    </row>
    <row r="39" spans="3:5">
      <c r="C39" s="15"/>
      <c r="D39" s="15"/>
      <c r="E39" s="15"/>
    </row>
    <row r="40" spans="3:5">
      <c r="C40" s="15"/>
      <c r="D40" s="15"/>
      <c r="E40" s="15"/>
    </row>
    <row r="41" spans="3:5">
      <c r="C41" s="15"/>
      <c r="D41" s="15"/>
      <c r="E41" s="15"/>
    </row>
    <row r="42" spans="3:5">
      <c r="C42" s="15"/>
      <c r="D42" s="15"/>
      <c r="E42" s="15"/>
    </row>
    <row r="43" spans="3:5">
      <c r="C43" s="15"/>
      <c r="D43" s="15"/>
      <c r="E43" s="15"/>
    </row>
    <row r="44" spans="3:5">
      <c r="C44" s="15"/>
      <c r="D44" s="15"/>
      <c r="E44" s="15"/>
    </row>
    <row r="45" spans="3:5">
      <c r="C45" s="15"/>
      <c r="D45" s="15"/>
      <c r="E45" s="15"/>
    </row>
    <row r="46" spans="3:5">
      <c r="C46" s="15"/>
      <c r="D46" s="15"/>
      <c r="E46" s="15"/>
    </row>
    <row r="47" spans="3:5">
      <c r="C47" s="15"/>
      <c r="D47" s="15"/>
      <c r="E47" s="15"/>
    </row>
    <row r="48" spans="3:5">
      <c r="C48" s="15"/>
      <c r="D48" s="15"/>
      <c r="E48" s="15"/>
    </row>
    <row r="49" spans="3:5">
      <c r="C49" s="15"/>
      <c r="D49" s="15"/>
      <c r="E49" s="15"/>
    </row>
    <row r="50" spans="3:5">
      <c r="C50" s="15"/>
      <c r="D50" s="15"/>
      <c r="E50" s="15"/>
    </row>
    <row r="51" spans="3:5">
      <c r="C51" s="15"/>
      <c r="D51" s="15"/>
      <c r="E51" s="15"/>
    </row>
    <row r="52" spans="3:5">
      <c r="C52" s="15"/>
      <c r="D52" s="15"/>
      <c r="E52" s="15"/>
    </row>
    <row r="53" spans="3:5">
      <c r="C53" s="15"/>
      <c r="D53" s="15"/>
      <c r="E53" s="15"/>
    </row>
    <row r="54" spans="3:5">
      <c r="C54" s="15"/>
      <c r="D54" s="15"/>
      <c r="E54" s="15"/>
    </row>
    <row r="55" spans="3:5">
      <c r="C55" s="15"/>
      <c r="D55" s="15"/>
      <c r="E55" s="15"/>
    </row>
    <row r="56" spans="3:5">
      <c r="C56" s="15"/>
      <c r="D56" s="15"/>
      <c r="E56" s="15"/>
    </row>
    <row r="57" spans="3:5">
      <c r="C57" s="15"/>
      <c r="D57" s="15"/>
      <c r="E57" s="15"/>
    </row>
    <row r="58" spans="3:5">
      <c r="C58" s="15"/>
      <c r="D58" s="15"/>
      <c r="E58" s="15"/>
    </row>
    <row r="59" spans="3:5">
      <c r="C59" s="15"/>
      <c r="D59" s="15"/>
      <c r="E59" s="15"/>
    </row>
    <row r="60" spans="3:5">
      <c r="C60" s="15"/>
      <c r="D60" s="15"/>
      <c r="E60" s="15"/>
    </row>
    <row r="61" spans="3:5">
      <c r="C61" s="15"/>
      <c r="D61" s="15"/>
      <c r="E61" s="15"/>
    </row>
    <row r="62" spans="3:5">
      <c r="C62" s="15"/>
      <c r="D62" s="15"/>
      <c r="E62" s="15"/>
    </row>
    <row r="63" spans="3:5">
      <c r="C63" s="15"/>
      <c r="D63" s="15"/>
      <c r="E63" s="15"/>
    </row>
    <row r="64" spans="3:5">
      <c r="C64" s="15"/>
      <c r="D64" s="15"/>
      <c r="E64" s="15"/>
    </row>
    <row r="65" spans="3:5">
      <c r="C65" s="15"/>
      <c r="D65" s="15"/>
      <c r="E65" s="15"/>
    </row>
    <row r="66" spans="3:5">
      <c r="C66" s="15"/>
      <c r="D66" s="15"/>
      <c r="E66" s="15"/>
    </row>
    <row r="67" spans="3:5">
      <c r="C67" s="15"/>
      <c r="D67" s="15"/>
      <c r="E67" s="15"/>
    </row>
    <row r="68" spans="3:5">
      <c r="C68" s="15"/>
      <c r="D68" s="15"/>
      <c r="E68" s="15"/>
    </row>
    <row r="69" spans="3:5">
      <c r="C69" s="15"/>
      <c r="D69" s="15"/>
      <c r="E69" s="15"/>
    </row>
    <row r="70" spans="3:5">
      <c r="C70" s="15"/>
      <c r="D70" s="15"/>
      <c r="E70" s="15"/>
    </row>
    <row r="71" spans="3:5">
      <c r="C71" s="15"/>
      <c r="D71" s="15"/>
      <c r="E71" s="15"/>
    </row>
    <row r="72" spans="3:5">
      <c r="C72" s="15"/>
      <c r="D72" s="15"/>
      <c r="E72" s="15"/>
    </row>
    <row r="73" spans="3:5">
      <c r="C73" s="15"/>
      <c r="D73" s="15"/>
      <c r="E73" s="15"/>
    </row>
    <row r="74" spans="3:5">
      <c r="C74" s="15"/>
      <c r="D74" s="15"/>
      <c r="E74" s="15"/>
    </row>
    <row r="75" spans="3:5">
      <c r="C75" s="15"/>
      <c r="D75" s="15"/>
      <c r="E75" s="15"/>
    </row>
    <row r="76" spans="3:5">
      <c r="C76" s="15"/>
      <c r="D76" s="15"/>
      <c r="E76" s="15"/>
    </row>
    <row r="77" spans="3:5">
      <c r="C77" s="15"/>
      <c r="D77" s="15"/>
      <c r="E77" s="15"/>
    </row>
    <row r="78" spans="3:5">
      <c r="C78" s="15"/>
      <c r="D78" s="15"/>
      <c r="E78" s="15"/>
    </row>
    <row r="79" spans="3:5">
      <c r="C79" s="15"/>
      <c r="D79" s="15"/>
      <c r="E79" s="15"/>
    </row>
    <row r="80" spans="3:5">
      <c r="C80" s="15"/>
      <c r="D80" s="15"/>
      <c r="E80" s="15"/>
    </row>
    <row r="81" spans="3:5">
      <c r="C81" s="15"/>
      <c r="D81" s="15"/>
      <c r="E81" s="15"/>
    </row>
    <row r="82" spans="3:5">
      <c r="C82" s="15"/>
      <c r="D82" s="15"/>
      <c r="E82" s="15"/>
    </row>
    <row r="83" spans="3:5">
      <c r="C83" s="15"/>
      <c r="D83" s="15"/>
      <c r="E83" s="15"/>
    </row>
    <row r="84" spans="3:5">
      <c r="C84" s="15"/>
      <c r="D84" s="15"/>
      <c r="E84" s="15"/>
    </row>
    <row r="85" spans="3:5">
      <c r="C85" s="15"/>
      <c r="D85" s="15"/>
      <c r="E85" s="15"/>
    </row>
    <row r="86" spans="3:5">
      <c r="C86" s="15"/>
      <c r="D86" s="15"/>
      <c r="E86" s="15"/>
    </row>
    <row r="87" spans="3:5">
      <c r="C87" s="15"/>
      <c r="D87" s="15"/>
      <c r="E87" s="15"/>
    </row>
    <row r="88" spans="3:5">
      <c r="C88" s="15"/>
      <c r="D88" s="15"/>
      <c r="E88" s="15"/>
    </row>
    <row r="89" spans="3:5">
      <c r="C89" s="15"/>
      <c r="D89" s="15"/>
      <c r="E89" s="15"/>
    </row>
    <row r="90" spans="3:5">
      <c r="C90" s="15"/>
      <c r="D90" s="15"/>
      <c r="E90" s="15"/>
    </row>
    <row r="91" spans="3:5">
      <c r="C91" s="15"/>
      <c r="D91" s="15"/>
      <c r="E91" s="15"/>
    </row>
    <row r="92" spans="3:5">
      <c r="C92" s="15"/>
      <c r="D92" s="15"/>
      <c r="E92" s="15"/>
    </row>
    <row r="93" spans="3:5">
      <c r="C93" s="15"/>
      <c r="D93" s="15"/>
      <c r="E93" s="15"/>
    </row>
    <row r="94" spans="3:5">
      <c r="C94" s="15"/>
      <c r="D94" s="15"/>
      <c r="E94" s="15"/>
    </row>
    <row r="95" spans="3:5">
      <c r="C95" s="15"/>
      <c r="D95" s="15"/>
      <c r="E95" s="15"/>
    </row>
    <row r="96" spans="3:5">
      <c r="C96" s="15"/>
      <c r="D96" s="15"/>
      <c r="E96" s="15"/>
    </row>
    <row r="97" spans="3:5">
      <c r="C97" s="15"/>
      <c r="D97" s="15"/>
      <c r="E97" s="15"/>
    </row>
    <row r="98" spans="3:5">
      <c r="C98" s="15"/>
      <c r="D98" s="15"/>
      <c r="E98" s="15"/>
    </row>
    <row r="99" spans="3:5">
      <c r="C99" s="15"/>
      <c r="D99" s="15"/>
      <c r="E99" s="15"/>
    </row>
    <row r="100" spans="3:5">
      <c r="C100" s="15"/>
      <c r="D100" s="15"/>
      <c r="E100" s="15"/>
    </row>
    <row r="101" spans="3:5">
      <c r="C101" s="15"/>
      <c r="D101" s="15"/>
      <c r="E101" s="15"/>
    </row>
    <row r="102" spans="3:5">
      <c r="C102" s="15"/>
      <c r="D102" s="15"/>
      <c r="E102" s="15"/>
    </row>
    <row r="103" spans="3:5">
      <c r="C103" s="15"/>
      <c r="D103" s="15"/>
      <c r="E103" s="15"/>
    </row>
    <row r="104" spans="3:5">
      <c r="C104" s="15"/>
      <c r="D104" s="15"/>
      <c r="E104" s="15"/>
    </row>
    <row r="105" spans="3:5">
      <c r="C105" s="15"/>
      <c r="D105" s="15"/>
      <c r="E105" s="15"/>
    </row>
    <row r="106" spans="3:5">
      <c r="C106" s="15"/>
      <c r="D106" s="15"/>
      <c r="E106" s="15"/>
    </row>
    <row r="107" spans="3:5">
      <c r="C107" s="15"/>
      <c r="D107" s="15"/>
      <c r="E107" s="15"/>
    </row>
    <row r="108" spans="3:5">
      <c r="C108" s="15"/>
      <c r="D108" s="15"/>
      <c r="E108" s="15"/>
    </row>
    <row r="109" spans="3:5">
      <c r="C109" s="15"/>
      <c r="D109" s="15"/>
      <c r="E109" s="15"/>
    </row>
    <row r="110" spans="3:5">
      <c r="C110" s="15"/>
      <c r="D110" s="15"/>
      <c r="E110" s="15"/>
    </row>
    <row r="111" spans="3:5">
      <c r="C111" s="15"/>
      <c r="D111" s="15"/>
      <c r="E111" s="15"/>
    </row>
    <row r="112" spans="3:5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3:5">
      <c r="C289" s="15"/>
      <c r="D289" s="15"/>
      <c r="E289" s="15"/>
    </row>
    <row r="290" spans="3:5">
      <c r="C290" s="15"/>
      <c r="D290" s="15"/>
      <c r="E290" s="15"/>
    </row>
    <row r="291" spans="3:5">
      <c r="C291" s="15"/>
      <c r="D291" s="15"/>
      <c r="E291" s="15"/>
    </row>
    <row r="292" spans="3:5">
      <c r="C292" s="15"/>
      <c r="D292" s="15"/>
      <c r="E292" s="15"/>
    </row>
    <row r="293" spans="3:5">
      <c r="C293" s="15"/>
      <c r="D293" s="15"/>
      <c r="E293" s="15"/>
    </row>
    <row r="294" spans="3:5">
      <c r="C294" s="15"/>
      <c r="D294" s="15"/>
      <c r="E294" s="15"/>
    </row>
    <row r="295" spans="3:5">
      <c r="C295" s="15"/>
      <c r="D295" s="15"/>
      <c r="E295" s="15"/>
    </row>
    <row r="296" spans="3:5">
      <c r="C296" s="15"/>
      <c r="D296" s="15"/>
      <c r="E296" s="15"/>
    </row>
    <row r="297" spans="3:5">
      <c r="C297" s="15"/>
      <c r="D297" s="15"/>
      <c r="E297" s="15"/>
    </row>
    <row r="298" spans="3:5">
      <c r="C298" s="15"/>
      <c r="D298" s="15"/>
      <c r="E298" s="15"/>
    </row>
    <row r="299" spans="3:5">
      <c r="C299" s="15"/>
      <c r="D299" s="15"/>
      <c r="E299" s="15"/>
    </row>
    <row r="300" spans="3:5">
      <c r="C300" s="15"/>
      <c r="D300" s="15"/>
      <c r="E300" s="15"/>
    </row>
    <row r="301" spans="3:5">
      <c r="C301" s="15"/>
      <c r="D301" s="15"/>
      <c r="E301" s="15"/>
    </row>
    <row r="302" spans="3:5">
      <c r="C302" s="15"/>
      <c r="D302" s="15"/>
      <c r="E302" s="15"/>
    </row>
    <row r="303" spans="3:5">
      <c r="C303" s="15"/>
      <c r="D303" s="15"/>
      <c r="E303" s="15"/>
    </row>
    <row r="304" spans="3:5">
      <c r="C304" s="15"/>
      <c r="D304" s="15"/>
      <c r="E304" s="15"/>
    </row>
    <row r="305" spans="3:5">
      <c r="C305" s="15"/>
      <c r="D305" s="15"/>
      <c r="E305" s="15"/>
    </row>
    <row r="306" spans="3:5">
      <c r="C306" s="15"/>
      <c r="D306" s="15"/>
      <c r="E306" s="15"/>
    </row>
    <row r="307" spans="3:5">
      <c r="C307" s="15"/>
      <c r="D307" s="15"/>
      <c r="E307" s="15"/>
    </row>
    <row r="308" spans="3:5">
      <c r="C308" s="15"/>
      <c r="D308" s="15"/>
      <c r="E308" s="15"/>
    </row>
    <row r="309" spans="3:5">
      <c r="C309" s="15"/>
      <c r="D309" s="15"/>
      <c r="E309" s="15"/>
    </row>
    <row r="310" spans="3:5">
      <c r="C310" s="15"/>
      <c r="D310" s="15"/>
      <c r="E310" s="15"/>
    </row>
    <row r="311" spans="3:5">
      <c r="C311" s="15"/>
      <c r="D311" s="15"/>
      <c r="E311" s="15"/>
    </row>
    <row r="312" spans="3:5">
      <c r="C312" s="15"/>
      <c r="D312" s="15"/>
      <c r="E312" s="15"/>
    </row>
    <row r="313" spans="3:5">
      <c r="C313" s="15"/>
      <c r="D313" s="15"/>
      <c r="E313" s="15"/>
    </row>
    <row r="314" spans="3:5">
      <c r="C314" s="15"/>
      <c r="D314" s="15"/>
      <c r="E314" s="15"/>
    </row>
    <row r="315" spans="3:5">
      <c r="C315" s="15"/>
      <c r="D315" s="15"/>
      <c r="E315" s="15"/>
    </row>
    <row r="316" spans="3:5">
      <c r="C316" s="15"/>
      <c r="D316" s="15"/>
      <c r="E316" s="15"/>
    </row>
    <row r="317" spans="3:5">
      <c r="C317" s="15"/>
      <c r="D317" s="15"/>
      <c r="E317" s="15"/>
    </row>
    <row r="318" spans="3:5">
      <c r="C318" s="15"/>
      <c r="D318" s="15"/>
      <c r="E318" s="15"/>
    </row>
    <row r="319" spans="3:5">
      <c r="C319" s="15"/>
      <c r="D319" s="15"/>
      <c r="E319" s="15"/>
    </row>
    <row r="320" spans="3:5">
      <c r="C320" s="15"/>
      <c r="D320" s="15"/>
      <c r="E320" s="15"/>
    </row>
    <row r="321" spans="3:5">
      <c r="C321" s="15"/>
      <c r="D321" s="15"/>
      <c r="E321" s="15"/>
    </row>
    <row r="322" spans="3:5">
      <c r="C322" s="15"/>
      <c r="D322" s="15"/>
      <c r="E322" s="15"/>
    </row>
    <row r="323" spans="3:5">
      <c r="C323" s="15"/>
      <c r="D323" s="15"/>
      <c r="E323" s="15"/>
    </row>
    <row r="324" spans="3:5">
      <c r="C324" s="15"/>
      <c r="D324" s="15"/>
      <c r="E324" s="15"/>
    </row>
    <row r="325" spans="3:5">
      <c r="C325" s="15"/>
      <c r="D325" s="15"/>
      <c r="E325" s="15"/>
    </row>
    <row r="326" spans="3:5">
      <c r="C326" s="15"/>
      <c r="D326" s="15"/>
      <c r="E326" s="15"/>
    </row>
    <row r="327" spans="3:5">
      <c r="C327" s="15"/>
      <c r="D327" s="15"/>
      <c r="E327" s="15"/>
    </row>
    <row r="328" spans="3:5">
      <c r="C328" s="15"/>
      <c r="D328" s="15"/>
      <c r="E328" s="15"/>
    </row>
    <row r="329" spans="3:5">
      <c r="C329" s="15"/>
      <c r="D329" s="15"/>
      <c r="E329" s="15"/>
    </row>
    <row r="330" spans="3:5">
      <c r="C330" s="15"/>
      <c r="D330" s="15"/>
      <c r="E330" s="15"/>
    </row>
    <row r="331" spans="3:5">
      <c r="C331" s="15"/>
      <c r="D331" s="15"/>
      <c r="E331" s="15"/>
    </row>
    <row r="332" spans="3:5">
      <c r="C332" s="15"/>
      <c r="D332" s="15"/>
      <c r="E332" s="15"/>
    </row>
    <row r="333" spans="3:5">
      <c r="C333" s="15"/>
      <c r="D333" s="15"/>
      <c r="E333" s="15"/>
    </row>
    <row r="334" spans="3:5">
      <c r="C334" s="15"/>
      <c r="D334" s="15"/>
      <c r="E334" s="15"/>
    </row>
    <row r="335" spans="3:5">
      <c r="C335" s="15"/>
      <c r="D335" s="15"/>
      <c r="E335" s="15"/>
    </row>
    <row r="336" spans="3:5">
      <c r="C336" s="15"/>
      <c r="D336" s="15"/>
      <c r="E336" s="15"/>
    </row>
    <row r="337" spans="3:5">
      <c r="C337" s="15"/>
      <c r="D337" s="15"/>
      <c r="E337" s="15"/>
    </row>
    <row r="338" spans="3:5">
      <c r="C338" s="15"/>
      <c r="D338" s="15"/>
      <c r="E338" s="15"/>
    </row>
    <row r="339" spans="3:5">
      <c r="C339" s="15"/>
      <c r="D339" s="15"/>
      <c r="E339" s="15"/>
    </row>
    <row r="340" spans="3:5">
      <c r="C340" s="15"/>
      <c r="D340" s="15"/>
      <c r="E340" s="15"/>
    </row>
    <row r="341" spans="3:5">
      <c r="C341" s="15"/>
      <c r="D341" s="15"/>
      <c r="E341" s="15"/>
    </row>
    <row r="342" spans="3:5">
      <c r="C342" s="15"/>
      <c r="D342" s="15"/>
      <c r="E342" s="15"/>
    </row>
    <row r="343" spans="3:5">
      <c r="C343" s="15"/>
      <c r="D343" s="15"/>
      <c r="E343" s="15"/>
    </row>
    <row r="344" spans="3:5">
      <c r="C344" s="15"/>
      <c r="D344" s="15"/>
      <c r="E344" s="15"/>
    </row>
    <row r="345" spans="3:5">
      <c r="C345" s="15"/>
      <c r="D345" s="15"/>
      <c r="E345" s="15"/>
    </row>
    <row r="346" spans="3:5">
      <c r="C346" s="15"/>
      <c r="D346" s="15"/>
      <c r="E346" s="15"/>
    </row>
    <row r="347" spans="3:5">
      <c r="C347" s="15"/>
      <c r="D347" s="15"/>
      <c r="E347" s="15"/>
    </row>
    <row r="348" spans="3:5">
      <c r="C348" s="15"/>
      <c r="D348" s="15"/>
      <c r="E348" s="15"/>
    </row>
    <row r="349" spans="3:5">
      <c r="C349" s="15"/>
      <c r="D349" s="15"/>
      <c r="E349" s="15"/>
    </row>
    <row r="350" spans="3:5">
      <c r="C350" s="15"/>
      <c r="D350" s="15"/>
      <c r="E350" s="15"/>
    </row>
    <row r="351" spans="3:5">
      <c r="C351" s="15"/>
      <c r="D351" s="15"/>
      <c r="E351" s="15"/>
    </row>
    <row r="352" spans="3:5">
      <c r="C352" s="15"/>
      <c r="D352" s="15"/>
      <c r="E352" s="15"/>
    </row>
    <row r="353" spans="3:5">
      <c r="C353" s="15"/>
      <c r="D353" s="15"/>
      <c r="E353" s="15"/>
    </row>
    <row r="354" spans="3:5">
      <c r="C354" s="15"/>
      <c r="D354" s="15"/>
      <c r="E354" s="15"/>
    </row>
    <row r="355" spans="3:5">
      <c r="C355" s="15"/>
      <c r="D355" s="15"/>
      <c r="E355" s="15"/>
    </row>
    <row r="356" spans="3:5">
      <c r="C356" s="15"/>
      <c r="D356" s="15"/>
      <c r="E356" s="15"/>
    </row>
    <row r="357" spans="3:5">
      <c r="C357" s="15"/>
      <c r="D357" s="15"/>
      <c r="E357" s="15"/>
    </row>
    <row r="358" spans="3:5">
      <c r="C358" s="15"/>
      <c r="D358" s="15"/>
      <c r="E358" s="15"/>
    </row>
    <row r="359" spans="3:5">
      <c r="C359" s="15"/>
      <c r="D359" s="15"/>
      <c r="E359" s="15"/>
    </row>
    <row r="360" spans="3:5">
      <c r="C360" s="15"/>
      <c r="D360" s="15"/>
      <c r="E360" s="15"/>
    </row>
    <row r="361" spans="3:5">
      <c r="C361" s="15"/>
      <c r="D361" s="15"/>
      <c r="E361" s="15"/>
    </row>
    <row r="362" spans="3:5">
      <c r="C362" s="15"/>
      <c r="D362" s="15"/>
      <c r="E362" s="15"/>
    </row>
    <row r="363" spans="3:5">
      <c r="C363" s="15"/>
      <c r="D363" s="15"/>
      <c r="E363" s="15"/>
    </row>
    <row r="364" spans="3:5">
      <c r="C364" s="15"/>
      <c r="D364" s="15"/>
      <c r="E364" s="15"/>
    </row>
    <row r="365" spans="3:5">
      <c r="C365" s="15"/>
      <c r="D365" s="15"/>
      <c r="E365" s="15"/>
    </row>
    <row r="366" spans="3:5">
      <c r="C366" s="15"/>
      <c r="D366" s="15"/>
      <c r="E366" s="15"/>
    </row>
    <row r="367" spans="3:5">
      <c r="C367" s="15"/>
      <c r="D367" s="15"/>
      <c r="E367" s="15"/>
    </row>
    <row r="368" spans="3:5">
      <c r="C368" s="15"/>
      <c r="D368" s="15"/>
      <c r="E368" s="15"/>
    </row>
    <row r="369" spans="3:5">
      <c r="C369" s="15"/>
      <c r="D369" s="15"/>
      <c r="E369" s="15"/>
    </row>
    <row r="370" spans="3:5">
      <c r="C370" s="15"/>
      <c r="D370" s="15"/>
      <c r="E370" s="15"/>
    </row>
    <row r="371" spans="3:5">
      <c r="C371" s="15"/>
      <c r="D371" s="15"/>
      <c r="E371" s="15"/>
    </row>
    <row r="372" spans="3:5">
      <c r="C372" s="15"/>
      <c r="D372" s="15"/>
      <c r="E372" s="15"/>
    </row>
    <row r="373" spans="3:5">
      <c r="C373" s="15"/>
      <c r="D373" s="15"/>
      <c r="E373" s="15"/>
    </row>
    <row r="374" spans="3:5">
      <c r="C374" s="15"/>
      <c r="D374" s="15"/>
      <c r="E374" s="15"/>
    </row>
    <row r="375" spans="3:5">
      <c r="C375" s="15"/>
      <c r="D375" s="15"/>
      <c r="E375" s="15"/>
    </row>
    <row r="376" spans="3:5">
      <c r="C376" s="15"/>
      <c r="D376" s="15"/>
      <c r="E376" s="15"/>
    </row>
    <row r="377" spans="3:5">
      <c r="C377" s="15"/>
      <c r="D377" s="15"/>
      <c r="E377" s="15"/>
    </row>
    <row r="378" spans="3:5">
      <c r="C378" s="15"/>
      <c r="D378" s="15"/>
      <c r="E378" s="15"/>
    </row>
    <row r="379" spans="3:5">
      <c r="C379" s="15"/>
      <c r="D379" s="15"/>
      <c r="E379" s="15"/>
    </row>
    <row r="380" spans="3:5">
      <c r="C380" s="15"/>
      <c r="D380" s="15"/>
      <c r="E380" s="15"/>
    </row>
    <row r="381" spans="3:5">
      <c r="C381" s="15"/>
      <c r="D381" s="15"/>
      <c r="E381" s="15"/>
    </row>
    <row r="382" spans="3:5">
      <c r="C382" s="15"/>
      <c r="D382" s="15"/>
      <c r="E382" s="15"/>
    </row>
    <row r="383" spans="3:5">
      <c r="C383" s="15"/>
      <c r="D383" s="15"/>
      <c r="E383" s="15"/>
    </row>
    <row r="384" spans="3:5">
      <c r="C384" s="15"/>
      <c r="D384" s="15"/>
      <c r="E384" s="15"/>
    </row>
    <row r="385" spans="2:5">
      <c r="C385" s="15"/>
      <c r="D385" s="15"/>
      <c r="E385" s="15"/>
    </row>
    <row r="386" spans="2:5">
      <c r="C386" s="15"/>
      <c r="D386" s="15"/>
      <c r="E386" s="15"/>
    </row>
    <row r="387" spans="2:5">
      <c r="C387" s="15"/>
      <c r="D387" s="15"/>
      <c r="E387" s="15"/>
    </row>
    <row r="388" spans="2:5">
      <c r="C388" s="15"/>
      <c r="D388" s="15"/>
      <c r="E388" s="15"/>
    </row>
    <row r="389" spans="2:5">
      <c r="B389" s="15"/>
      <c r="C389" s="15"/>
      <c r="D389" s="15"/>
      <c r="E389" s="15"/>
    </row>
    <row r="390" spans="2:5">
      <c r="B390" s="15"/>
      <c r="C390" s="15"/>
      <c r="D390" s="15"/>
      <c r="E390" s="15"/>
    </row>
    <row r="391" spans="2:5">
      <c r="B391" s="18"/>
      <c r="C391" s="15"/>
      <c r="D391" s="15"/>
      <c r="E391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0.7109375" style="14" customWidth="1"/>
    <col min="4" max="5" width="10.7109375" style="15" customWidth="1"/>
    <col min="6" max="6" width="14.7109375" style="15" customWidth="1"/>
    <col min="7" max="7" width="11.7109375" style="15" customWidth="1"/>
    <col min="8" max="8" width="14.7109375" style="15" customWidth="1"/>
    <col min="9" max="11" width="10.7109375" style="15" customWidth="1"/>
    <col min="12" max="12" width="7.5703125" style="18" customWidth="1"/>
    <col min="13" max="13" width="6.7109375" style="18" customWidth="1"/>
    <col min="14" max="14" width="7.7109375" style="18" customWidth="1"/>
    <col min="15" max="15" width="7.140625" style="18" customWidth="1"/>
    <col min="16" max="16" width="6" style="18" customWidth="1"/>
    <col min="17" max="17" width="7.85546875" style="18" customWidth="1"/>
    <col min="18" max="18" width="8.140625" style="18" customWidth="1"/>
    <col min="19" max="19" width="6.28515625" style="18" customWidth="1"/>
    <col min="20" max="20" width="8" style="18" customWidth="1"/>
    <col min="21" max="21" width="8.7109375" style="18" customWidth="1"/>
    <col min="22" max="22" width="10" style="18" customWidth="1"/>
    <col min="23" max="23" width="9.5703125" style="15" customWidth="1"/>
    <col min="24" max="24" width="6.140625" style="15" customWidth="1"/>
    <col min="25" max="26" width="5.7109375" style="15" customWidth="1"/>
    <col min="27" max="27" width="6.85546875" style="15" customWidth="1"/>
    <col min="28" max="28" width="6.42578125" style="15" customWidth="1"/>
    <col min="29" max="29" width="6.7109375" style="15" customWidth="1"/>
    <col min="30" max="30" width="7.28515625" style="15" customWidth="1"/>
    <col min="31" max="42" width="5.7109375" style="15" customWidth="1"/>
    <col min="43" max="16384" width="9.140625" style="15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85" t="s">
        <v>1492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4" t="s">
        <v>199</v>
      </c>
      <c r="C5" t="s">
        <v>200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8" customFormat="1" ht="63">
      <c r="B8" s="4" t="s">
        <v>99</v>
      </c>
      <c r="C8" s="27" t="s">
        <v>50</v>
      </c>
      <c r="D8" s="27" t="s">
        <v>54</v>
      </c>
      <c r="E8" s="27" t="s">
        <v>72</v>
      </c>
      <c r="F8" s="27" t="s">
        <v>190</v>
      </c>
      <c r="G8" s="27" t="s">
        <v>191</v>
      </c>
      <c r="H8" s="27" t="s">
        <v>5</v>
      </c>
      <c r="I8" s="27" t="s">
        <v>74</v>
      </c>
      <c r="J8" s="27" t="s">
        <v>58</v>
      </c>
      <c r="K8" s="35" t="s">
        <v>186</v>
      </c>
      <c r="BC8" s="15"/>
    </row>
    <row r="9" spans="2:55" s="18" customFormat="1" ht="21" customHeight="1">
      <c r="B9" s="19"/>
      <c r="C9" s="20"/>
      <c r="D9" s="20"/>
      <c r="E9" s="30" t="s">
        <v>75</v>
      </c>
      <c r="F9" s="30" t="s">
        <v>187</v>
      </c>
      <c r="G9" s="30"/>
      <c r="H9" s="30" t="s">
        <v>6</v>
      </c>
      <c r="I9" s="30" t="s">
        <v>7</v>
      </c>
      <c r="J9" s="30" t="s">
        <v>7</v>
      </c>
      <c r="K9" s="31" t="s">
        <v>7</v>
      </c>
      <c r="BC9" s="15"/>
    </row>
    <row r="10" spans="2:55" s="22" customFormat="1" ht="18" customHeight="1">
      <c r="B10" s="21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3" t="s">
        <v>67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BC10" s="15"/>
    </row>
    <row r="11" spans="2:55" s="22" customFormat="1" ht="18" customHeight="1">
      <c r="B11" s="23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BC11" s="15"/>
    </row>
    <row r="12" spans="2:55">
      <c r="B12" s="77" t="s">
        <v>203</v>
      </c>
      <c r="C12" s="15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1353</v>
      </c>
      <c r="C13" s="15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208</v>
      </c>
      <c r="C14" t="s">
        <v>208</v>
      </c>
      <c r="D14" t="s">
        <v>208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1354</v>
      </c>
      <c r="C15" s="15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208</v>
      </c>
      <c r="C16" t="s">
        <v>208</v>
      </c>
      <c r="D16" t="s">
        <v>208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1355</v>
      </c>
      <c r="C17" s="15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208</v>
      </c>
      <c r="C18" t="s">
        <v>208</v>
      </c>
      <c r="D18" t="s">
        <v>208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1356</v>
      </c>
      <c r="C19" s="15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208</v>
      </c>
      <c r="C20" t="s">
        <v>208</v>
      </c>
      <c r="D20" t="s">
        <v>208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242</v>
      </c>
      <c r="C21" s="15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1357</v>
      </c>
      <c r="C22" s="15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208</v>
      </c>
      <c r="C23" t="s">
        <v>208</v>
      </c>
      <c r="D23" t="s">
        <v>208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1358</v>
      </c>
      <c r="C24" s="15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208</v>
      </c>
      <c r="C25" t="s">
        <v>208</v>
      </c>
      <c r="D25" t="s">
        <v>208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1359</v>
      </c>
      <c r="C26" s="15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208</v>
      </c>
      <c r="C27" t="s">
        <v>208</v>
      </c>
      <c r="D27" t="s">
        <v>208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1360</v>
      </c>
      <c r="C28" s="15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208</v>
      </c>
      <c r="C29" t="s">
        <v>208</v>
      </c>
      <c r="D29" t="s">
        <v>208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244</v>
      </c>
      <c r="C30" s="15"/>
    </row>
    <row r="31" spans="2:11">
      <c r="B31" t="s">
        <v>281</v>
      </c>
      <c r="C31" s="15"/>
    </row>
    <row r="32" spans="2:11">
      <c r="B32" t="s">
        <v>282</v>
      </c>
      <c r="C32" s="15"/>
    </row>
    <row r="33" spans="2:3">
      <c r="B33" t="s">
        <v>283</v>
      </c>
      <c r="C33" s="15"/>
    </row>
    <row r="34" spans="2:3">
      <c r="C34" s="15"/>
    </row>
    <row r="35" spans="2:3">
      <c r="C35" s="15"/>
    </row>
    <row r="36" spans="2:3">
      <c r="C36" s="15"/>
    </row>
    <row r="37" spans="2:3">
      <c r="C37" s="15"/>
    </row>
    <row r="38" spans="2:3">
      <c r="C38" s="15"/>
    </row>
    <row r="39" spans="2:3">
      <c r="C39" s="15"/>
    </row>
    <row r="40" spans="2:3">
      <c r="C40" s="15"/>
    </row>
    <row r="41" spans="2:3">
      <c r="C41" s="15"/>
    </row>
    <row r="42" spans="2:3">
      <c r="C42" s="15"/>
    </row>
    <row r="43" spans="2:3">
      <c r="C43" s="15"/>
    </row>
    <row r="44" spans="2:3">
      <c r="C44" s="15"/>
    </row>
    <row r="45" spans="2:3">
      <c r="C45" s="15"/>
    </row>
    <row r="46" spans="2:3">
      <c r="C46" s="15"/>
    </row>
    <row r="47" spans="2:3">
      <c r="C47" s="15"/>
    </row>
    <row r="48" spans="2:3">
      <c r="C48" s="15"/>
    </row>
    <row r="49" spans="3:3">
      <c r="C49" s="15"/>
    </row>
    <row r="50" spans="3:3">
      <c r="C50" s="15"/>
    </row>
    <row r="51" spans="3:3">
      <c r="C51" s="15"/>
    </row>
    <row r="52" spans="3:3">
      <c r="C52" s="15"/>
    </row>
    <row r="53" spans="3:3">
      <c r="C53" s="15"/>
    </row>
    <row r="54" spans="3:3">
      <c r="C54" s="15"/>
    </row>
    <row r="55" spans="3:3">
      <c r="C55" s="15"/>
    </row>
    <row r="56" spans="3:3">
      <c r="C56" s="15"/>
    </row>
    <row r="57" spans="3:3">
      <c r="C57" s="15"/>
    </row>
    <row r="58" spans="3:3">
      <c r="C58" s="15"/>
    </row>
    <row r="59" spans="3:3">
      <c r="C59" s="15"/>
    </row>
    <row r="60" spans="3:3">
      <c r="C60" s="15"/>
    </row>
    <row r="61" spans="3:3">
      <c r="C61" s="15"/>
    </row>
    <row r="62" spans="3:3">
      <c r="C62" s="15"/>
    </row>
    <row r="63" spans="3:3">
      <c r="C63" s="15"/>
    </row>
    <row r="64" spans="3:3">
      <c r="C64" s="15"/>
    </row>
    <row r="65" spans="3:3">
      <c r="C65" s="15"/>
    </row>
    <row r="66" spans="3:3">
      <c r="C66" s="15"/>
    </row>
    <row r="67" spans="3:3">
      <c r="C67" s="15"/>
    </row>
    <row r="68" spans="3:3">
      <c r="C68" s="15"/>
    </row>
    <row r="69" spans="3:3">
      <c r="C69" s="15"/>
    </row>
    <row r="70" spans="3:3">
      <c r="C70" s="15"/>
    </row>
    <row r="71" spans="3:3">
      <c r="C71" s="15"/>
    </row>
    <row r="72" spans="3:3">
      <c r="C72" s="15"/>
    </row>
    <row r="73" spans="3:3">
      <c r="C73" s="15"/>
    </row>
    <row r="74" spans="3:3">
      <c r="C74" s="15"/>
    </row>
    <row r="75" spans="3:3">
      <c r="C75" s="15"/>
    </row>
    <row r="76" spans="3:3">
      <c r="C76" s="15"/>
    </row>
    <row r="77" spans="3:3">
      <c r="C77" s="15"/>
    </row>
    <row r="78" spans="3:3">
      <c r="C78" s="15"/>
    </row>
    <row r="79" spans="3:3">
      <c r="C79" s="15"/>
    </row>
    <row r="80" spans="3:3">
      <c r="C80" s="15"/>
    </row>
    <row r="81" spans="3:3">
      <c r="C81" s="15"/>
    </row>
    <row r="82" spans="3:3">
      <c r="C82" s="15"/>
    </row>
    <row r="83" spans="3:3">
      <c r="C83" s="15"/>
    </row>
    <row r="84" spans="3:3">
      <c r="C84" s="15"/>
    </row>
    <row r="85" spans="3:3">
      <c r="C85" s="15"/>
    </row>
    <row r="86" spans="3:3">
      <c r="C86" s="15"/>
    </row>
    <row r="87" spans="3:3">
      <c r="C87" s="15"/>
    </row>
    <row r="88" spans="3:3">
      <c r="C88" s="15"/>
    </row>
    <row r="89" spans="3:3">
      <c r="C89" s="15"/>
    </row>
    <row r="90" spans="3:3">
      <c r="C90" s="15"/>
    </row>
    <row r="91" spans="3:3">
      <c r="C91" s="15"/>
    </row>
    <row r="92" spans="3:3">
      <c r="C92" s="15"/>
    </row>
    <row r="93" spans="3:3">
      <c r="C93" s="15"/>
    </row>
    <row r="94" spans="3:3">
      <c r="C94" s="15"/>
    </row>
    <row r="95" spans="3:3">
      <c r="C95" s="15"/>
    </row>
    <row r="96" spans="3:3">
      <c r="C96" s="15"/>
    </row>
    <row r="97" spans="3:3">
      <c r="C97" s="15"/>
    </row>
    <row r="98" spans="3:3">
      <c r="C98" s="15"/>
    </row>
    <row r="99" spans="3:3">
      <c r="C99" s="15"/>
    </row>
    <row r="100" spans="3:3">
      <c r="C100" s="15"/>
    </row>
    <row r="101" spans="3:3">
      <c r="C101" s="15"/>
    </row>
    <row r="102" spans="3:3">
      <c r="C102" s="15"/>
    </row>
    <row r="103" spans="3:3">
      <c r="C103" s="15"/>
    </row>
    <row r="104" spans="3:3">
      <c r="C104" s="15"/>
    </row>
    <row r="105" spans="3:3">
      <c r="C105" s="15"/>
    </row>
    <row r="106" spans="3:3">
      <c r="C106" s="15"/>
    </row>
    <row r="107" spans="3:3">
      <c r="C107" s="15"/>
    </row>
    <row r="108" spans="3:3">
      <c r="C108" s="15"/>
    </row>
    <row r="109" spans="3:3">
      <c r="C109" s="15"/>
    </row>
    <row r="110" spans="3:3">
      <c r="C110" s="15"/>
    </row>
    <row r="111" spans="3:3">
      <c r="C111" s="15"/>
    </row>
    <row r="112" spans="3:3">
      <c r="C112" s="15"/>
    </row>
    <row r="113" spans="3:3">
      <c r="C113" s="15"/>
    </row>
    <row r="114" spans="3:3">
      <c r="C114" s="15"/>
    </row>
    <row r="115" spans="3:3">
      <c r="C115" s="15"/>
    </row>
    <row r="116" spans="3:3">
      <c r="C116" s="15"/>
    </row>
    <row r="117" spans="3:3">
      <c r="C117" s="15"/>
    </row>
    <row r="118" spans="3:3">
      <c r="C118" s="15"/>
    </row>
    <row r="119" spans="3:3">
      <c r="C119" s="15"/>
    </row>
    <row r="120" spans="3:3">
      <c r="C120" s="15"/>
    </row>
    <row r="121" spans="3:3">
      <c r="C121" s="15"/>
    </row>
    <row r="122" spans="3:3">
      <c r="C122" s="15"/>
    </row>
    <row r="123" spans="3:3">
      <c r="C123" s="15"/>
    </row>
    <row r="124" spans="3:3">
      <c r="C124" s="15"/>
    </row>
    <row r="125" spans="3:3">
      <c r="C125" s="15"/>
    </row>
    <row r="126" spans="3:3">
      <c r="C126" s="15"/>
    </row>
    <row r="127" spans="3:3">
      <c r="C127" s="15"/>
    </row>
    <row r="128" spans="3:3">
      <c r="C128" s="15"/>
    </row>
    <row r="129" spans="3:3">
      <c r="C129" s="15"/>
    </row>
    <row r="130" spans="3:3">
      <c r="C130" s="15"/>
    </row>
    <row r="131" spans="3:3">
      <c r="C131" s="15"/>
    </row>
    <row r="132" spans="3:3">
      <c r="C132" s="15"/>
    </row>
    <row r="133" spans="3:3">
      <c r="C133" s="15"/>
    </row>
    <row r="134" spans="3:3">
      <c r="C134" s="15"/>
    </row>
    <row r="135" spans="3:3">
      <c r="C135" s="15"/>
    </row>
    <row r="136" spans="3:3">
      <c r="C136" s="15"/>
    </row>
    <row r="137" spans="3:3">
      <c r="C137" s="15"/>
    </row>
    <row r="138" spans="3:3">
      <c r="C138" s="15"/>
    </row>
    <row r="139" spans="3:3">
      <c r="C139" s="15"/>
    </row>
    <row r="140" spans="3:3">
      <c r="C140" s="15"/>
    </row>
    <row r="141" spans="3:3">
      <c r="C141" s="15"/>
    </row>
    <row r="142" spans="3:3">
      <c r="C142" s="15"/>
    </row>
    <row r="143" spans="3:3">
      <c r="C143" s="15"/>
    </row>
    <row r="144" spans="3:3">
      <c r="C144" s="15"/>
    </row>
    <row r="145" spans="3:3">
      <c r="C145" s="15"/>
    </row>
    <row r="146" spans="3:3">
      <c r="C146" s="15"/>
    </row>
    <row r="147" spans="3:3">
      <c r="C147" s="15"/>
    </row>
    <row r="148" spans="3:3">
      <c r="C148" s="15"/>
    </row>
    <row r="149" spans="3:3">
      <c r="C149" s="15"/>
    </row>
    <row r="150" spans="3:3">
      <c r="C150" s="15"/>
    </row>
    <row r="151" spans="3:3">
      <c r="C151" s="15"/>
    </row>
    <row r="152" spans="3:3">
      <c r="C152" s="15"/>
    </row>
    <row r="153" spans="3:3">
      <c r="C153" s="15"/>
    </row>
    <row r="154" spans="3:3">
      <c r="C154" s="15"/>
    </row>
    <row r="155" spans="3:3">
      <c r="C155" s="15"/>
    </row>
    <row r="156" spans="3:3">
      <c r="C156" s="15"/>
    </row>
    <row r="157" spans="3:3">
      <c r="C157" s="15"/>
    </row>
    <row r="158" spans="3:3">
      <c r="C158" s="15"/>
    </row>
    <row r="159" spans="3:3">
      <c r="C159" s="15"/>
    </row>
    <row r="160" spans="3:3">
      <c r="C160" s="15"/>
    </row>
    <row r="161" spans="3:3">
      <c r="C161" s="15"/>
    </row>
    <row r="162" spans="3:3">
      <c r="C162" s="15"/>
    </row>
    <row r="163" spans="3:3">
      <c r="C163" s="15"/>
    </row>
    <row r="164" spans="3:3">
      <c r="C164" s="15"/>
    </row>
    <row r="165" spans="3:3">
      <c r="C165" s="15"/>
    </row>
    <row r="166" spans="3:3">
      <c r="C166" s="15"/>
    </row>
    <row r="167" spans="3:3">
      <c r="C167" s="15"/>
    </row>
    <row r="168" spans="3:3">
      <c r="C168" s="15"/>
    </row>
    <row r="169" spans="3:3">
      <c r="C169" s="15"/>
    </row>
    <row r="170" spans="3:3">
      <c r="C170" s="15"/>
    </row>
    <row r="171" spans="3:3">
      <c r="C171" s="15"/>
    </row>
    <row r="172" spans="3:3">
      <c r="C172" s="15"/>
    </row>
    <row r="173" spans="3:3">
      <c r="C173" s="15"/>
    </row>
    <row r="174" spans="3:3">
      <c r="C174" s="15"/>
    </row>
    <row r="175" spans="3:3">
      <c r="C175" s="15"/>
    </row>
    <row r="176" spans="3:3">
      <c r="C176" s="15"/>
    </row>
    <row r="177" spans="3:3">
      <c r="C177" s="15"/>
    </row>
    <row r="178" spans="3:3">
      <c r="C178" s="15"/>
    </row>
    <row r="179" spans="3:3">
      <c r="C179" s="15"/>
    </row>
    <row r="180" spans="3:3">
      <c r="C180" s="15"/>
    </row>
    <row r="181" spans="3:3">
      <c r="C181" s="15"/>
    </row>
    <row r="182" spans="3:3">
      <c r="C182" s="15"/>
    </row>
    <row r="183" spans="3:3">
      <c r="C183" s="15"/>
    </row>
    <row r="184" spans="3:3">
      <c r="C184" s="15"/>
    </row>
    <row r="185" spans="3:3">
      <c r="C185" s="15"/>
    </row>
    <row r="186" spans="3:3">
      <c r="C186" s="15"/>
    </row>
    <row r="187" spans="3:3">
      <c r="C187" s="15"/>
    </row>
    <row r="188" spans="3:3">
      <c r="C188" s="15"/>
    </row>
    <row r="189" spans="3:3">
      <c r="C189" s="15"/>
    </row>
    <row r="190" spans="3:3">
      <c r="C190" s="15"/>
    </row>
    <row r="191" spans="3:3">
      <c r="C191" s="15"/>
    </row>
    <row r="192" spans="3:3">
      <c r="C192" s="15"/>
    </row>
    <row r="193" spans="3:3">
      <c r="C193" s="15"/>
    </row>
    <row r="194" spans="3:3">
      <c r="C194" s="15"/>
    </row>
    <row r="195" spans="3:3">
      <c r="C195" s="15"/>
    </row>
    <row r="196" spans="3:3">
      <c r="C196" s="15"/>
    </row>
    <row r="197" spans="3:3">
      <c r="C197" s="15"/>
    </row>
    <row r="198" spans="3:3">
      <c r="C198" s="15"/>
    </row>
    <row r="199" spans="3:3">
      <c r="C199" s="15"/>
    </row>
    <row r="200" spans="3:3">
      <c r="C200" s="15"/>
    </row>
    <row r="201" spans="3:3">
      <c r="C201" s="15"/>
    </row>
    <row r="202" spans="3:3">
      <c r="C202" s="15"/>
    </row>
    <row r="203" spans="3:3">
      <c r="C203" s="15"/>
    </row>
    <row r="204" spans="3:3">
      <c r="C204" s="15"/>
    </row>
    <row r="205" spans="3:3">
      <c r="C205" s="15"/>
    </row>
    <row r="206" spans="3:3">
      <c r="C206" s="15"/>
    </row>
    <row r="207" spans="3:3">
      <c r="C207" s="15"/>
    </row>
    <row r="208" spans="3:3">
      <c r="C208" s="15"/>
    </row>
    <row r="209" spans="3:3">
      <c r="C209" s="15"/>
    </row>
    <row r="210" spans="3:3">
      <c r="C210" s="15"/>
    </row>
    <row r="211" spans="3:3">
      <c r="C211" s="15"/>
    </row>
    <row r="212" spans="3:3">
      <c r="C212" s="15"/>
    </row>
    <row r="213" spans="3:3">
      <c r="C213" s="15"/>
    </row>
    <row r="214" spans="3:3">
      <c r="C214" s="15"/>
    </row>
    <row r="215" spans="3:3">
      <c r="C215" s="15"/>
    </row>
    <row r="216" spans="3:3">
      <c r="C216" s="15"/>
    </row>
    <row r="217" spans="3:3">
      <c r="C217" s="15"/>
    </row>
    <row r="218" spans="3:3">
      <c r="C218" s="15"/>
    </row>
    <row r="219" spans="3:3">
      <c r="C219" s="15"/>
    </row>
    <row r="220" spans="3:3">
      <c r="C220" s="15"/>
    </row>
    <row r="221" spans="3:3">
      <c r="C221" s="15"/>
    </row>
    <row r="222" spans="3:3">
      <c r="C222" s="15"/>
    </row>
    <row r="223" spans="3:3">
      <c r="C223" s="15"/>
    </row>
    <row r="224" spans="3:3">
      <c r="C224" s="15"/>
    </row>
    <row r="225" spans="3:3">
      <c r="C225" s="15"/>
    </row>
    <row r="226" spans="3:3">
      <c r="C226" s="15"/>
    </row>
    <row r="227" spans="3:3">
      <c r="C227" s="15"/>
    </row>
    <row r="228" spans="3:3">
      <c r="C228" s="15"/>
    </row>
    <row r="229" spans="3:3">
      <c r="C229" s="15"/>
    </row>
    <row r="230" spans="3:3">
      <c r="C230" s="15"/>
    </row>
    <row r="231" spans="3:3">
      <c r="C231" s="15"/>
    </row>
    <row r="232" spans="3:3">
      <c r="C232" s="15"/>
    </row>
    <row r="233" spans="3:3">
      <c r="C233" s="15"/>
    </row>
    <row r="234" spans="3:3">
      <c r="C234" s="15"/>
    </row>
    <row r="235" spans="3:3">
      <c r="C235" s="15"/>
    </row>
    <row r="236" spans="3:3">
      <c r="C236" s="15"/>
    </row>
    <row r="237" spans="3:3">
      <c r="C237" s="15"/>
    </row>
    <row r="238" spans="3:3">
      <c r="C238" s="15"/>
    </row>
    <row r="239" spans="3:3">
      <c r="C239" s="15"/>
    </row>
    <row r="240" spans="3:3">
      <c r="C240" s="15"/>
    </row>
    <row r="241" spans="3:3">
      <c r="C241" s="15"/>
    </row>
    <row r="242" spans="3:3">
      <c r="C242" s="15"/>
    </row>
    <row r="243" spans="3:3">
      <c r="C243" s="15"/>
    </row>
    <row r="244" spans="3:3">
      <c r="C244" s="15"/>
    </row>
    <row r="245" spans="3:3">
      <c r="C245" s="15"/>
    </row>
    <row r="246" spans="3:3">
      <c r="C246" s="15"/>
    </row>
    <row r="247" spans="3:3">
      <c r="C247" s="15"/>
    </row>
    <row r="248" spans="3:3">
      <c r="C248" s="15"/>
    </row>
    <row r="249" spans="3:3">
      <c r="C249" s="15"/>
    </row>
    <row r="250" spans="3:3">
      <c r="C250" s="15"/>
    </row>
    <row r="251" spans="3:3">
      <c r="C251" s="15"/>
    </row>
    <row r="252" spans="3:3">
      <c r="C252" s="15"/>
    </row>
    <row r="253" spans="3:3">
      <c r="C253" s="15"/>
    </row>
    <row r="254" spans="3:3">
      <c r="C254" s="15"/>
    </row>
    <row r="255" spans="3:3">
      <c r="C255" s="15"/>
    </row>
    <row r="256" spans="3:3">
      <c r="C256" s="15"/>
    </row>
    <row r="257" spans="3:3">
      <c r="C257" s="15"/>
    </row>
    <row r="258" spans="3:3">
      <c r="C258" s="15"/>
    </row>
    <row r="259" spans="3:3">
      <c r="C259" s="15"/>
    </row>
    <row r="260" spans="3:3">
      <c r="C260" s="15"/>
    </row>
    <row r="261" spans="3:3">
      <c r="C261" s="15"/>
    </row>
    <row r="262" spans="3:3">
      <c r="C262" s="15"/>
    </row>
    <row r="263" spans="3:3">
      <c r="C263" s="15"/>
    </row>
    <row r="264" spans="3:3">
      <c r="C264" s="15"/>
    </row>
    <row r="265" spans="3:3">
      <c r="C265" s="15"/>
    </row>
    <row r="266" spans="3:3">
      <c r="C266" s="15"/>
    </row>
    <row r="267" spans="3:3">
      <c r="C267" s="15"/>
    </row>
    <row r="268" spans="3:3">
      <c r="C268" s="15"/>
    </row>
    <row r="269" spans="3:3">
      <c r="C269" s="15"/>
    </row>
    <row r="270" spans="3:3">
      <c r="C270" s="15"/>
    </row>
    <row r="271" spans="3:3">
      <c r="C271" s="15"/>
    </row>
    <row r="272" spans="3:3">
      <c r="C272" s="15"/>
    </row>
    <row r="273" spans="3:3">
      <c r="C273" s="15"/>
    </row>
    <row r="274" spans="3:3">
      <c r="C274" s="15"/>
    </row>
    <row r="275" spans="3:3">
      <c r="C275" s="15"/>
    </row>
    <row r="276" spans="3:3">
      <c r="C276" s="15"/>
    </row>
    <row r="277" spans="3:3">
      <c r="C277" s="15"/>
    </row>
    <row r="278" spans="3:3">
      <c r="C278" s="15"/>
    </row>
    <row r="279" spans="3:3">
      <c r="C279" s="15"/>
    </row>
    <row r="280" spans="3:3">
      <c r="C280" s="15"/>
    </row>
    <row r="281" spans="3:3">
      <c r="C281" s="15"/>
    </row>
    <row r="282" spans="3:3">
      <c r="C282" s="15"/>
    </row>
    <row r="283" spans="3:3">
      <c r="C283" s="15"/>
    </row>
    <row r="284" spans="3:3">
      <c r="C284" s="15"/>
    </row>
    <row r="285" spans="3:3">
      <c r="C285" s="15"/>
    </row>
    <row r="286" spans="3:3">
      <c r="C286" s="15"/>
    </row>
    <row r="287" spans="3:3">
      <c r="C287" s="15"/>
    </row>
    <row r="288" spans="3:3">
      <c r="C288" s="15"/>
    </row>
    <row r="289" spans="3:3">
      <c r="C289" s="15"/>
    </row>
    <row r="290" spans="3:3">
      <c r="C290" s="15"/>
    </row>
    <row r="291" spans="3:3">
      <c r="C291" s="15"/>
    </row>
    <row r="292" spans="3:3">
      <c r="C292" s="15"/>
    </row>
    <row r="293" spans="3:3">
      <c r="C293" s="15"/>
    </row>
    <row r="294" spans="3:3">
      <c r="C294" s="15"/>
    </row>
    <row r="295" spans="3:3">
      <c r="C295" s="15"/>
    </row>
    <row r="296" spans="3:3">
      <c r="C296" s="15"/>
    </row>
    <row r="297" spans="3:3">
      <c r="C297" s="15"/>
    </row>
    <row r="298" spans="3:3">
      <c r="C298" s="15"/>
    </row>
    <row r="299" spans="3:3">
      <c r="C299" s="15"/>
    </row>
    <row r="300" spans="3:3">
      <c r="C300" s="15"/>
    </row>
    <row r="301" spans="3:3">
      <c r="C301" s="15"/>
    </row>
    <row r="302" spans="3:3">
      <c r="C302" s="15"/>
    </row>
    <row r="303" spans="3:3">
      <c r="C303" s="15"/>
    </row>
    <row r="304" spans="3:3">
      <c r="C304" s="15"/>
    </row>
    <row r="305" spans="3:3">
      <c r="C305" s="15"/>
    </row>
    <row r="306" spans="3:3">
      <c r="C306" s="15"/>
    </row>
    <row r="307" spans="3:3">
      <c r="C307" s="15"/>
    </row>
    <row r="308" spans="3:3">
      <c r="C308" s="15"/>
    </row>
    <row r="309" spans="3:3">
      <c r="C309" s="15"/>
    </row>
    <row r="310" spans="3:3">
      <c r="C310" s="15"/>
    </row>
    <row r="311" spans="3:3">
      <c r="C311" s="15"/>
    </row>
    <row r="312" spans="3:3">
      <c r="C312" s="15"/>
    </row>
    <row r="313" spans="3:3">
      <c r="C313" s="15"/>
    </row>
    <row r="314" spans="3:3">
      <c r="C314" s="15"/>
    </row>
    <row r="315" spans="3:3">
      <c r="C315" s="15"/>
    </row>
    <row r="316" spans="3:3">
      <c r="C316" s="15"/>
    </row>
    <row r="317" spans="3:3">
      <c r="C317" s="15"/>
    </row>
    <row r="318" spans="3:3">
      <c r="C318" s="15"/>
    </row>
    <row r="319" spans="3:3">
      <c r="C319" s="15"/>
    </row>
    <row r="320" spans="3:3">
      <c r="C320" s="15"/>
    </row>
    <row r="321" spans="3:3">
      <c r="C321" s="15"/>
    </row>
    <row r="322" spans="3:3">
      <c r="C322" s="15"/>
    </row>
    <row r="323" spans="3:3">
      <c r="C323" s="15"/>
    </row>
    <row r="324" spans="3:3">
      <c r="C324" s="15"/>
    </row>
    <row r="325" spans="3:3">
      <c r="C325" s="15"/>
    </row>
    <row r="326" spans="3:3">
      <c r="C326" s="15"/>
    </row>
    <row r="327" spans="3:3">
      <c r="C327" s="15"/>
    </row>
    <row r="328" spans="3:3">
      <c r="C328" s="15"/>
    </row>
    <row r="329" spans="3:3">
      <c r="C329" s="15"/>
    </row>
    <row r="330" spans="3:3">
      <c r="C330" s="15"/>
    </row>
    <row r="331" spans="3:3">
      <c r="C331" s="15"/>
    </row>
    <row r="332" spans="3:3">
      <c r="C332" s="15"/>
    </row>
    <row r="333" spans="3:3">
      <c r="C333" s="15"/>
    </row>
    <row r="334" spans="3:3">
      <c r="C334" s="15"/>
    </row>
    <row r="335" spans="3:3">
      <c r="C335" s="15"/>
    </row>
    <row r="336" spans="3:3">
      <c r="C336" s="15"/>
    </row>
    <row r="337" spans="3:3">
      <c r="C337" s="15"/>
    </row>
    <row r="338" spans="3:3">
      <c r="C338" s="15"/>
    </row>
    <row r="339" spans="3:3">
      <c r="C339" s="15"/>
    </row>
    <row r="340" spans="3:3">
      <c r="C340" s="15"/>
    </row>
    <row r="341" spans="3:3">
      <c r="C341" s="15"/>
    </row>
    <row r="342" spans="3:3">
      <c r="C342" s="15"/>
    </row>
    <row r="343" spans="3:3">
      <c r="C343" s="15"/>
    </row>
    <row r="344" spans="3:3">
      <c r="C344" s="15"/>
    </row>
    <row r="345" spans="3:3">
      <c r="C345" s="15"/>
    </row>
    <row r="346" spans="3:3">
      <c r="C346" s="15"/>
    </row>
    <row r="347" spans="3:3">
      <c r="C347" s="15"/>
    </row>
    <row r="348" spans="3:3">
      <c r="C348" s="15"/>
    </row>
    <row r="349" spans="3:3">
      <c r="C349" s="15"/>
    </row>
    <row r="350" spans="3:3">
      <c r="C350" s="15"/>
    </row>
    <row r="351" spans="3:3">
      <c r="C351" s="15"/>
    </row>
    <row r="352" spans="3:3">
      <c r="C352" s="15"/>
    </row>
    <row r="353" spans="3:3">
      <c r="C353" s="15"/>
    </row>
    <row r="354" spans="3:3">
      <c r="C354" s="15"/>
    </row>
    <row r="355" spans="3:3">
      <c r="C355" s="15"/>
    </row>
    <row r="356" spans="3:3">
      <c r="C356" s="15"/>
    </row>
    <row r="357" spans="3:3">
      <c r="C357" s="15"/>
    </row>
    <row r="358" spans="3:3">
      <c r="C358" s="15"/>
    </row>
    <row r="359" spans="3:3">
      <c r="C359" s="15"/>
    </row>
    <row r="360" spans="3:3">
      <c r="C360" s="15"/>
    </row>
    <row r="361" spans="3:3">
      <c r="C361" s="15"/>
    </row>
    <row r="362" spans="3:3">
      <c r="C362" s="15"/>
    </row>
    <row r="363" spans="3:3">
      <c r="C363" s="15"/>
    </row>
    <row r="364" spans="3:3">
      <c r="C364" s="15"/>
    </row>
    <row r="365" spans="3:3">
      <c r="C365" s="15"/>
    </row>
    <row r="366" spans="3:3">
      <c r="C366" s="15"/>
    </row>
    <row r="367" spans="3:3">
      <c r="C367" s="15"/>
    </row>
    <row r="368" spans="3:3">
      <c r="C368" s="15"/>
    </row>
    <row r="369" spans="3:3">
      <c r="C369" s="15"/>
    </row>
    <row r="370" spans="3:3">
      <c r="C370" s="15"/>
    </row>
    <row r="371" spans="3:3">
      <c r="C371" s="15"/>
    </row>
    <row r="372" spans="3:3">
      <c r="C372" s="15"/>
    </row>
    <row r="373" spans="3:3">
      <c r="C373" s="15"/>
    </row>
    <row r="374" spans="3:3">
      <c r="C374" s="15"/>
    </row>
    <row r="375" spans="3:3">
      <c r="C375" s="15"/>
    </row>
    <row r="376" spans="3:3">
      <c r="C376" s="15"/>
    </row>
    <row r="377" spans="3:3">
      <c r="C377" s="15"/>
    </row>
    <row r="378" spans="3:3">
      <c r="C378" s="15"/>
    </row>
    <row r="379" spans="3:3">
      <c r="C379" s="15"/>
    </row>
    <row r="380" spans="3:3">
      <c r="C380" s="15"/>
    </row>
    <row r="381" spans="3:3">
      <c r="C381" s="15"/>
    </row>
    <row r="382" spans="3:3">
      <c r="C382" s="15"/>
    </row>
    <row r="383" spans="3:3">
      <c r="C383" s="15"/>
    </row>
    <row r="384" spans="3:3">
      <c r="C384" s="15"/>
    </row>
    <row r="385" spans="3:3">
      <c r="C385" s="15"/>
    </row>
    <row r="386" spans="3:3">
      <c r="C386" s="15"/>
    </row>
    <row r="387" spans="3:3">
      <c r="C387" s="15"/>
    </row>
    <row r="388" spans="3:3">
      <c r="C388" s="15"/>
    </row>
    <row r="389" spans="3:3">
      <c r="C389" s="15"/>
    </row>
    <row r="390" spans="3:3">
      <c r="C390" s="15"/>
    </row>
    <row r="391" spans="3:3">
      <c r="C391" s="15"/>
    </row>
    <row r="392" spans="3:3">
      <c r="C392" s="15"/>
    </row>
    <row r="393" spans="3:3">
      <c r="C393" s="15"/>
    </row>
    <row r="394" spans="3:3">
      <c r="C394" s="15"/>
    </row>
    <row r="395" spans="3:3">
      <c r="C395" s="15"/>
    </row>
    <row r="396" spans="3:3">
      <c r="C396" s="15"/>
    </row>
    <row r="397" spans="3:3">
      <c r="C397" s="15"/>
    </row>
    <row r="398" spans="3:3">
      <c r="C398" s="15"/>
    </row>
    <row r="399" spans="3:3">
      <c r="C399" s="15"/>
    </row>
    <row r="400" spans="3:3">
      <c r="C400" s="15"/>
    </row>
    <row r="401" spans="3:3">
      <c r="C401" s="15"/>
    </row>
    <row r="402" spans="3:3">
      <c r="C402" s="15"/>
    </row>
    <row r="403" spans="3:3">
      <c r="C403" s="15"/>
    </row>
    <row r="404" spans="3:3">
      <c r="C404" s="15"/>
    </row>
    <row r="405" spans="3:3">
      <c r="C405" s="15"/>
    </row>
    <row r="406" spans="3:3">
      <c r="C406" s="15"/>
    </row>
    <row r="407" spans="3:3">
      <c r="C407" s="15"/>
    </row>
    <row r="408" spans="3:3">
      <c r="C408" s="15"/>
    </row>
    <row r="409" spans="3:3">
      <c r="C409" s="15"/>
    </row>
    <row r="410" spans="3:3">
      <c r="C410" s="15"/>
    </row>
    <row r="411" spans="3:3">
      <c r="C411" s="15"/>
    </row>
    <row r="412" spans="3:3">
      <c r="C412" s="15"/>
    </row>
    <row r="413" spans="3:3">
      <c r="C413" s="15"/>
    </row>
    <row r="414" spans="3:3">
      <c r="C414" s="15"/>
    </row>
    <row r="415" spans="3:3">
      <c r="C415" s="15"/>
    </row>
    <row r="416" spans="3:3">
      <c r="C416" s="15"/>
    </row>
    <row r="417" spans="3:3">
      <c r="C417" s="15"/>
    </row>
    <row r="418" spans="3:3">
      <c r="C418" s="15"/>
    </row>
    <row r="419" spans="3:3">
      <c r="C419" s="15"/>
    </row>
    <row r="420" spans="3:3">
      <c r="C420" s="15"/>
    </row>
    <row r="421" spans="3:3">
      <c r="C421" s="15"/>
    </row>
    <row r="422" spans="3:3">
      <c r="C422" s="15"/>
    </row>
    <row r="423" spans="3:3">
      <c r="C423" s="15"/>
    </row>
    <row r="424" spans="3:3">
      <c r="C424" s="15"/>
    </row>
    <row r="425" spans="3:3">
      <c r="C425" s="15"/>
    </row>
    <row r="426" spans="3:3">
      <c r="C426" s="15"/>
    </row>
    <row r="427" spans="3:3">
      <c r="C427" s="15"/>
    </row>
    <row r="428" spans="3:3">
      <c r="C428" s="15"/>
    </row>
    <row r="429" spans="3:3">
      <c r="C429" s="15"/>
    </row>
    <row r="430" spans="3:3">
      <c r="C430" s="15"/>
    </row>
    <row r="431" spans="3:3">
      <c r="C431" s="15"/>
    </row>
    <row r="432" spans="3:3">
      <c r="C432" s="15"/>
    </row>
    <row r="433" spans="3:3">
      <c r="C433" s="15"/>
    </row>
    <row r="434" spans="3:3">
      <c r="C434" s="15"/>
    </row>
    <row r="435" spans="3:3">
      <c r="C435" s="15"/>
    </row>
    <row r="436" spans="3:3">
      <c r="C436" s="15"/>
    </row>
    <row r="437" spans="3:3">
      <c r="C437" s="15"/>
    </row>
    <row r="438" spans="3:3">
      <c r="C438" s="15"/>
    </row>
    <row r="439" spans="3:3">
      <c r="C439" s="15"/>
    </row>
    <row r="440" spans="3:3">
      <c r="C440" s="15"/>
    </row>
    <row r="441" spans="3:3">
      <c r="C441" s="15"/>
    </row>
    <row r="442" spans="3:3">
      <c r="C442" s="15"/>
    </row>
    <row r="443" spans="3:3">
      <c r="C443" s="15"/>
    </row>
    <row r="444" spans="3:3">
      <c r="C444" s="15"/>
    </row>
    <row r="445" spans="3:3">
      <c r="C445" s="15"/>
    </row>
    <row r="446" spans="3:3">
      <c r="C446" s="15"/>
    </row>
    <row r="447" spans="3:3">
      <c r="C447" s="15"/>
    </row>
    <row r="448" spans="3:3">
      <c r="C448" s="15"/>
    </row>
    <row r="449" spans="3:3">
      <c r="C449" s="15"/>
    </row>
    <row r="450" spans="3:3">
      <c r="C450" s="15"/>
    </row>
    <row r="451" spans="3:3">
      <c r="C451" s="15"/>
    </row>
    <row r="452" spans="3:3">
      <c r="C452" s="15"/>
    </row>
    <row r="453" spans="3:3">
      <c r="C453" s="15"/>
    </row>
    <row r="454" spans="3:3">
      <c r="C454" s="15"/>
    </row>
    <row r="455" spans="3:3">
      <c r="C455" s="15"/>
    </row>
    <row r="456" spans="3:3">
      <c r="C456" s="15"/>
    </row>
    <row r="457" spans="3:3">
      <c r="C457" s="15"/>
    </row>
    <row r="458" spans="3:3">
      <c r="C458" s="15"/>
    </row>
    <row r="459" spans="3:3">
      <c r="C459" s="15"/>
    </row>
    <row r="460" spans="3:3">
      <c r="C460" s="15"/>
    </row>
    <row r="461" spans="3:3">
      <c r="C461" s="15"/>
    </row>
    <row r="462" spans="3:3">
      <c r="C462" s="15"/>
    </row>
    <row r="463" spans="3:3">
      <c r="C463" s="15"/>
    </row>
    <row r="464" spans="3:3">
      <c r="C464" s="15"/>
    </row>
    <row r="465" spans="3:3">
      <c r="C465" s="15"/>
    </row>
    <row r="466" spans="3:3">
      <c r="C466" s="15"/>
    </row>
    <row r="467" spans="3:3">
      <c r="C467" s="15"/>
    </row>
    <row r="468" spans="3:3">
      <c r="C468" s="15"/>
    </row>
    <row r="469" spans="3:3">
      <c r="C469" s="15"/>
    </row>
    <row r="470" spans="3:3">
      <c r="C470" s="15"/>
    </row>
    <row r="471" spans="3:3">
      <c r="C471" s="15"/>
    </row>
    <row r="472" spans="3:3">
      <c r="C472" s="15"/>
    </row>
    <row r="473" spans="3:3">
      <c r="C473" s="15"/>
    </row>
    <row r="474" spans="3:3">
      <c r="C474" s="15"/>
    </row>
    <row r="475" spans="3:3">
      <c r="C475" s="15"/>
    </row>
    <row r="476" spans="3:3">
      <c r="C476" s="15"/>
    </row>
    <row r="477" spans="3:3">
      <c r="C477" s="15"/>
    </row>
    <row r="478" spans="3:3">
      <c r="C478" s="15"/>
    </row>
    <row r="479" spans="3:3">
      <c r="C479" s="15"/>
    </row>
    <row r="480" spans="3:3">
      <c r="C480" s="15"/>
    </row>
    <row r="481" spans="3:3">
      <c r="C481" s="15"/>
    </row>
    <row r="482" spans="3:3">
      <c r="C482" s="15"/>
    </row>
    <row r="483" spans="3:3">
      <c r="C483" s="15"/>
    </row>
    <row r="484" spans="3:3">
      <c r="C484" s="15"/>
    </row>
    <row r="485" spans="3:3">
      <c r="C485" s="15"/>
    </row>
    <row r="486" spans="3:3">
      <c r="C486" s="15"/>
    </row>
    <row r="487" spans="3:3">
      <c r="C487" s="15"/>
    </row>
    <row r="488" spans="3:3">
      <c r="C488" s="15"/>
    </row>
    <row r="489" spans="3:3">
      <c r="C489" s="15"/>
    </row>
    <row r="490" spans="3:3">
      <c r="C490" s="15"/>
    </row>
    <row r="491" spans="3:3">
      <c r="C491" s="15"/>
    </row>
    <row r="492" spans="3:3">
      <c r="C492" s="15"/>
    </row>
    <row r="493" spans="3:3">
      <c r="C493" s="15"/>
    </row>
    <row r="494" spans="3:3">
      <c r="C494" s="15"/>
    </row>
    <row r="495" spans="3:3">
      <c r="C495" s="15"/>
    </row>
    <row r="496" spans="3:3">
      <c r="C496" s="15"/>
    </row>
    <row r="497" spans="3:3">
      <c r="C497" s="15"/>
    </row>
    <row r="498" spans="3:3">
      <c r="C498" s="15"/>
    </row>
    <row r="499" spans="3:3">
      <c r="C499" s="15"/>
    </row>
    <row r="500" spans="3:3">
      <c r="C500" s="15"/>
    </row>
    <row r="501" spans="3:3">
      <c r="C501" s="15"/>
    </row>
    <row r="502" spans="3:3">
      <c r="C502" s="15"/>
    </row>
    <row r="503" spans="3:3">
      <c r="C503" s="15"/>
    </row>
    <row r="504" spans="3:3">
      <c r="C504" s="15"/>
    </row>
    <row r="505" spans="3:3">
      <c r="C505" s="15"/>
    </row>
    <row r="506" spans="3:3">
      <c r="C506" s="15"/>
    </row>
    <row r="507" spans="3:3">
      <c r="C507" s="15"/>
    </row>
    <row r="508" spans="3:3">
      <c r="C508" s="15"/>
    </row>
    <row r="509" spans="3:3">
      <c r="C509" s="15"/>
    </row>
    <row r="510" spans="3:3">
      <c r="C510" s="15"/>
    </row>
    <row r="511" spans="3:3">
      <c r="C511" s="15"/>
    </row>
    <row r="512" spans="3:3">
      <c r="C512" s="15"/>
    </row>
    <row r="513" spans="3:3">
      <c r="C513" s="15"/>
    </row>
    <row r="514" spans="3:3">
      <c r="C514" s="15"/>
    </row>
    <row r="515" spans="3:3">
      <c r="C515" s="15"/>
    </row>
    <row r="516" spans="3:3">
      <c r="C516" s="15"/>
    </row>
    <row r="517" spans="3:3">
      <c r="C517" s="15"/>
    </row>
    <row r="518" spans="3:3">
      <c r="C518" s="15"/>
    </row>
    <row r="519" spans="3:3">
      <c r="C519" s="15"/>
    </row>
    <row r="520" spans="3:3">
      <c r="C520" s="15"/>
    </row>
    <row r="521" spans="3:3">
      <c r="C521" s="15"/>
    </row>
    <row r="522" spans="3:3">
      <c r="C522" s="15"/>
    </row>
    <row r="523" spans="3:3">
      <c r="C523" s="15"/>
    </row>
    <row r="524" spans="3:3">
      <c r="C524" s="15"/>
    </row>
    <row r="525" spans="3:3">
      <c r="C525" s="15"/>
    </row>
    <row r="526" spans="3:3">
      <c r="C526" s="15"/>
    </row>
    <row r="527" spans="3:3">
      <c r="C527" s="15"/>
    </row>
    <row r="528" spans="3:3">
      <c r="C528" s="15"/>
    </row>
    <row r="529" spans="3:3">
      <c r="C529" s="15"/>
    </row>
    <row r="530" spans="3:3">
      <c r="C530" s="15"/>
    </row>
    <row r="531" spans="3:3">
      <c r="C531" s="15"/>
    </row>
    <row r="532" spans="3:3">
      <c r="C532" s="15"/>
    </row>
    <row r="533" spans="3:3">
      <c r="C533" s="15"/>
    </row>
    <row r="534" spans="3:3">
      <c r="C534" s="15"/>
    </row>
    <row r="535" spans="3:3">
      <c r="C535" s="15"/>
    </row>
    <row r="536" spans="3:3">
      <c r="C536" s="15"/>
    </row>
    <row r="537" spans="3:3">
      <c r="C537" s="15"/>
    </row>
    <row r="538" spans="3:3">
      <c r="C538" s="15"/>
    </row>
    <row r="539" spans="3:3">
      <c r="C539" s="15"/>
    </row>
    <row r="540" spans="3:3">
      <c r="C540" s="15"/>
    </row>
    <row r="541" spans="3:3">
      <c r="C541" s="15"/>
    </row>
    <row r="542" spans="3:3">
      <c r="C542" s="15"/>
    </row>
    <row r="543" spans="3:3">
      <c r="C543" s="15"/>
    </row>
    <row r="544" spans="3:3">
      <c r="C544" s="15"/>
    </row>
    <row r="545" spans="3:3">
      <c r="C545" s="15"/>
    </row>
    <row r="546" spans="3:3">
      <c r="C546" s="15"/>
    </row>
    <row r="547" spans="3:3">
      <c r="C547" s="15"/>
    </row>
    <row r="548" spans="3:3">
      <c r="C548" s="15"/>
    </row>
    <row r="549" spans="3:3">
      <c r="C549" s="15"/>
    </row>
    <row r="550" spans="3:3">
      <c r="C550" s="15"/>
    </row>
    <row r="551" spans="3:3">
      <c r="C551" s="15"/>
    </row>
    <row r="552" spans="3:3">
      <c r="C552" s="15"/>
    </row>
    <row r="553" spans="3:3">
      <c r="C553" s="15"/>
    </row>
    <row r="554" spans="3:3">
      <c r="C554" s="15"/>
    </row>
    <row r="555" spans="3:3">
      <c r="C555" s="15"/>
    </row>
    <row r="556" spans="3:3">
      <c r="C556" s="15"/>
    </row>
    <row r="557" spans="3:3">
      <c r="C557" s="15"/>
    </row>
    <row r="558" spans="3:3">
      <c r="C558" s="15"/>
    </row>
    <row r="559" spans="3:3">
      <c r="C559" s="15"/>
    </row>
    <row r="560" spans="3:3">
      <c r="C560" s="15"/>
    </row>
    <row r="561" spans="3:3">
      <c r="C561" s="15"/>
    </row>
    <row r="562" spans="3:3">
      <c r="C562" s="15"/>
    </row>
    <row r="563" spans="3:3">
      <c r="C563" s="15"/>
    </row>
    <row r="564" spans="3:3">
      <c r="C564" s="15"/>
    </row>
    <row r="565" spans="3:3">
      <c r="C565" s="15"/>
    </row>
    <row r="566" spans="3:3">
      <c r="C566" s="15"/>
    </row>
    <row r="567" spans="3:3">
      <c r="C567" s="15"/>
    </row>
    <row r="568" spans="3:3">
      <c r="C568" s="15"/>
    </row>
    <row r="569" spans="3:3">
      <c r="C569" s="15"/>
    </row>
    <row r="570" spans="3:3">
      <c r="C570" s="15"/>
    </row>
    <row r="571" spans="3:3">
      <c r="C571" s="15"/>
    </row>
    <row r="572" spans="3:3">
      <c r="C572" s="15"/>
    </row>
    <row r="573" spans="3:3">
      <c r="C573" s="15"/>
    </row>
    <row r="574" spans="3:3">
      <c r="C574" s="15"/>
    </row>
    <row r="575" spans="3:3">
      <c r="C575" s="15"/>
    </row>
    <row r="576" spans="3:3">
      <c r="C576" s="15"/>
    </row>
    <row r="577" spans="3:3">
      <c r="C577" s="15"/>
    </row>
    <row r="578" spans="3:3">
      <c r="C578" s="15"/>
    </row>
    <row r="579" spans="3:3">
      <c r="C579" s="15"/>
    </row>
    <row r="580" spans="3:3">
      <c r="C580" s="15"/>
    </row>
    <row r="581" spans="3:3">
      <c r="C581" s="15"/>
    </row>
    <row r="582" spans="3:3">
      <c r="C582" s="15"/>
    </row>
    <row r="583" spans="3:3">
      <c r="C583" s="15"/>
    </row>
    <row r="584" spans="3:3">
      <c r="C584" s="15"/>
    </row>
    <row r="585" spans="3:3">
      <c r="C585" s="15"/>
    </row>
    <row r="586" spans="3:3">
      <c r="C586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570312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85" t="s">
        <v>1492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4" t="s">
        <v>199</v>
      </c>
      <c r="C5" t="s">
        <v>200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8" customFormat="1" ht="63">
      <c r="B8" s="4" t="s">
        <v>99</v>
      </c>
      <c r="C8" s="27" t="s">
        <v>50</v>
      </c>
      <c r="D8" s="27" t="s">
        <v>85</v>
      </c>
      <c r="E8" s="27" t="s">
        <v>54</v>
      </c>
      <c r="F8" s="27" t="s">
        <v>72</v>
      </c>
      <c r="G8" s="27" t="s">
        <v>190</v>
      </c>
      <c r="H8" s="27" t="s">
        <v>191</v>
      </c>
      <c r="I8" s="27" t="s">
        <v>5</v>
      </c>
      <c r="J8" s="27" t="s">
        <v>74</v>
      </c>
      <c r="K8" s="27" t="s">
        <v>58</v>
      </c>
      <c r="L8" s="35" t="s">
        <v>186</v>
      </c>
      <c r="M8" s="15"/>
      <c r="N8" s="15"/>
      <c r="O8" s="15"/>
      <c r="P8" s="15"/>
      <c r="BG8" s="15"/>
    </row>
    <row r="9" spans="2:59" s="18" customFormat="1" ht="24" customHeight="1">
      <c r="B9" s="19"/>
      <c r="C9" s="20"/>
      <c r="D9" s="20"/>
      <c r="E9" s="20"/>
      <c r="F9" s="20" t="s">
        <v>75</v>
      </c>
      <c r="G9" s="20" t="s">
        <v>187</v>
      </c>
      <c r="H9" s="20"/>
      <c r="I9" s="20" t="s">
        <v>6</v>
      </c>
      <c r="J9" s="30" t="s">
        <v>7</v>
      </c>
      <c r="K9" s="30" t="s">
        <v>7</v>
      </c>
      <c r="L9" s="31" t="s">
        <v>7</v>
      </c>
      <c r="M9" s="15"/>
      <c r="N9" s="15"/>
      <c r="O9" s="15"/>
      <c r="P9" s="15"/>
      <c r="BG9" s="15"/>
    </row>
    <row r="10" spans="2:59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3" t="s">
        <v>66</v>
      </c>
      <c r="L10" s="33" t="s">
        <v>67</v>
      </c>
      <c r="M10" s="15"/>
      <c r="N10" s="15"/>
      <c r="O10" s="15"/>
      <c r="P10" s="15"/>
      <c r="BG10" s="15"/>
    </row>
    <row r="11" spans="2:59" s="22" customFormat="1" ht="18" customHeight="1">
      <c r="B11" s="23" t="s">
        <v>100</v>
      </c>
      <c r="C11" s="7"/>
      <c r="D11" s="7"/>
      <c r="E11" s="7"/>
      <c r="F11" s="7"/>
      <c r="G11" s="75">
        <v>40221</v>
      </c>
      <c r="H11" s="7"/>
      <c r="I11" s="75">
        <v>17.111756310000001</v>
      </c>
      <c r="J11" s="7"/>
      <c r="K11" s="75">
        <v>100</v>
      </c>
      <c r="L11" s="75">
        <v>0.04</v>
      </c>
      <c r="M11" s="15"/>
      <c r="N11" s="15"/>
      <c r="O11" s="15"/>
      <c r="P11" s="15"/>
      <c r="BG11" s="15"/>
    </row>
    <row r="12" spans="2:59">
      <c r="B12" s="77" t="s">
        <v>1361</v>
      </c>
      <c r="C12" s="15"/>
      <c r="D12" s="15"/>
      <c r="G12" s="78">
        <v>40221</v>
      </c>
      <c r="I12" s="78">
        <v>17.111756310000001</v>
      </c>
      <c r="K12" s="78">
        <v>100</v>
      </c>
      <c r="L12" s="78">
        <v>0.04</v>
      </c>
    </row>
    <row r="13" spans="2:59">
      <c r="B13" t="s">
        <v>1362</v>
      </c>
      <c r="C13" t="s">
        <v>1363</v>
      </c>
      <c r="D13" t="s">
        <v>403</v>
      </c>
      <c r="E13" t="s">
        <v>105</v>
      </c>
      <c r="F13" t="s">
        <v>305</v>
      </c>
      <c r="G13" s="76">
        <v>13407</v>
      </c>
      <c r="H13" s="76">
        <v>30.972200000000001</v>
      </c>
      <c r="I13" s="76">
        <v>4.1524428540000002</v>
      </c>
      <c r="J13" s="76">
        <v>0</v>
      </c>
      <c r="K13" s="76">
        <v>24.27</v>
      </c>
      <c r="L13" s="76">
        <v>0.01</v>
      </c>
    </row>
    <row r="14" spans="2:59">
      <c r="B14" t="s">
        <v>1364</v>
      </c>
      <c r="C14" t="s">
        <v>1365</v>
      </c>
      <c r="D14" t="s">
        <v>403</v>
      </c>
      <c r="E14" t="s">
        <v>105</v>
      </c>
      <c r="F14" t="s">
        <v>305</v>
      </c>
      <c r="G14" s="76">
        <v>13407</v>
      </c>
      <c r="H14" s="76">
        <v>43.1066</v>
      </c>
      <c r="I14" s="76">
        <v>5.7793018619999996</v>
      </c>
      <c r="J14" s="76">
        <v>0</v>
      </c>
      <c r="K14" s="76">
        <v>33.770000000000003</v>
      </c>
      <c r="L14" s="76">
        <v>0.01</v>
      </c>
    </row>
    <row r="15" spans="2:59">
      <c r="B15" t="s">
        <v>1366</v>
      </c>
      <c r="C15" t="s">
        <v>1367</v>
      </c>
      <c r="D15" t="s">
        <v>403</v>
      </c>
      <c r="E15" t="s">
        <v>105</v>
      </c>
      <c r="F15" t="s">
        <v>305</v>
      </c>
      <c r="G15" s="76">
        <v>13407</v>
      </c>
      <c r="H15" s="76">
        <v>53.554200000000002</v>
      </c>
      <c r="I15" s="76">
        <v>7.1800115939999998</v>
      </c>
      <c r="J15" s="76">
        <v>0</v>
      </c>
      <c r="K15" s="76">
        <v>41.96</v>
      </c>
      <c r="L15" s="76">
        <v>0.02</v>
      </c>
    </row>
    <row r="16" spans="2:59">
      <c r="B16" s="77" t="s">
        <v>1203</v>
      </c>
      <c r="C16" s="15"/>
      <c r="D16" s="15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208</v>
      </c>
      <c r="C17" t="s">
        <v>208</v>
      </c>
      <c r="D17" t="s">
        <v>208</v>
      </c>
      <c r="E17" t="s">
        <v>208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244</v>
      </c>
      <c r="C18" s="15"/>
      <c r="D18" s="15"/>
    </row>
    <row r="19" spans="2:12">
      <c r="B19" t="s">
        <v>281</v>
      </c>
      <c r="C19" s="15"/>
      <c r="D19" s="15"/>
    </row>
    <row r="20" spans="2:12">
      <c r="B20" t="s">
        <v>282</v>
      </c>
      <c r="C20" s="15"/>
      <c r="D20" s="15"/>
    </row>
    <row r="21" spans="2:12">
      <c r="B21" t="s">
        <v>283</v>
      </c>
      <c r="C21" s="15"/>
      <c r="D21" s="15"/>
    </row>
    <row r="22" spans="2:12">
      <c r="C22" s="15"/>
      <c r="D22" s="15"/>
    </row>
    <row r="23" spans="2:12">
      <c r="C23" s="15"/>
      <c r="D23" s="15"/>
    </row>
    <row r="24" spans="2:12">
      <c r="C24" s="15"/>
      <c r="D24" s="15"/>
    </row>
    <row r="25" spans="2:12">
      <c r="C25" s="15"/>
      <c r="D25" s="15"/>
    </row>
    <row r="26" spans="2:12">
      <c r="C26" s="15"/>
      <c r="D26" s="15"/>
    </row>
    <row r="27" spans="2:12">
      <c r="C27" s="15"/>
      <c r="D27" s="15"/>
    </row>
    <row r="28" spans="2:12">
      <c r="C28" s="15"/>
      <c r="D28" s="15"/>
    </row>
    <row r="29" spans="2:12">
      <c r="C29" s="15"/>
      <c r="D29" s="15"/>
    </row>
    <row r="30" spans="2:12">
      <c r="C30" s="15"/>
      <c r="D30" s="15"/>
    </row>
    <row r="31" spans="2:12">
      <c r="C31" s="15"/>
      <c r="D31" s="15"/>
    </row>
    <row r="32" spans="2:12">
      <c r="C32" s="15"/>
      <c r="D32" s="15"/>
    </row>
    <row r="33" spans="3:4">
      <c r="C33" s="15"/>
      <c r="D33" s="15"/>
    </row>
    <row r="34" spans="3:4">
      <c r="C34" s="15"/>
      <c r="D34" s="15"/>
    </row>
    <row r="35" spans="3:4">
      <c r="C35" s="15"/>
      <c r="D35" s="15"/>
    </row>
    <row r="36" spans="3:4">
      <c r="C36" s="15"/>
      <c r="D36" s="15"/>
    </row>
    <row r="37" spans="3:4">
      <c r="C37" s="15"/>
      <c r="D37" s="15"/>
    </row>
    <row r="38" spans="3:4">
      <c r="C38" s="15"/>
      <c r="D38" s="15"/>
    </row>
    <row r="39" spans="3:4">
      <c r="C39" s="15"/>
      <c r="D39" s="15"/>
    </row>
    <row r="40" spans="3:4">
      <c r="C40" s="15"/>
      <c r="D40" s="15"/>
    </row>
    <row r="41" spans="3:4">
      <c r="C41" s="15"/>
      <c r="D41" s="15"/>
    </row>
    <row r="42" spans="3:4">
      <c r="C42" s="15"/>
      <c r="D42" s="15"/>
    </row>
    <row r="43" spans="3:4">
      <c r="C43" s="15"/>
      <c r="D43" s="15"/>
    </row>
    <row r="44" spans="3:4">
      <c r="C44" s="15"/>
      <c r="D44" s="15"/>
    </row>
    <row r="45" spans="3:4">
      <c r="C45" s="15"/>
      <c r="D45" s="15"/>
    </row>
    <row r="46" spans="3:4">
      <c r="C46" s="15"/>
      <c r="D46" s="15"/>
    </row>
    <row r="47" spans="3:4">
      <c r="C47" s="15"/>
      <c r="D47" s="15"/>
    </row>
    <row r="48" spans="3:4">
      <c r="C48" s="15"/>
      <c r="D48" s="15"/>
    </row>
    <row r="49" spans="3:4">
      <c r="C49" s="15"/>
      <c r="D49" s="15"/>
    </row>
    <row r="50" spans="3:4">
      <c r="C50" s="15"/>
      <c r="D50" s="15"/>
    </row>
    <row r="51" spans="3:4">
      <c r="C51" s="15"/>
      <c r="D51" s="15"/>
    </row>
    <row r="52" spans="3:4">
      <c r="C52" s="15"/>
      <c r="D52" s="15"/>
    </row>
    <row r="53" spans="3:4">
      <c r="C53" s="15"/>
      <c r="D53" s="15"/>
    </row>
    <row r="54" spans="3:4">
      <c r="C54" s="15"/>
      <c r="D54" s="15"/>
    </row>
    <row r="55" spans="3:4">
      <c r="C55" s="15"/>
      <c r="D55" s="15"/>
    </row>
    <row r="56" spans="3:4">
      <c r="C56" s="15"/>
      <c r="D56" s="15"/>
    </row>
    <row r="57" spans="3:4">
      <c r="C57" s="15"/>
      <c r="D57" s="15"/>
    </row>
    <row r="58" spans="3:4">
      <c r="C58" s="15"/>
      <c r="D58" s="15"/>
    </row>
    <row r="59" spans="3:4">
      <c r="C59" s="15"/>
      <c r="D59" s="15"/>
    </row>
    <row r="60" spans="3:4">
      <c r="C60" s="15"/>
      <c r="D60" s="15"/>
    </row>
    <row r="61" spans="3:4">
      <c r="C61" s="15"/>
      <c r="D61" s="15"/>
    </row>
    <row r="62" spans="3:4">
      <c r="C62" s="15"/>
      <c r="D62" s="15"/>
    </row>
    <row r="63" spans="3:4">
      <c r="C63" s="15"/>
      <c r="D63" s="15"/>
    </row>
    <row r="64" spans="3:4">
      <c r="C64" s="15"/>
      <c r="D64" s="15"/>
    </row>
    <row r="65" spans="3:4">
      <c r="C65" s="15"/>
      <c r="D65" s="15"/>
    </row>
    <row r="66" spans="3:4">
      <c r="C66" s="15"/>
      <c r="D66" s="15"/>
    </row>
    <row r="67" spans="3:4">
      <c r="C67" s="15"/>
      <c r="D67" s="15"/>
    </row>
    <row r="68" spans="3:4">
      <c r="C68" s="15"/>
      <c r="D68" s="15"/>
    </row>
    <row r="69" spans="3:4">
      <c r="C69" s="15"/>
      <c r="D69" s="15"/>
    </row>
    <row r="70" spans="3:4">
      <c r="C70" s="15"/>
      <c r="D70" s="15"/>
    </row>
    <row r="71" spans="3:4">
      <c r="C71" s="15"/>
      <c r="D71" s="15"/>
    </row>
    <row r="72" spans="3:4">
      <c r="C72" s="15"/>
      <c r="D72" s="15"/>
    </row>
    <row r="73" spans="3:4">
      <c r="C73" s="15"/>
      <c r="D73" s="15"/>
    </row>
    <row r="74" spans="3:4">
      <c r="C74" s="15"/>
      <c r="D74" s="15"/>
    </row>
    <row r="75" spans="3:4">
      <c r="C75" s="15"/>
      <c r="D75" s="15"/>
    </row>
    <row r="76" spans="3:4">
      <c r="C76" s="15"/>
      <c r="D76" s="15"/>
    </row>
    <row r="77" spans="3:4">
      <c r="C77" s="15"/>
      <c r="D77" s="15"/>
    </row>
    <row r="78" spans="3:4">
      <c r="C78" s="15"/>
      <c r="D78" s="15"/>
    </row>
    <row r="79" spans="3:4">
      <c r="C79" s="15"/>
      <c r="D79" s="15"/>
    </row>
    <row r="80" spans="3:4">
      <c r="C80" s="15"/>
      <c r="D80" s="15"/>
    </row>
    <row r="81" spans="3:4">
      <c r="C81" s="15"/>
      <c r="D81" s="15"/>
    </row>
    <row r="82" spans="3:4">
      <c r="C82" s="15"/>
      <c r="D82" s="15"/>
    </row>
    <row r="83" spans="3:4">
      <c r="C83" s="15"/>
      <c r="D83" s="15"/>
    </row>
    <row r="84" spans="3:4">
      <c r="C84" s="15"/>
      <c r="D84" s="15"/>
    </row>
    <row r="85" spans="3:4">
      <c r="C85" s="15"/>
      <c r="D85" s="15"/>
    </row>
    <row r="86" spans="3:4">
      <c r="C86" s="15"/>
      <c r="D86" s="15"/>
    </row>
    <row r="87" spans="3:4">
      <c r="C87" s="15"/>
      <c r="D87" s="15"/>
    </row>
    <row r="88" spans="3:4">
      <c r="C88" s="15"/>
      <c r="D88" s="15"/>
    </row>
    <row r="89" spans="3:4">
      <c r="C89" s="15"/>
      <c r="D89" s="15"/>
    </row>
    <row r="90" spans="3:4">
      <c r="C90" s="15"/>
      <c r="D90" s="15"/>
    </row>
    <row r="91" spans="3:4">
      <c r="C91" s="15"/>
      <c r="D91" s="15"/>
    </row>
    <row r="92" spans="3:4">
      <c r="C92" s="15"/>
      <c r="D92" s="15"/>
    </row>
    <row r="93" spans="3:4">
      <c r="C93" s="15"/>
      <c r="D93" s="15"/>
    </row>
    <row r="94" spans="3:4">
      <c r="C94" s="15"/>
      <c r="D94" s="15"/>
    </row>
    <row r="95" spans="3:4">
      <c r="C95" s="15"/>
      <c r="D95" s="15"/>
    </row>
    <row r="96" spans="3:4">
      <c r="C96" s="15"/>
      <c r="D96" s="15"/>
    </row>
    <row r="97" spans="3:4">
      <c r="C97" s="15"/>
      <c r="D97" s="15"/>
    </row>
    <row r="98" spans="3:4">
      <c r="C98" s="15"/>
      <c r="D98" s="15"/>
    </row>
    <row r="99" spans="3:4">
      <c r="C99" s="15"/>
      <c r="D99" s="15"/>
    </row>
    <row r="100" spans="3:4">
      <c r="C100" s="15"/>
      <c r="D100" s="15"/>
    </row>
    <row r="101" spans="3:4">
      <c r="C101" s="15"/>
      <c r="D101" s="15"/>
    </row>
    <row r="102" spans="3:4">
      <c r="C102" s="15"/>
      <c r="D102" s="15"/>
    </row>
    <row r="103" spans="3:4">
      <c r="C103" s="15"/>
      <c r="D103" s="15"/>
    </row>
    <row r="104" spans="3:4">
      <c r="C104" s="15"/>
      <c r="D104" s="15"/>
    </row>
    <row r="105" spans="3:4">
      <c r="C105" s="15"/>
      <c r="D105" s="15"/>
    </row>
    <row r="106" spans="3:4">
      <c r="C106" s="15"/>
      <c r="D106" s="15"/>
    </row>
    <row r="107" spans="3:4">
      <c r="C107" s="15"/>
      <c r="D107" s="15"/>
    </row>
    <row r="108" spans="3:4">
      <c r="C108" s="15"/>
      <c r="D108" s="15"/>
    </row>
    <row r="109" spans="3:4">
      <c r="C109" s="15"/>
      <c r="D109" s="15"/>
    </row>
    <row r="110" spans="3:4">
      <c r="C110" s="15"/>
      <c r="D110" s="15"/>
    </row>
    <row r="111" spans="3:4">
      <c r="C111" s="15"/>
      <c r="D111" s="15"/>
    </row>
    <row r="112" spans="3:4">
      <c r="C112" s="15"/>
      <c r="D112" s="15"/>
    </row>
    <row r="113" spans="3:4">
      <c r="C113" s="15"/>
      <c r="D113" s="15"/>
    </row>
    <row r="114" spans="3:4">
      <c r="C114" s="15"/>
      <c r="D114" s="15"/>
    </row>
    <row r="115" spans="3:4">
      <c r="C115" s="15"/>
      <c r="D115" s="15"/>
    </row>
    <row r="116" spans="3:4">
      <c r="C116" s="15"/>
      <c r="D116" s="15"/>
    </row>
    <row r="117" spans="3:4">
      <c r="C117" s="15"/>
      <c r="D117" s="15"/>
    </row>
    <row r="118" spans="3:4">
      <c r="C118" s="15"/>
      <c r="D118" s="15"/>
    </row>
    <row r="119" spans="3:4">
      <c r="C119" s="15"/>
      <c r="D119" s="15"/>
    </row>
    <row r="120" spans="3:4">
      <c r="C120" s="15"/>
      <c r="D120" s="15"/>
    </row>
    <row r="121" spans="3:4">
      <c r="C121" s="15"/>
      <c r="D121" s="15"/>
    </row>
    <row r="122" spans="3:4">
      <c r="C122" s="15"/>
      <c r="D122" s="15"/>
    </row>
    <row r="123" spans="3:4">
      <c r="C123" s="15"/>
      <c r="D123" s="15"/>
    </row>
    <row r="124" spans="3:4">
      <c r="C124" s="15"/>
      <c r="D124" s="15"/>
    </row>
    <row r="125" spans="3:4">
      <c r="C125" s="15"/>
      <c r="D125" s="15"/>
    </row>
    <row r="126" spans="3:4">
      <c r="C126" s="15"/>
      <c r="D126" s="15"/>
    </row>
    <row r="127" spans="3:4">
      <c r="C127" s="15"/>
      <c r="D127" s="15"/>
    </row>
    <row r="128" spans="3:4">
      <c r="C128" s="15"/>
      <c r="D128" s="15"/>
    </row>
    <row r="129" spans="3:4">
      <c r="C129" s="15"/>
      <c r="D129" s="15"/>
    </row>
    <row r="130" spans="3:4">
      <c r="C130" s="15"/>
      <c r="D130" s="15"/>
    </row>
    <row r="131" spans="3:4">
      <c r="C131" s="15"/>
      <c r="D131" s="15"/>
    </row>
    <row r="132" spans="3:4">
      <c r="C132" s="15"/>
      <c r="D132" s="15"/>
    </row>
    <row r="133" spans="3:4">
      <c r="C133" s="15"/>
      <c r="D133" s="15"/>
    </row>
    <row r="134" spans="3:4">
      <c r="C134" s="15"/>
      <c r="D134" s="15"/>
    </row>
    <row r="135" spans="3:4">
      <c r="C135" s="15"/>
      <c r="D135" s="15"/>
    </row>
    <row r="136" spans="3:4">
      <c r="C136" s="15"/>
      <c r="D136" s="15"/>
    </row>
    <row r="137" spans="3:4">
      <c r="C137" s="15"/>
      <c r="D137" s="15"/>
    </row>
    <row r="138" spans="3:4">
      <c r="C138" s="15"/>
      <c r="D138" s="15"/>
    </row>
    <row r="139" spans="3:4">
      <c r="C139" s="15"/>
      <c r="D139" s="15"/>
    </row>
    <row r="140" spans="3:4">
      <c r="C140" s="15"/>
      <c r="D140" s="15"/>
    </row>
    <row r="141" spans="3:4">
      <c r="C141" s="15"/>
      <c r="D141" s="15"/>
    </row>
    <row r="142" spans="3:4">
      <c r="C142" s="15"/>
      <c r="D142" s="15"/>
    </row>
    <row r="143" spans="3:4">
      <c r="C143" s="15"/>
      <c r="D143" s="15"/>
    </row>
    <row r="144" spans="3:4">
      <c r="C144" s="15"/>
      <c r="D144" s="15"/>
    </row>
    <row r="145" spans="3:4">
      <c r="C145" s="15"/>
      <c r="D145" s="15"/>
    </row>
    <row r="146" spans="3:4">
      <c r="C146" s="15"/>
      <c r="D146" s="15"/>
    </row>
    <row r="147" spans="3:4">
      <c r="C147" s="15"/>
      <c r="D147" s="15"/>
    </row>
    <row r="148" spans="3:4">
      <c r="C148" s="15"/>
      <c r="D148" s="15"/>
    </row>
    <row r="149" spans="3:4">
      <c r="C149" s="15"/>
      <c r="D149" s="15"/>
    </row>
    <row r="150" spans="3:4">
      <c r="C150" s="15"/>
      <c r="D150" s="15"/>
    </row>
    <row r="151" spans="3:4">
      <c r="C151" s="15"/>
      <c r="D151" s="15"/>
    </row>
    <row r="152" spans="3:4">
      <c r="C152" s="15"/>
      <c r="D152" s="15"/>
    </row>
    <row r="153" spans="3:4">
      <c r="C153" s="15"/>
      <c r="D153" s="15"/>
    </row>
    <row r="154" spans="3:4">
      <c r="C154" s="15"/>
      <c r="D154" s="15"/>
    </row>
    <row r="155" spans="3:4">
      <c r="C155" s="15"/>
      <c r="D155" s="15"/>
    </row>
    <row r="156" spans="3:4">
      <c r="C156" s="15"/>
      <c r="D156" s="15"/>
    </row>
    <row r="157" spans="3:4">
      <c r="C157" s="15"/>
      <c r="D157" s="15"/>
    </row>
    <row r="158" spans="3:4">
      <c r="C158" s="15"/>
      <c r="D158" s="15"/>
    </row>
    <row r="159" spans="3:4">
      <c r="C159" s="15"/>
      <c r="D159" s="15"/>
    </row>
    <row r="160" spans="3:4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  <row r="428" spans="3:4">
      <c r="C428" s="15"/>
      <c r="D428" s="15"/>
    </row>
    <row r="429" spans="3:4">
      <c r="C429" s="15"/>
      <c r="D429" s="15"/>
    </row>
    <row r="430" spans="3:4">
      <c r="C430" s="15"/>
      <c r="D430" s="15"/>
    </row>
    <row r="431" spans="3:4">
      <c r="C431" s="15"/>
      <c r="D431" s="15"/>
    </row>
    <row r="432" spans="3:4">
      <c r="C432" s="15"/>
      <c r="D432" s="15"/>
    </row>
    <row r="433" spans="3:4">
      <c r="C433" s="15"/>
      <c r="D433" s="15"/>
    </row>
    <row r="434" spans="3:4">
      <c r="C434" s="15"/>
      <c r="D434" s="15"/>
    </row>
    <row r="435" spans="3:4">
      <c r="C435" s="15"/>
      <c r="D435" s="15"/>
    </row>
    <row r="436" spans="3:4">
      <c r="C436" s="15"/>
      <c r="D436" s="15"/>
    </row>
    <row r="437" spans="3:4">
      <c r="C437" s="15"/>
      <c r="D437" s="15"/>
    </row>
    <row r="438" spans="3:4">
      <c r="C438" s="15"/>
      <c r="D438" s="15"/>
    </row>
    <row r="439" spans="3:4">
      <c r="C439" s="15"/>
      <c r="D439" s="15"/>
    </row>
    <row r="440" spans="3:4">
      <c r="C440" s="15"/>
      <c r="D440" s="15"/>
    </row>
    <row r="441" spans="3:4">
      <c r="C441" s="15"/>
      <c r="D441" s="15"/>
    </row>
    <row r="442" spans="3:4">
      <c r="C442" s="15"/>
      <c r="D442" s="15"/>
    </row>
    <row r="443" spans="3:4">
      <c r="C443" s="15"/>
      <c r="D443" s="15"/>
    </row>
    <row r="444" spans="3:4">
      <c r="C444" s="15"/>
      <c r="D444" s="15"/>
    </row>
    <row r="445" spans="3:4">
      <c r="C445" s="15"/>
      <c r="D445" s="15"/>
    </row>
    <row r="446" spans="3:4">
      <c r="C446" s="15"/>
      <c r="D446" s="15"/>
    </row>
    <row r="447" spans="3:4">
      <c r="C447" s="15"/>
      <c r="D447" s="15"/>
    </row>
    <row r="448" spans="3:4">
      <c r="C448" s="15"/>
      <c r="D448" s="15"/>
    </row>
    <row r="449" spans="3:4">
      <c r="C449" s="15"/>
      <c r="D449" s="15"/>
    </row>
    <row r="450" spans="3:4">
      <c r="C450" s="15"/>
      <c r="D450" s="15"/>
    </row>
    <row r="451" spans="3:4">
      <c r="C451" s="15"/>
      <c r="D451" s="15"/>
    </row>
    <row r="452" spans="3:4">
      <c r="C452" s="15"/>
      <c r="D452" s="15"/>
    </row>
    <row r="453" spans="3:4">
      <c r="C453" s="15"/>
      <c r="D453" s="15"/>
    </row>
    <row r="454" spans="3:4">
      <c r="C454" s="15"/>
      <c r="D454" s="15"/>
    </row>
    <row r="455" spans="3:4">
      <c r="C455" s="15"/>
      <c r="D455" s="15"/>
    </row>
    <row r="456" spans="3:4">
      <c r="C456" s="15"/>
      <c r="D456" s="15"/>
    </row>
    <row r="457" spans="3:4">
      <c r="C457" s="15"/>
      <c r="D457" s="15"/>
    </row>
    <row r="458" spans="3:4">
      <c r="C458" s="15"/>
      <c r="D458" s="15"/>
    </row>
    <row r="459" spans="3:4">
      <c r="C459" s="15"/>
      <c r="D459" s="15"/>
    </row>
    <row r="460" spans="3:4">
      <c r="C460" s="15"/>
      <c r="D460" s="15"/>
    </row>
    <row r="461" spans="3:4">
      <c r="C461" s="15"/>
      <c r="D461" s="15"/>
    </row>
    <row r="462" spans="3:4">
      <c r="C462" s="15"/>
      <c r="D462" s="15"/>
    </row>
    <row r="463" spans="3:4">
      <c r="C463" s="15"/>
      <c r="D463" s="15"/>
    </row>
    <row r="464" spans="3:4">
      <c r="C464" s="15"/>
      <c r="D464" s="15"/>
    </row>
    <row r="465" spans="3:4">
      <c r="C465" s="15"/>
      <c r="D465" s="15"/>
    </row>
    <row r="466" spans="3:4">
      <c r="C466" s="15"/>
      <c r="D466" s="15"/>
    </row>
    <row r="467" spans="3:4">
      <c r="C467" s="15"/>
      <c r="D467" s="15"/>
    </row>
    <row r="468" spans="3:4">
      <c r="C468" s="15"/>
      <c r="D468" s="15"/>
    </row>
    <row r="469" spans="3:4">
      <c r="C469" s="15"/>
      <c r="D469" s="15"/>
    </row>
    <row r="470" spans="3:4">
      <c r="C470" s="15"/>
      <c r="D470" s="15"/>
    </row>
    <row r="471" spans="3:4">
      <c r="C471" s="15"/>
      <c r="D471" s="15"/>
    </row>
    <row r="472" spans="3:4">
      <c r="C472" s="15"/>
      <c r="D472" s="15"/>
    </row>
    <row r="473" spans="3:4">
      <c r="C473" s="15"/>
      <c r="D473" s="15"/>
    </row>
    <row r="474" spans="3:4">
      <c r="C474" s="15"/>
      <c r="D474" s="15"/>
    </row>
    <row r="475" spans="3:4">
      <c r="C475" s="15"/>
      <c r="D475" s="15"/>
    </row>
    <row r="476" spans="3:4">
      <c r="C476" s="15"/>
      <c r="D476" s="15"/>
    </row>
    <row r="477" spans="3:4">
      <c r="C477" s="15"/>
      <c r="D477" s="15"/>
    </row>
    <row r="478" spans="3:4">
      <c r="C478" s="15"/>
      <c r="D478" s="15"/>
    </row>
    <row r="479" spans="3:4">
      <c r="C479" s="15"/>
      <c r="D479" s="15"/>
    </row>
    <row r="480" spans="3:4">
      <c r="C480" s="15"/>
      <c r="D480" s="15"/>
    </row>
    <row r="481" spans="3:4">
      <c r="C481" s="15"/>
      <c r="D481" s="15"/>
    </row>
    <row r="482" spans="3:4">
      <c r="C482" s="15"/>
      <c r="D482" s="15"/>
    </row>
    <row r="483" spans="3:4">
      <c r="C483" s="15"/>
      <c r="D483" s="15"/>
    </row>
    <row r="484" spans="3:4">
      <c r="C484" s="15"/>
      <c r="D484" s="15"/>
    </row>
    <row r="485" spans="3:4">
      <c r="C485" s="15"/>
      <c r="D485" s="15"/>
    </row>
    <row r="486" spans="3:4">
      <c r="C486" s="15"/>
      <c r="D486" s="15"/>
    </row>
    <row r="487" spans="3:4">
      <c r="C487" s="15"/>
      <c r="D487" s="15"/>
    </row>
    <row r="488" spans="3:4">
      <c r="C488" s="15"/>
      <c r="D488" s="15"/>
    </row>
    <row r="489" spans="3:4">
      <c r="C489" s="15"/>
      <c r="D489" s="15"/>
    </row>
    <row r="490" spans="3:4">
      <c r="C490" s="15"/>
      <c r="D490" s="15"/>
    </row>
    <row r="491" spans="3:4">
      <c r="C491" s="15"/>
      <c r="D491" s="15"/>
    </row>
    <row r="492" spans="3:4">
      <c r="C492" s="15"/>
      <c r="D492" s="15"/>
    </row>
    <row r="493" spans="3:4">
      <c r="C493" s="15"/>
      <c r="D493" s="15"/>
    </row>
    <row r="494" spans="3:4">
      <c r="C494" s="15"/>
      <c r="D494" s="15"/>
    </row>
    <row r="495" spans="3:4">
      <c r="C495" s="15"/>
      <c r="D495" s="15"/>
    </row>
    <row r="496" spans="3:4">
      <c r="C496" s="15"/>
      <c r="D496" s="15"/>
    </row>
    <row r="497" spans="3:4">
      <c r="C497" s="15"/>
      <c r="D497" s="15"/>
    </row>
    <row r="498" spans="3:4">
      <c r="C498" s="15"/>
      <c r="D498" s="15"/>
    </row>
    <row r="499" spans="3:4">
      <c r="C499" s="15"/>
      <c r="D499" s="15"/>
    </row>
    <row r="500" spans="3:4">
      <c r="C500" s="15"/>
      <c r="D500" s="15"/>
    </row>
    <row r="501" spans="3:4">
      <c r="C501" s="15"/>
      <c r="D501" s="15"/>
    </row>
    <row r="502" spans="3:4">
      <c r="C502" s="15"/>
      <c r="D502" s="15"/>
    </row>
    <row r="503" spans="3:4">
      <c r="C503" s="15"/>
      <c r="D503" s="15"/>
    </row>
    <row r="504" spans="3:4">
      <c r="C504" s="15"/>
      <c r="D504" s="15"/>
    </row>
    <row r="505" spans="3:4">
      <c r="C505" s="15"/>
      <c r="D505" s="15"/>
    </row>
    <row r="506" spans="3:4">
      <c r="C506" s="15"/>
      <c r="D506" s="15"/>
    </row>
    <row r="507" spans="3:4">
      <c r="C507" s="15"/>
      <c r="D507" s="15"/>
    </row>
    <row r="508" spans="3:4">
      <c r="C508" s="15"/>
      <c r="D508" s="15"/>
    </row>
    <row r="509" spans="3:4">
      <c r="C509" s="15"/>
      <c r="D509" s="15"/>
    </row>
    <row r="510" spans="3:4">
      <c r="C510" s="15"/>
      <c r="D510" s="15"/>
    </row>
    <row r="511" spans="3:4">
      <c r="C511" s="15"/>
      <c r="D511" s="15"/>
    </row>
    <row r="512" spans="3:4">
      <c r="C512" s="15"/>
      <c r="D512" s="15"/>
    </row>
    <row r="513" spans="3:4">
      <c r="C513" s="15"/>
      <c r="D513" s="15"/>
    </row>
    <row r="514" spans="3:4">
      <c r="C514" s="15"/>
      <c r="D514" s="15"/>
    </row>
    <row r="515" spans="3:4">
      <c r="C515" s="15"/>
      <c r="D515" s="15"/>
    </row>
    <row r="516" spans="3:4">
      <c r="C516" s="15"/>
      <c r="D516" s="15"/>
    </row>
    <row r="517" spans="3:4">
      <c r="C517" s="15"/>
      <c r="D517" s="15"/>
    </row>
    <row r="518" spans="3:4">
      <c r="C518" s="15"/>
      <c r="D518" s="15"/>
    </row>
    <row r="519" spans="3:4">
      <c r="C519" s="15"/>
      <c r="D519" s="15"/>
    </row>
    <row r="520" spans="3:4">
      <c r="C520" s="15"/>
      <c r="D520" s="15"/>
    </row>
    <row r="521" spans="3:4">
      <c r="C521" s="15"/>
      <c r="D521" s="15"/>
    </row>
    <row r="522" spans="3:4">
      <c r="C522" s="15"/>
      <c r="D522" s="15"/>
    </row>
    <row r="523" spans="3:4">
      <c r="C523" s="15"/>
      <c r="D523" s="15"/>
    </row>
    <row r="524" spans="3:4">
      <c r="C524" s="15"/>
      <c r="D524" s="15"/>
    </row>
    <row r="525" spans="3:4">
      <c r="C525" s="15"/>
      <c r="D525" s="15"/>
    </row>
    <row r="526" spans="3:4">
      <c r="C526" s="15"/>
      <c r="D526" s="15"/>
    </row>
    <row r="527" spans="3:4">
      <c r="C527" s="15"/>
      <c r="D527" s="15"/>
    </row>
    <row r="528" spans="3:4">
      <c r="C528" s="15"/>
      <c r="D528" s="15"/>
    </row>
    <row r="529" spans="3:4">
      <c r="C529" s="15"/>
      <c r="D529" s="15"/>
    </row>
    <row r="530" spans="3:4">
      <c r="C530" s="15"/>
      <c r="D530" s="15"/>
    </row>
    <row r="531" spans="3:4">
      <c r="C531" s="15"/>
      <c r="D531" s="15"/>
    </row>
    <row r="532" spans="3:4">
      <c r="C532" s="15"/>
      <c r="D532" s="15"/>
    </row>
    <row r="533" spans="3:4">
      <c r="C533" s="15"/>
      <c r="D533" s="15"/>
    </row>
    <row r="534" spans="3:4">
      <c r="C534" s="15"/>
      <c r="D534" s="15"/>
    </row>
    <row r="535" spans="3:4">
      <c r="C535" s="15"/>
      <c r="D535" s="15"/>
    </row>
    <row r="536" spans="3:4">
      <c r="C536" s="15"/>
      <c r="D536" s="15"/>
    </row>
    <row r="537" spans="3:4">
      <c r="C537" s="15"/>
      <c r="D537" s="15"/>
    </row>
    <row r="538" spans="3:4">
      <c r="C538" s="15"/>
      <c r="D538" s="15"/>
    </row>
    <row r="539" spans="3:4">
      <c r="C539" s="15"/>
      <c r="D539" s="15"/>
    </row>
    <row r="540" spans="3:4">
      <c r="C540" s="15"/>
      <c r="D540" s="15"/>
    </row>
    <row r="541" spans="3:4">
      <c r="C541" s="15"/>
      <c r="D541" s="15"/>
    </row>
    <row r="542" spans="3:4">
      <c r="C542" s="15"/>
      <c r="D542" s="15"/>
    </row>
    <row r="543" spans="3:4">
      <c r="C543" s="15"/>
      <c r="D543" s="15"/>
    </row>
    <row r="544" spans="3:4">
      <c r="C544" s="15"/>
      <c r="D544" s="15"/>
    </row>
    <row r="545" spans="3:4">
      <c r="C545" s="15"/>
      <c r="D545" s="15"/>
    </row>
    <row r="546" spans="3:4">
      <c r="C546" s="15"/>
      <c r="D546" s="15"/>
    </row>
    <row r="547" spans="3:4">
      <c r="C547" s="15"/>
      <c r="D547" s="15"/>
    </row>
    <row r="548" spans="3:4">
      <c r="C548" s="15"/>
      <c r="D548" s="15"/>
    </row>
    <row r="549" spans="3:4">
      <c r="C549" s="15"/>
      <c r="D549" s="15"/>
    </row>
    <row r="550" spans="3:4">
      <c r="C550" s="15"/>
      <c r="D550" s="15"/>
    </row>
    <row r="551" spans="3:4">
      <c r="C551" s="15"/>
      <c r="D551" s="15"/>
    </row>
    <row r="552" spans="3:4">
      <c r="C552" s="15"/>
      <c r="D552" s="15"/>
    </row>
    <row r="553" spans="3:4">
      <c r="C553" s="15"/>
      <c r="D553" s="15"/>
    </row>
    <row r="554" spans="3:4">
      <c r="C554" s="15"/>
      <c r="D554" s="15"/>
    </row>
    <row r="555" spans="3:4">
      <c r="C555" s="15"/>
      <c r="D555" s="15"/>
    </row>
    <row r="556" spans="3:4">
      <c r="C556" s="15"/>
      <c r="D556" s="15"/>
    </row>
    <row r="557" spans="3:4">
      <c r="C557" s="15"/>
      <c r="D557" s="15"/>
    </row>
    <row r="558" spans="3:4">
      <c r="C558" s="15"/>
      <c r="D558" s="15"/>
    </row>
    <row r="559" spans="3:4">
      <c r="C559" s="15"/>
      <c r="D559" s="15"/>
    </row>
    <row r="560" spans="3:4">
      <c r="C560" s="15"/>
      <c r="D560" s="15"/>
    </row>
    <row r="561" spans="3:4">
      <c r="C561" s="15"/>
      <c r="D561" s="15"/>
    </row>
    <row r="562" spans="3:4">
      <c r="C562" s="15"/>
      <c r="D562" s="15"/>
    </row>
    <row r="563" spans="3:4">
      <c r="C563" s="15"/>
      <c r="D563" s="15"/>
    </row>
    <row r="564" spans="3:4">
      <c r="C564" s="15"/>
      <c r="D564" s="15"/>
    </row>
    <row r="565" spans="3:4">
      <c r="C565" s="15"/>
      <c r="D565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4" width="10.7109375" style="14" customWidth="1"/>
    <col min="5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570312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85" t="s">
        <v>1492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4" t="s">
        <v>199</v>
      </c>
      <c r="C5" t="s">
        <v>200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8" customFormat="1" ht="63">
      <c r="B8" s="4" t="s">
        <v>99</v>
      </c>
      <c r="C8" s="27" t="s">
        <v>50</v>
      </c>
      <c r="D8" s="27" t="s">
        <v>85</v>
      </c>
      <c r="E8" s="27" t="s">
        <v>54</v>
      </c>
      <c r="F8" s="27" t="s">
        <v>72</v>
      </c>
      <c r="G8" s="27" t="s">
        <v>190</v>
      </c>
      <c r="H8" s="27" t="s">
        <v>191</v>
      </c>
      <c r="I8" s="27" t="s">
        <v>5</v>
      </c>
      <c r="J8" s="27" t="s">
        <v>74</v>
      </c>
      <c r="K8" s="27" t="s">
        <v>58</v>
      </c>
      <c r="L8" s="35" t="s">
        <v>186</v>
      </c>
      <c r="M8" s="15"/>
      <c r="AZ8" s="15"/>
    </row>
    <row r="9" spans="2:52" s="18" customFormat="1" ht="21" customHeight="1">
      <c r="B9" s="19"/>
      <c r="C9" s="20"/>
      <c r="D9" s="20"/>
      <c r="E9" s="20"/>
      <c r="F9" s="20" t="s">
        <v>75</v>
      </c>
      <c r="G9" s="20" t="s">
        <v>187</v>
      </c>
      <c r="H9" s="20"/>
      <c r="I9" s="20" t="s">
        <v>6</v>
      </c>
      <c r="J9" s="30" t="s">
        <v>7</v>
      </c>
      <c r="K9" s="30" t="s">
        <v>7</v>
      </c>
      <c r="L9" s="31" t="s">
        <v>7</v>
      </c>
      <c r="AZ9" s="15"/>
    </row>
    <row r="10" spans="2:52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3" t="s">
        <v>66</v>
      </c>
      <c r="L10" s="33" t="s">
        <v>67</v>
      </c>
      <c r="AZ10" s="15"/>
    </row>
    <row r="11" spans="2:52" s="22" customFormat="1" ht="18" customHeight="1">
      <c r="B11" s="23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5"/>
    </row>
    <row r="12" spans="2:52">
      <c r="B12" s="77" t="s">
        <v>203</v>
      </c>
      <c r="C12" s="15"/>
      <c r="D12" s="15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1204</v>
      </c>
      <c r="C13" s="15"/>
      <c r="D13" s="15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208</v>
      </c>
      <c r="C14" t="s">
        <v>208</v>
      </c>
      <c r="D14" t="s">
        <v>208</v>
      </c>
      <c r="E14" t="s">
        <v>208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1205</v>
      </c>
      <c r="C15" s="15"/>
      <c r="D15" s="15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208</v>
      </c>
      <c r="C16" t="s">
        <v>208</v>
      </c>
      <c r="D16" t="s">
        <v>208</v>
      </c>
      <c r="E16" t="s">
        <v>208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1368</v>
      </c>
      <c r="C17" s="15"/>
      <c r="D17" s="15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208</v>
      </c>
      <c r="C18" t="s">
        <v>208</v>
      </c>
      <c r="D18" t="s">
        <v>208</v>
      </c>
      <c r="E18" t="s">
        <v>208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1206</v>
      </c>
      <c r="C19" s="15"/>
      <c r="D19" s="15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208</v>
      </c>
      <c r="C20" t="s">
        <v>208</v>
      </c>
      <c r="D20" t="s">
        <v>208</v>
      </c>
      <c r="E20" t="s">
        <v>208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1113</v>
      </c>
      <c r="C21" s="15"/>
      <c r="D21" s="15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208</v>
      </c>
      <c r="C22" t="s">
        <v>208</v>
      </c>
      <c r="D22" t="s">
        <v>208</v>
      </c>
      <c r="E22" t="s">
        <v>208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242</v>
      </c>
      <c r="C23" s="15"/>
      <c r="D23" s="15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1204</v>
      </c>
      <c r="C24" s="15"/>
      <c r="D24" s="15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208</v>
      </c>
      <c r="C25" t="s">
        <v>208</v>
      </c>
      <c r="D25" t="s">
        <v>208</v>
      </c>
      <c r="E25" t="s">
        <v>208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1207</v>
      </c>
      <c r="C26" s="15"/>
      <c r="D26" s="15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208</v>
      </c>
      <c r="C27" t="s">
        <v>208</v>
      </c>
      <c r="D27" t="s">
        <v>208</v>
      </c>
      <c r="E27" t="s">
        <v>208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1206</v>
      </c>
      <c r="C28" s="15"/>
      <c r="D28" s="15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208</v>
      </c>
      <c r="C29" t="s">
        <v>208</v>
      </c>
      <c r="D29" t="s">
        <v>208</v>
      </c>
      <c r="E29" t="s">
        <v>208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1208</v>
      </c>
      <c r="C30" s="15"/>
      <c r="D30" s="15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208</v>
      </c>
      <c r="C31" t="s">
        <v>208</v>
      </c>
      <c r="D31" t="s">
        <v>208</v>
      </c>
      <c r="E31" t="s">
        <v>208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1113</v>
      </c>
      <c r="C32" s="15"/>
      <c r="D32" s="15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208</v>
      </c>
      <c r="C33" t="s">
        <v>208</v>
      </c>
      <c r="D33" t="s">
        <v>208</v>
      </c>
      <c r="E33" t="s">
        <v>208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244</v>
      </c>
      <c r="C34" s="15"/>
      <c r="D34" s="15"/>
    </row>
    <row r="35" spans="2:12">
      <c r="B35" t="s">
        <v>281</v>
      </c>
      <c r="C35" s="15"/>
      <c r="D35" s="15"/>
    </row>
    <row r="36" spans="2:12">
      <c r="B36" t="s">
        <v>282</v>
      </c>
      <c r="C36" s="15"/>
      <c r="D36" s="15"/>
    </row>
    <row r="37" spans="2:12">
      <c r="B37" t="s">
        <v>283</v>
      </c>
      <c r="C37" s="15"/>
      <c r="D37" s="15"/>
    </row>
    <row r="38" spans="2:12">
      <c r="C38" s="15"/>
      <c r="D38" s="15"/>
    </row>
    <row r="39" spans="2:12">
      <c r="C39" s="15"/>
      <c r="D39" s="15"/>
    </row>
    <row r="40" spans="2:12">
      <c r="C40" s="15"/>
      <c r="D40" s="15"/>
    </row>
    <row r="41" spans="2:12">
      <c r="C41" s="15"/>
      <c r="D41" s="15"/>
    </row>
    <row r="42" spans="2:12">
      <c r="C42" s="15"/>
      <c r="D42" s="15"/>
    </row>
    <row r="43" spans="2:12">
      <c r="C43" s="15"/>
      <c r="D43" s="15"/>
    </row>
    <row r="44" spans="2:12">
      <c r="C44" s="15"/>
      <c r="D44" s="15"/>
    </row>
    <row r="45" spans="2:12">
      <c r="C45" s="15"/>
      <c r="D45" s="15"/>
    </row>
    <row r="46" spans="2:12">
      <c r="C46" s="15"/>
      <c r="D46" s="15"/>
    </row>
    <row r="47" spans="2:12">
      <c r="C47" s="15"/>
      <c r="D47" s="15"/>
    </row>
    <row r="48" spans="2:12">
      <c r="C48" s="15"/>
      <c r="D48" s="15"/>
    </row>
    <row r="49" spans="3:4">
      <c r="C49" s="15"/>
      <c r="D49" s="15"/>
    </row>
    <row r="50" spans="3:4">
      <c r="C50" s="15"/>
      <c r="D50" s="15"/>
    </row>
    <row r="51" spans="3:4">
      <c r="C51" s="15"/>
      <c r="D51" s="15"/>
    </row>
    <row r="52" spans="3:4">
      <c r="C52" s="15"/>
      <c r="D52" s="15"/>
    </row>
    <row r="53" spans="3:4">
      <c r="C53" s="15"/>
      <c r="D53" s="15"/>
    </row>
    <row r="54" spans="3:4">
      <c r="C54" s="15"/>
      <c r="D54" s="15"/>
    </row>
    <row r="55" spans="3:4">
      <c r="C55" s="15"/>
      <c r="D55" s="15"/>
    </row>
    <row r="56" spans="3:4">
      <c r="C56" s="15"/>
      <c r="D56" s="15"/>
    </row>
    <row r="57" spans="3:4">
      <c r="C57" s="15"/>
      <c r="D57" s="15"/>
    </row>
    <row r="58" spans="3:4">
      <c r="C58" s="15"/>
      <c r="D58" s="15"/>
    </row>
    <row r="59" spans="3:4">
      <c r="C59" s="15"/>
      <c r="D59" s="15"/>
    </row>
    <row r="60" spans="3:4">
      <c r="C60" s="15"/>
      <c r="D60" s="15"/>
    </row>
    <row r="61" spans="3:4">
      <c r="C61" s="15"/>
      <c r="D61" s="15"/>
    </row>
    <row r="62" spans="3:4">
      <c r="C62" s="15"/>
      <c r="D62" s="15"/>
    </row>
    <row r="63" spans="3:4">
      <c r="C63" s="15"/>
      <c r="D63" s="15"/>
    </row>
    <row r="64" spans="3:4">
      <c r="C64" s="15"/>
      <c r="D64" s="15"/>
    </row>
    <row r="65" spans="3:4">
      <c r="C65" s="15"/>
      <c r="D65" s="15"/>
    </row>
    <row r="66" spans="3:4">
      <c r="C66" s="15"/>
      <c r="D66" s="15"/>
    </row>
    <row r="67" spans="3:4">
      <c r="C67" s="15"/>
      <c r="D67" s="15"/>
    </row>
    <row r="68" spans="3:4">
      <c r="C68" s="15"/>
      <c r="D68" s="15"/>
    </row>
    <row r="69" spans="3:4">
      <c r="C69" s="15"/>
      <c r="D69" s="15"/>
    </row>
    <row r="70" spans="3:4">
      <c r="C70" s="15"/>
      <c r="D70" s="15"/>
    </row>
    <row r="71" spans="3:4">
      <c r="C71" s="15"/>
      <c r="D71" s="15"/>
    </row>
    <row r="72" spans="3:4">
      <c r="C72" s="15"/>
      <c r="D72" s="15"/>
    </row>
    <row r="73" spans="3:4">
      <c r="C73" s="15"/>
      <c r="D73" s="15"/>
    </row>
    <row r="74" spans="3:4">
      <c r="C74" s="15"/>
      <c r="D74" s="15"/>
    </row>
    <row r="75" spans="3:4">
      <c r="C75" s="15"/>
      <c r="D75" s="15"/>
    </row>
    <row r="76" spans="3:4">
      <c r="C76" s="15"/>
      <c r="D76" s="15"/>
    </row>
    <row r="77" spans="3:4">
      <c r="C77" s="15"/>
      <c r="D77" s="15"/>
    </row>
    <row r="78" spans="3:4">
      <c r="C78" s="15"/>
      <c r="D78" s="15"/>
    </row>
    <row r="79" spans="3:4">
      <c r="C79" s="15"/>
      <c r="D79" s="15"/>
    </row>
    <row r="80" spans="3:4">
      <c r="C80" s="15"/>
      <c r="D80" s="15"/>
    </row>
    <row r="81" spans="3:4">
      <c r="C81" s="15"/>
      <c r="D81" s="15"/>
    </row>
    <row r="82" spans="3:4">
      <c r="C82" s="15"/>
      <c r="D82" s="15"/>
    </row>
    <row r="83" spans="3:4">
      <c r="C83" s="15"/>
      <c r="D83" s="15"/>
    </row>
    <row r="84" spans="3:4">
      <c r="C84" s="15"/>
      <c r="D84" s="15"/>
    </row>
    <row r="85" spans="3:4">
      <c r="C85" s="15"/>
      <c r="D85" s="15"/>
    </row>
    <row r="86" spans="3:4">
      <c r="C86" s="15"/>
      <c r="D86" s="15"/>
    </row>
    <row r="87" spans="3:4">
      <c r="C87" s="15"/>
      <c r="D87" s="15"/>
    </row>
    <row r="88" spans="3:4">
      <c r="C88" s="15"/>
      <c r="D88" s="15"/>
    </row>
    <row r="89" spans="3:4">
      <c r="C89" s="15"/>
      <c r="D89" s="15"/>
    </row>
    <row r="90" spans="3:4">
      <c r="C90" s="15"/>
      <c r="D90" s="15"/>
    </row>
    <row r="91" spans="3:4">
      <c r="C91" s="15"/>
      <c r="D91" s="15"/>
    </row>
    <row r="92" spans="3:4">
      <c r="C92" s="15"/>
      <c r="D92" s="15"/>
    </row>
    <row r="93" spans="3:4">
      <c r="C93" s="15"/>
      <c r="D93" s="15"/>
    </row>
    <row r="94" spans="3:4">
      <c r="C94" s="15"/>
      <c r="D94" s="15"/>
    </row>
    <row r="95" spans="3:4">
      <c r="C95" s="15"/>
      <c r="D95" s="15"/>
    </row>
    <row r="96" spans="3:4">
      <c r="C96" s="15"/>
      <c r="D96" s="15"/>
    </row>
    <row r="97" spans="3:4">
      <c r="C97" s="15"/>
      <c r="D97" s="15"/>
    </row>
    <row r="98" spans="3:4">
      <c r="C98" s="15"/>
      <c r="D98" s="15"/>
    </row>
    <row r="99" spans="3:4">
      <c r="C99" s="15"/>
      <c r="D99" s="15"/>
    </row>
    <row r="100" spans="3:4">
      <c r="C100" s="15"/>
      <c r="D100" s="15"/>
    </row>
    <row r="101" spans="3:4">
      <c r="C101" s="15"/>
      <c r="D101" s="15"/>
    </row>
    <row r="102" spans="3:4">
      <c r="C102" s="15"/>
      <c r="D102" s="15"/>
    </row>
    <row r="103" spans="3:4">
      <c r="C103" s="15"/>
      <c r="D103" s="15"/>
    </row>
    <row r="104" spans="3:4">
      <c r="C104" s="15"/>
      <c r="D104" s="15"/>
    </row>
    <row r="105" spans="3:4">
      <c r="C105" s="15"/>
      <c r="D105" s="15"/>
    </row>
    <row r="106" spans="3:4">
      <c r="C106" s="15"/>
      <c r="D106" s="15"/>
    </row>
    <row r="107" spans="3:4">
      <c r="C107" s="15"/>
      <c r="D107" s="15"/>
    </row>
    <row r="108" spans="3:4">
      <c r="C108" s="15"/>
      <c r="D108" s="15"/>
    </row>
    <row r="109" spans="3:4">
      <c r="C109" s="15"/>
      <c r="D109" s="15"/>
    </row>
    <row r="110" spans="3:4">
      <c r="C110" s="15"/>
      <c r="D110" s="15"/>
    </row>
    <row r="111" spans="3:4">
      <c r="C111" s="15"/>
      <c r="D111" s="15"/>
    </row>
    <row r="112" spans="3:4">
      <c r="C112" s="15"/>
      <c r="D112" s="15"/>
    </row>
    <row r="113" spans="3:4">
      <c r="C113" s="15"/>
      <c r="D113" s="15"/>
    </row>
    <row r="114" spans="3:4">
      <c r="C114" s="15"/>
      <c r="D114" s="15"/>
    </row>
    <row r="115" spans="3:4">
      <c r="C115" s="15"/>
      <c r="D115" s="15"/>
    </row>
    <row r="116" spans="3:4">
      <c r="C116" s="15"/>
      <c r="D116" s="15"/>
    </row>
    <row r="117" spans="3:4">
      <c r="C117" s="15"/>
      <c r="D117" s="15"/>
    </row>
    <row r="118" spans="3:4">
      <c r="C118" s="15"/>
      <c r="D118" s="15"/>
    </row>
    <row r="119" spans="3:4">
      <c r="C119" s="15"/>
      <c r="D119" s="15"/>
    </row>
    <row r="120" spans="3:4">
      <c r="C120" s="15"/>
      <c r="D120" s="15"/>
    </row>
    <row r="121" spans="3:4">
      <c r="C121" s="15"/>
      <c r="D121" s="15"/>
    </row>
    <row r="122" spans="3:4">
      <c r="C122" s="15"/>
      <c r="D122" s="15"/>
    </row>
    <row r="123" spans="3:4">
      <c r="C123" s="15"/>
      <c r="D123" s="15"/>
    </row>
    <row r="124" spans="3:4">
      <c r="C124" s="15"/>
      <c r="D124" s="15"/>
    </row>
    <row r="125" spans="3:4">
      <c r="C125" s="15"/>
      <c r="D125" s="15"/>
    </row>
    <row r="126" spans="3:4">
      <c r="C126" s="15"/>
      <c r="D126" s="15"/>
    </row>
    <row r="127" spans="3:4">
      <c r="C127" s="15"/>
      <c r="D127" s="15"/>
    </row>
    <row r="128" spans="3:4">
      <c r="C128" s="15"/>
      <c r="D128" s="15"/>
    </row>
    <row r="129" spans="3:4">
      <c r="C129" s="15"/>
      <c r="D129" s="15"/>
    </row>
    <row r="130" spans="3:4">
      <c r="C130" s="15"/>
      <c r="D130" s="15"/>
    </row>
    <row r="131" spans="3:4">
      <c r="C131" s="15"/>
      <c r="D131" s="15"/>
    </row>
    <row r="132" spans="3:4">
      <c r="C132" s="15"/>
      <c r="D132" s="15"/>
    </row>
    <row r="133" spans="3:4">
      <c r="C133" s="15"/>
      <c r="D133" s="15"/>
    </row>
    <row r="134" spans="3:4">
      <c r="C134" s="15"/>
      <c r="D134" s="15"/>
    </row>
    <row r="135" spans="3:4">
      <c r="C135" s="15"/>
      <c r="D135" s="15"/>
    </row>
    <row r="136" spans="3:4">
      <c r="C136" s="15"/>
      <c r="D136" s="15"/>
    </row>
    <row r="137" spans="3:4">
      <c r="C137" s="15"/>
      <c r="D137" s="15"/>
    </row>
    <row r="138" spans="3:4">
      <c r="C138" s="15"/>
      <c r="D138" s="15"/>
    </row>
    <row r="139" spans="3:4">
      <c r="C139" s="15"/>
      <c r="D139" s="15"/>
    </row>
    <row r="140" spans="3:4">
      <c r="C140" s="15"/>
      <c r="D140" s="15"/>
    </row>
    <row r="141" spans="3:4">
      <c r="C141" s="15"/>
      <c r="D141" s="15"/>
    </row>
    <row r="142" spans="3:4">
      <c r="C142" s="15"/>
      <c r="D142" s="15"/>
    </row>
    <row r="143" spans="3:4">
      <c r="C143" s="15"/>
      <c r="D143" s="15"/>
    </row>
    <row r="144" spans="3:4">
      <c r="C144" s="15"/>
      <c r="D144" s="15"/>
    </row>
    <row r="145" spans="3:4">
      <c r="C145" s="15"/>
      <c r="D145" s="15"/>
    </row>
    <row r="146" spans="3:4">
      <c r="C146" s="15"/>
      <c r="D146" s="15"/>
    </row>
    <row r="147" spans="3:4">
      <c r="C147" s="15"/>
      <c r="D147" s="15"/>
    </row>
    <row r="148" spans="3:4">
      <c r="C148" s="15"/>
      <c r="D148" s="15"/>
    </row>
    <row r="149" spans="3:4">
      <c r="C149" s="15"/>
      <c r="D149" s="15"/>
    </row>
    <row r="150" spans="3:4">
      <c r="C150" s="15"/>
      <c r="D150" s="15"/>
    </row>
    <row r="151" spans="3:4">
      <c r="C151" s="15"/>
      <c r="D151" s="15"/>
    </row>
    <row r="152" spans="3:4">
      <c r="C152" s="15"/>
      <c r="D152" s="15"/>
    </row>
    <row r="153" spans="3:4">
      <c r="C153" s="15"/>
      <c r="D153" s="15"/>
    </row>
    <row r="154" spans="3:4">
      <c r="C154" s="15"/>
      <c r="D154" s="15"/>
    </row>
    <row r="155" spans="3:4">
      <c r="C155" s="15"/>
      <c r="D155" s="15"/>
    </row>
    <row r="156" spans="3:4">
      <c r="C156" s="15"/>
      <c r="D156" s="15"/>
    </row>
    <row r="157" spans="3:4">
      <c r="C157" s="15"/>
      <c r="D157" s="15"/>
    </row>
    <row r="158" spans="3:4">
      <c r="C158" s="15"/>
      <c r="D158" s="15"/>
    </row>
    <row r="159" spans="3:4">
      <c r="C159" s="15"/>
      <c r="D159" s="15"/>
    </row>
    <row r="160" spans="3:4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zoomScale="75" zoomScaleNormal="75" workbookViewId="0">
      <selection activeCell="B7" sqref="B7:L7"/>
    </sheetView>
  </sheetViews>
  <sheetFormatPr defaultColWidth="9.140625" defaultRowHeight="18"/>
  <cols>
    <col min="1" max="1" width="6.28515625" style="15" customWidth="1"/>
    <col min="2" max="2" width="45.7109375" style="14" customWidth="1"/>
    <col min="3" max="4" width="10.7109375" style="14" customWidth="1"/>
    <col min="5" max="9" width="10.7109375" style="15" customWidth="1"/>
    <col min="10" max="10" width="14.7109375" style="15" customWidth="1"/>
    <col min="11" max="12" width="10.7109375" style="15" customWidth="1"/>
    <col min="13" max="13" width="6.7109375" style="15" customWidth="1"/>
    <col min="14" max="14" width="7.7109375" style="15" customWidth="1"/>
    <col min="15" max="15" width="7.140625" style="15" customWidth="1"/>
    <col min="16" max="16" width="6" style="15" customWidth="1"/>
    <col min="17" max="17" width="7.85546875" style="15" customWidth="1"/>
    <col min="18" max="18" width="8.140625" style="15" customWidth="1"/>
    <col min="19" max="19" width="6.28515625" style="15" customWidth="1"/>
    <col min="20" max="20" width="8" style="15" customWidth="1"/>
    <col min="21" max="21" width="8.7109375" style="15" customWidth="1"/>
    <col min="22" max="22" width="10" style="15" customWidth="1"/>
    <col min="23" max="23" width="9.5703125" style="15" customWidth="1"/>
    <col min="24" max="24" width="6.140625" style="15" customWidth="1"/>
    <col min="25" max="26" width="5.7109375" style="15" customWidth="1"/>
    <col min="27" max="27" width="6.85546875" style="15" customWidth="1"/>
    <col min="28" max="28" width="6.42578125" style="15" customWidth="1"/>
    <col min="29" max="29" width="6.7109375" style="15" customWidth="1"/>
    <col min="30" max="30" width="7.28515625" style="15" customWidth="1"/>
    <col min="31" max="37" width="5.7109375" style="15" customWidth="1"/>
    <col min="38" max="38" width="3.42578125" style="15" customWidth="1"/>
    <col min="39" max="39" width="5.7109375" style="15" hidden="1" customWidth="1"/>
    <col min="40" max="40" width="10.140625" style="15" customWidth="1"/>
    <col min="41" max="41" width="13.85546875" style="15" customWidth="1"/>
    <col min="42" max="42" width="5.7109375" style="15" customWidth="1"/>
    <col min="43" max="16384" width="9.140625" style="15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s="85" t="s">
        <v>1492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4" t="s">
        <v>199</v>
      </c>
      <c r="C5" t="s">
        <v>200</v>
      </c>
    </row>
    <row r="7" spans="2:13" ht="26.25" customHeight="1">
      <c r="B7" s="90" t="s">
        <v>48</v>
      </c>
      <c r="C7" s="91"/>
      <c r="D7" s="91"/>
      <c r="E7" s="91"/>
      <c r="F7" s="91"/>
      <c r="G7" s="91"/>
      <c r="H7" s="91"/>
      <c r="I7" s="91"/>
      <c r="J7" s="91"/>
      <c r="K7" s="91"/>
      <c r="L7" s="91"/>
    </row>
    <row r="8" spans="2:13" s="18" customFormat="1" ht="63">
      <c r="B8" s="16" t="s">
        <v>49</v>
      </c>
      <c r="C8" s="17" t="s">
        <v>50</v>
      </c>
      <c r="D8" s="17" t="s">
        <v>51</v>
      </c>
      <c r="E8" s="17" t="s">
        <v>52</v>
      </c>
      <c r="F8" s="17" t="s">
        <v>53</v>
      </c>
      <c r="G8" s="17" t="s">
        <v>54</v>
      </c>
      <c r="H8" s="17" t="s">
        <v>55</v>
      </c>
      <c r="I8" s="17" t="s">
        <v>56</v>
      </c>
      <c r="J8" s="17" t="s">
        <v>57</v>
      </c>
      <c r="K8" s="17" t="s">
        <v>58</v>
      </c>
      <c r="L8" s="17" t="s">
        <v>59</v>
      </c>
      <c r="M8" s="15"/>
    </row>
    <row r="9" spans="2:13" s="18" customFormat="1" ht="28.5" customHeight="1">
      <c r="B9" s="19"/>
      <c r="C9" s="20"/>
      <c r="D9" s="20"/>
      <c r="E9" s="20"/>
      <c r="F9" s="20"/>
      <c r="G9" s="20"/>
      <c r="H9" s="20" t="s">
        <v>7</v>
      </c>
      <c r="I9" s="20" t="s">
        <v>7</v>
      </c>
      <c r="J9" s="20" t="s">
        <v>6</v>
      </c>
      <c r="K9" s="20" t="s">
        <v>7</v>
      </c>
      <c r="L9" s="20" t="s">
        <v>7</v>
      </c>
    </row>
    <row r="10" spans="2:13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2" customFormat="1" ht="18" customHeight="1">
      <c r="B11" s="23" t="s">
        <v>68</v>
      </c>
      <c r="C11" s="7"/>
      <c r="D11" s="7"/>
      <c r="E11" s="7"/>
      <c r="F11" s="7"/>
      <c r="G11" s="7"/>
      <c r="H11" s="7"/>
      <c r="I11" s="75">
        <v>0</v>
      </c>
      <c r="J11" s="75">
        <v>2849.8893189795999</v>
      </c>
      <c r="K11" s="75">
        <v>100</v>
      </c>
      <c r="L11" s="75">
        <v>6.44</v>
      </c>
    </row>
    <row r="12" spans="2:13">
      <c r="B12" s="77" t="s">
        <v>203</v>
      </c>
      <c r="C12" s="25"/>
      <c r="D12" s="26"/>
      <c r="E12" s="26"/>
      <c r="F12" s="26"/>
      <c r="G12" s="26"/>
      <c r="H12" s="26"/>
      <c r="I12" s="78">
        <v>0</v>
      </c>
      <c r="J12" s="78">
        <v>2849.8893189795999</v>
      </c>
      <c r="K12" s="78">
        <v>100</v>
      </c>
      <c r="L12" s="78">
        <v>6.44</v>
      </c>
    </row>
    <row r="13" spans="2:13">
      <c r="B13" s="77" t="s">
        <v>204</v>
      </c>
      <c r="C13" s="25"/>
      <c r="D13" s="26"/>
      <c r="E13" s="26"/>
      <c r="F13" s="26"/>
      <c r="G13" s="26"/>
      <c r="H13" s="26"/>
      <c r="I13" s="78">
        <v>0</v>
      </c>
      <c r="J13" s="78">
        <v>48.20608</v>
      </c>
      <c r="K13" s="78">
        <v>1.69</v>
      </c>
      <c r="L13" s="78">
        <v>0.11</v>
      </c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209</v>
      </c>
      <c r="G14" t="s">
        <v>105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13">
      <c r="B15" t="s">
        <v>210</v>
      </c>
      <c r="C15" t="s">
        <v>211</v>
      </c>
      <c r="D15" t="s">
        <v>212</v>
      </c>
      <c r="E15" t="s">
        <v>213</v>
      </c>
      <c r="F15" t="s">
        <v>153</v>
      </c>
      <c r="G15" t="s">
        <v>105</v>
      </c>
      <c r="H15" s="76">
        <v>0</v>
      </c>
      <c r="I15" s="76">
        <v>0</v>
      </c>
      <c r="J15" s="76">
        <v>43.735590000000002</v>
      </c>
      <c r="K15" s="76">
        <v>1.53</v>
      </c>
      <c r="L15" s="76">
        <v>0.1</v>
      </c>
    </row>
    <row r="16" spans="2:13">
      <c r="B16" t="s">
        <v>214</v>
      </c>
      <c r="C16" t="s">
        <v>215</v>
      </c>
      <c r="D16" t="s">
        <v>216</v>
      </c>
      <c r="E16" t="s">
        <v>217</v>
      </c>
      <c r="F16" t="s">
        <v>152</v>
      </c>
      <c r="G16" t="s">
        <v>105</v>
      </c>
      <c r="H16" s="76">
        <v>0</v>
      </c>
      <c r="I16" s="76">
        <v>0</v>
      </c>
      <c r="J16" s="76">
        <v>4.4704899999999999</v>
      </c>
      <c r="K16" s="76">
        <v>0.16</v>
      </c>
      <c r="L16" s="76">
        <v>0.01</v>
      </c>
    </row>
    <row r="17" spans="2:12">
      <c r="B17" s="77" t="s">
        <v>218</v>
      </c>
      <c r="D17" s="15"/>
      <c r="I17" s="78">
        <v>0</v>
      </c>
      <c r="J17" s="78">
        <v>424.1841439296</v>
      </c>
      <c r="K17" s="78">
        <v>14.88</v>
      </c>
      <c r="L17" s="78">
        <v>0.96</v>
      </c>
    </row>
    <row r="18" spans="2:12">
      <c r="B18" t="s">
        <v>219</v>
      </c>
      <c r="C18" t="s">
        <v>220</v>
      </c>
      <c r="D18" t="s">
        <v>212</v>
      </c>
      <c r="E18" t="s">
        <v>213</v>
      </c>
      <c r="F18" t="s">
        <v>153</v>
      </c>
      <c r="G18" t="s">
        <v>113</v>
      </c>
      <c r="H18" s="76">
        <v>0</v>
      </c>
      <c r="I18" s="76">
        <v>0</v>
      </c>
      <c r="J18" s="76">
        <v>4.1500411149999996</v>
      </c>
      <c r="K18" s="76">
        <v>0.15</v>
      </c>
      <c r="L18" s="76">
        <v>0.01</v>
      </c>
    </row>
    <row r="19" spans="2:12">
      <c r="B19" t="s">
        <v>221</v>
      </c>
      <c r="C19" t="s">
        <v>220</v>
      </c>
      <c r="D19" t="s">
        <v>216</v>
      </c>
      <c r="E19" t="s">
        <v>217</v>
      </c>
      <c r="F19" t="s">
        <v>152</v>
      </c>
      <c r="G19" t="s">
        <v>113</v>
      </c>
      <c r="H19" s="76">
        <v>0</v>
      </c>
      <c r="I19" s="76">
        <v>0</v>
      </c>
      <c r="J19" s="76">
        <v>23.724800077000001</v>
      </c>
      <c r="K19" s="76">
        <v>0.83</v>
      </c>
      <c r="L19" s="76">
        <v>0.05</v>
      </c>
    </row>
    <row r="20" spans="2:12">
      <c r="B20" t="s">
        <v>222</v>
      </c>
      <c r="C20" t="s">
        <v>223</v>
      </c>
      <c r="D20" t="s">
        <v>212</v>
      </c>
      <c r="E20" t="s">
        <v>213</v>
      </c>
      <c r="F20" t="s">
        <v>153</v>
      </c>
      <c r="G20" t="s">
        <v>109</v>
      </c>
      <c r="H20" s="76">
        <v>5.3</v>
      </c>
      <c r="I20" s="76">
        <v>0</v>
      </c>
      <c r="J20" s="76">
        <v>16.2944517</v>
      </c>
      <c r="K20" s="76">
        <v>0.56999999999999995</v>
      </c>
      <c r="L20" s="76">
        <v>0.04</v>
      </c>
    </row>
    <row r="21" spans="2:12">
      <c r="B21" t="s">
        <v>224</v>
      </c>
      <c r="C21" t="s">
        <v>223</v>
      </c>
      <c r="D21" t="s">
        <v>216</v>
      </c>
      <c r="E21" t="s">
        <v>217</v>
      </c>
      <c r="F21" t="s">
        <v>152</v>
      </c>
      <c r="G21" t="s">
        <v>109</v>
      </c>
      <c r="H21" s="76">
        <v>5.3</v>
      </c>
      <c r="I21" s="76">
        <v>0</v>
      </c>
      <c r="J21" s="76">
        <v>376.48381294000001</v>
      </c>
      <c r="K21" s="76">
        <v>13.21</v>
      </c>
      <c r="L21" s="76">
        <v>0.85</v>
      </c>
    </row>
    <row r="22" spans="2:12">
      <c r="B22" t="s">
        <v>225</v>
      </c>
      <c r="C22" t="s">
        <v>226</v>
      </c>
      <c r="D22" t="s">
        <v>212</v>
      </c>
      <c r="E22" t="s">
        <v>213</v>
      </c>
      <c r="F22" t="s">
        <v>153</v>
      </c>
      <c r="G22" t="s">
        <v>202</v>
      </c>
      <c r="H22" s="76">
        <v>0</v>
      </c>
      <c r="I22" s="76">
        <v>0</v>
      </c>
      <c r="J22" s="76">
        <v>2.5792646399999999</v>
      </c>
      <c r="K22" s="76">
        <v>0.09</v>
      </c>
      <c r="L22" s="76">
        <v>0.01</v>
      </c>
    </row>
    <row r="23" spans="2:12">
      <c r="B23" t="s">
        <v>227</v>
      </c>
      <c r="C23" t="s">
        <v>226</v>
      </c>
      <c r="D23" t="s">
        <v>216</v>
      </c>
      <c r="E23" t="s">
        <v>217</v>
      </c>
      <c r="F23" t="s">
        <v>152</v>
      </c>
      <c r="G23" t="s">
        <v>202</v>
      </c>
      <c r="H23" s="76">
        <v>0</v>
      </c>
      <c r="I23" s="76">
        <v>0</v>
      </c>
      <c r="J23" s="76">
        <v>0.95177345759999998</v>
      </c>
      <c r="K23" s="76">
        <v>0.03</v>
      </c>
      <c r="L23" s="76">
        <v>0</v>
      </c>
    </row>
    <row r="24" spans="2:12">
      <c r="B24" s="77" t="s">
        <v>228</v>
      </c>
      <c r="D24" s="15"/>
      <c r="I24" s="78">
        <v>0</v>
      </c>
      <c r="J24" s="78">
        <v>2375.1224900000002</v>
      </c>
      <c r="K24" s="78">
        <v>83.34</v>
      </c>
      <c r="L24" s="78">
        <v>5.36</v>
      </c>
    </row>
    <row r="25" spans="2:12">
      <c r="B25" t="s">
        <v>229</v>
      </c>
      <c r="C25" t="s">
        <v>230</v>
      </c>
      <c r="D25" t="s">
        <v>216</v>
      </c>
      <c r="E25" t="s">
        <v>217</v>
      </c>
      <c r="F25" t="s">
        <v>152</v>
      </c>
      <c r="G25" t="s">
        <v>105</v>
      </c>
      <c r="H25" s="76">
        <v>0</v>
      </c>
      <c r="I25" s="76">
        <v>0</v>
      </c>
      <c r="J25" s="76">
        <v>2065.3000000000002</v>
      </c>
      <c r="K25" s="76">
        <v>72.47</v>
      </c>
      <c r="L25" s="76">
        <v>4.66</v>
      </c>
    </row>
    <row r="26" spans="2:12">
      <c r="B26" t="s">
        <v>231</v>
      </c>
      <c r="C26" t="s">
        <v>232</v>
      </c>
      <c r="D26" t="s">
        <v>233</v>
      </c>
      <c r="E26" t="s">
        <v>208</v>
      </c>
      <c r="F26" t="s">
        <v>209</v>
      </c>
      <c r="G26" t="s">
        <v>105</v>
      </c>
      <c r="H26" s="76">
        <v>0</v>
      </c>
      <c r="I26" s="76">
        <v>0</v>
      </c>
      <c r="J26" s="76">
        <v>-1.59249</v>
      </c>
      <c r="K26" s="76">
        <v>-0.06</v>
      </c>
      <c r="L26" s="76">
        <v>0</v>
      </c>
    </row>
    <row r="27" spans="2:12">
      <c r="B27" t="s">
        <v>234</v>
      </c>
      <c r="C27" t="s">
        <v>235</v>
      </c>
      <c r="D27" t="s">
        <v>233</v>
      </c>
      <c r="E27" t="s">
        <v>236</v>
      </c>
      <c r="F27" t="s">
        <v>154</v>
      </c>
      <c r="G27" t="s">
        <v>105</v>
      </c>
      <c r="H27" s="76">
        <v>0</v>
      </c>
      <c r="I27" s="76">
        <v>0</v>
      </c>
      <c r="J27" s="76">
        <v>311.41498000000001</v>
      </c>
      <c r="K27" s="76">
        <v>10.93</v>
      </c>
      <c r="L27" s="76">
        <v>0.7</v>
      </c>
    </row>
    <row r="28" spans="2:12">
      <c r="B28" s="77" t="s">
        <v>237</v>
      </c>
      <c r="D28" s="15"/>
      <c r="I28" s="78">
        <v>0</v>
      </c>
      <c r="J28" s="78">
        <v>0</v>
      </c>
      <c r="K28" s="78">
        <v>0</v>
      </c>
      <c r="L28" s="78">
        <v>0</v>
      </c>
    </row>
    <row r="29" spans="2:12">
      <c r="B29" t="s">
        <v>208</v>
      </c>
      <c r="C29" t="s">
        <v>208</v>
      </c>
      <c r="D29" s="15"/>
      <c r="E29" t="s">
        <v>208</v>
      </c>
      <c r="G29" t="s">
        <v>208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238</v>
      </c>
      <c r="D30" s="15"/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208</v>
      </c>
      <c r="C31" t="s">
        <v>208</v>
      </c>
      <c r="D31" s="15"/>
      <c r="E31" t="s">
        <v>208</v>
      </c>
      <c r="G31" t="s">
        <v>208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239</v>
      </c>
      <c r="D32" s="15"/>
      <c r="I32" s="78">
        <v>0</v>
      </c>
      <c r="J32" s="78">
        <v>0</v>
      </c>
      <c r="K32" s="78">
        <v>0</v>
      </c>
      <c r="L32" s="78">
        <v>0</v>
      </c>
    </row>
    <row r="33" spans="2:12">
      <c r="B33" t="s">
        <v>208</v>
      </c>
      <c r="C33" t="s">
        <v>208</v>
      </c>
      <c r="D33" s="15"/>
      <c r="E33" t="s">
        <v>208</v>
      </c>
      <c r="G33" t="s">
        <v>208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s="77" t="s">
        <v>240</v>
      </c>
      <c r="D34" s="15"/>
      <c r="I34" s="78">
        <v>0</v>
      </c>
      <c r="J34" s="78">
        <v>2.3766050500000002</v>
      </c>
      <c r="K34" s="78">
        <v>0.08</v>
      </c>
      <c r="L34" s="78">
        <v>0.01</v>
      </c>
    </row>
    <row r="35" spans="2:12">
      <c r="B35" t="s">
        <v>241</v>
      </c>
      <c r="C35" t="s">
        <v>223</v>
      </c>
      <c r="D35" t="s">
        <v>233</v>
      </c>
      <c r="E35" t="s">
        <v>236</v>
      </c>
      <c r="F35" t="s">
        <v>154</v>
      </c>
      <c r="G35" t="s">
        <v>109</v>
      </c>
      <c r="H35" s="76">
        <v>5.3</v>
      </c>
      <c r="I35" s="76">
        <v>0</v>
      </c>
      <c r="J35" s="76">
        <v>2.3766050500000002</v>
      </c>
      <c r="K35" s="76">
        <v>0.08</v>
      </c>
      <c r="L35" s="76">
        <v>0.01</v>
      </c>
    </row>
    <row r="36" spans="2:12">
      <c r="B36" s="77" t="s">
        <v>242</v>
      </c>
      <c r="D36" s="15"/>
      <c r="I36" s="78">
        <v>0</v>
      </c>
      <c r="J36" s="78">
        <v>0</v>
      </c>
      <c r="K36" s="78">
        <v>0</v>
      </c>
      <c r="L36" s="78">
        <v>0</v>
      </c>
    </row>
    <row r="37" spans="2:12">
      <c r="B37" s="77" t="s">
        <v>243</v>
      </c>
      <c r="D37" s="15"/>
      <c r="I37" s="78">
        <v>0</v>
      </c>
      <c r="J37" s="78">
        <v>0</v>
      </c>
      <c r="K37" s="78">
        <v>0</v>
      </c>
      <c r="L37" s="78">
        <v>0</v>
      </c>
    </row>
    <row r="38" spans="2:12">
      <c r="B38" t="s">
        <v>208</v>
      </c>
      <c r="C38" t="s">
        <v>208</v>
      </c>
      <c r="D38" s="15"/>
      <c r="E38" t="s">
        <v>208</v>
      </c>
      <c r="G38" t="s">
        <v>208</v>
      </c>
      <c r="H38" s="76">
        <v>0</v>
      </c>
      <c r="I38" s="76">
        <v>0</v>
      </c>
      <c r="J38" s="76">
        <v>0</v>
      </c>
      <c r="K38" s="76">
        <v>0</v>
      </c>
      <c r="L38" s="76">
        <v>0</v>
      </c>
    </row>
    <row r="39" spans="2:12">
      <c r="B39" s="77" t="s">
        <v>240</v>
      </c>
      <c r="D39" s="15"/>
      <c r="I39" s="78">
        <v>0</v>
      </c>
      <c r="J39" s="78">
        <v>0</v>
      </c>
      <c r="K39" s="78">
        <v>0</v>
      </c>
      <c r="L39" s="78">
        <v>0</v>
      </c>
    </row>
    <row r="40" spans="2:12">
      <c r="B40" t="s">
        <v>208</v>
      </c>
      <c r="C40" t="s">
        <v>208</v>
      </c>
      <c r="D40" s="15"/>
      <c r="E40" t="s">
        <v>208</v>
      </c>
      <c r="G40" t="s">
        <v>208</v>
      </c>
      <c r="H40" s="76">
        <v>0</v>
      </c>
      <c r="I40" s="76">
        <v>0</v>
      </c>
      <c r="J40" s="76">
        <v>0</v>
      </c>
      <c r="K40" s="76">
        <v>0</v>
      </c>
      <c r="L40" s="76">
        <v>0</v>
      </c>
    </row>
    <row r="41" spans="2:12">
      <c r="B41" t="s">
        <v>244</v>
      </c>
      <c r="D41" s="15"/>
    </row>
    <row r="42" spans="2:12">
      <c r="D42" s="15"/>
    </row>
    <row r="43" spans="2:12">
      <c r="D43" s="15"/>
    </row>
    <row r="44" spans="2:12">
      <c r="D44" s="15"/>
    </row>
    <row r="45" spans="2:12">
      <c r="D45" s="15"/>
    </row>
    <row r="46" spans="2:12">
      <c r="D46" s="15"/>
    </row>
    <row r="47" spans="2:12">
      <c r="D47" s="15"/>
    </row>
    <row r="48" spans="2:12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4:4">
      <c r="D369" s="15"/>
    </row>
    <row r="370" spans="4:4">
      <c r="D370" s="15"/>
    </row>
    <row r="371" spans="4:4">
      <c r="D371" s="15"/>
    </row>
    <row r="372" spans="4:4">
      <c r="D372" s="15"/>
    </row>
    <row r="373" spans="4:4">
      <c r="D373" s="15"/>
    </row>
    <row r="374" spans="4:4">
      <c r="D374" s="15"/>
    </row>
    <row r="375" spans="4:4">
      <c r="D375" s="15"/>
    </row>
    <row r="376" spans="4:4">
      <c r="D376" s="15"/>
    </row>
    <row r="377" spans="4:4">
      <c r="D377" s="15"/>
    </row>
    <row r="378" spans="4:4">
      <c r="D378" s="15"/>
    </row>
    <row r="379" spans="4:4">
      <c r="D379" s="15"/>
    </row>
    <row r="380" spans="4:4">
      <c r="D380" s="15"/>
    </row>
    <row r="381" spans="4:4">
      <c r="D381" s="15"/>
    </row>
    <row r="382" spans="4:4">
      <c r="D382" s="15"/>
    </row>
    <row r="383" spans="4:4">
      <c r="D383" s="15"/>
    </row>
    <row r="384" spans="4:4">
      <c r="D384" s="15"/>
    </row>
    <row r="385" spans="4:4">
      <c r="D385" s="15"/>
    </row>
    <row r="386" spans="4:4">
      <c r="D386" s="15"/>
    </row>
    <row r="387" spans="4:4">
      <c r="D387" s="15"/>
    </row>
    <row r="388" spans="4:4">
      <c r="D388" s="15"/>
    </row>
    <row r="389" spans="4:4">
      <c r="D389" s="15"/>
    </row>
    <row r="390" spans="4:4">
      <c r="D390" s="15"/>
    </row>
    <row r="391" spans="4:4">
      <c r="D391" s="15"/>
    </row>
    <row r="392" spans="4:4">
      <c r="D392" s="15"/>
    </row>
    <row r="393" spans="4:4">
      <c r="D393" s="15"/>
    </row>
    <row r="394" spans="4:4">
      <c r="D394" s="15"/>
    </row>
    <row r="395" spans="4:4">
      <c r="D395" s="15"/>
    </row>
    <row r="396" spans="4:4">
      <c r="D396" s="15"/>
    </row>
    <row r="397" spans="4:4">
      <c r="D397" s="15"/>
    </row>
    <row r="398" spans="4:4">
      <c r="D398" s="15"/>
    </row>
    <row r="399" spans="4:4">
      <c r="D399" s="15"/>
    </row>
    <row r="400" spans="4:4">
      <c r="D400" s="15"/>
    </row>
    <row r="401" spans="4:4">
      <c r="D401" s="15"/>
    </row>
    <row r="402" spans="4:4">
      <c r="D402" s="15"/>
    </row>
    <row r="403" spans="4:4">
      <c r="D403" s="15"/>
    </row>
    <row r="404" spans="4:4">
      <c r="D404" s="15"/>
    </row>
    <row r="405" spans="4:4">
      <c r="D405" s="15"/>
    </row>
    <row r="406" spans="4:4">
      <c r="D406" s="15"/>
    </row>
    <row r="407" spans="4:4">
      <c r="D407" s="15"/>
    </row>
    <row r="408" spans="4:4">
      <c r="D408" s="15"/>
    </row>
    <row r="409" spans="4:4">
      <c r="D409" s="15"/>
    </row>
    <row r="410" spans="4:4">
      <c r="D410" s="15"/>
    </row>
    <row r="411" spans="4:4">
      <c r="D411" s="15"/>
    </row>
    <row r="412" spans="4:4">
      <c r="D412" s="15"/>
    </row>
    <row r="413" spans="4:4">
      <c r="D413" s="15"/>
    </row>
    <row r="414" spans="4:4">
      <c r="D414" s="15"/>
    </row>
    <row r="415" spans="4:4">
      <c r="D415" s="15"/>
    </row>
    <row r="416" spans="4:4">
      <c r="D416" s="15"/>
    </row>
    <row r="417" spans="4:4">
      <c r="D417" s="15"/>
    </row>
    <row r="418" spans="4:4">
      <c r="D418" s="15"/>
    </row>
    <row r="419" spans="4:4">
      <c r="D419" s="15"/>
    </row>
    <row r="420" spans="4:4">
      <c r="D420" s="15"/>
    </row>
    <row r="421" spans="4:4">
      <c r="D421" s="15"/>
    </row>
    <row r="422" spans="4:4">
      <c r="D422" s="15"/>
    </row>
    <row r="423" spans="4:4">
      <c r="D423" s="15"/>
    </row>
    <row r="424" spans="4:4">
      <c r="D424" s="15"/>
    </row>
    <row r="425" spans="4:4">
      <c r="D425" s="15"/>
    </row>
    <row r="426" spans="4:4">
      <c r="D426" s="15"/>
    </row>
    <row r="427" spans="4:4">
      <c r="D427" s="15"/>
    </row>
    <row r="428" spans="4:4">
      <c r="D428" s="15"/>
    </row>
    <row r="429" spans="4:4">
      <c r="D429" s="15"/>
    </row>
    <row r="430" spans="4:4">
      <c r="D430" s="15"/>
    </row>
    <row r="431" spans="4:4">
      <c r="D431" s="15"/>
    </row>
    <row r="432" spans="4:4">
      <c r="D432" s="15"/>
    </row>
    <row r="433" spans="4:4">
      <c r="D433" s="15"/>
    </row>
    <row r="434" spans="4:4">
      <c r="D434" s="15"/>
    </row>
    <row r="435" spans="4:4">
      <c r="D435" s="15"/>
    </row>
    <row r="436" spans="4:4">
      <c r="D436" s="15"/>
    </row>
    <row r="437" spans="4:4">
      <c r="D437" s="15"/>
    </row>
    <row r="438" spans="4:4">
      <c r="D438" s="15"/>
    </row>
    <row r="439" spans="4:4">
      <c r="D439" s="15"/>
    </row>
    <row r="440" spans="4:4">
      <c r="D440" s="15"/>
    </row>
    <row r="441" spans="4:4">
      <c r="D441" s="15"/>
    </row>
    <row r="442" spans="4:4">
      <c r="D442" s="15"/>
    </row>
    <row r="443" spans="4:4">
      <c r="D443" s="15"/>
    </row>
    <row r="444" spans="4:4">
      <c r="D444" s="15"/>
    </row>
    <row r="445" spans="4:4">
      <c r="D445" s="15"/>
    </row>
    <row r="446" spans="4:4">
      <c r="D446" s="15"/>
    </row>
    <row r="447" spans="4:4">
      <c r="D447" s="15"/>
    </row>
    <row r="448" spans="4:4">
      <c r="D448" s="15"/>
    </row>
    <row r="449" spans="4:4">
      <c r="D449" s="15"/>
    </row>
    <row r="450" spans="4:4">
      <c r="D450" s="15"/>
    </row>
    <row r="451" spans="4:4">
      <c r="D451" s="15"/>
    </row>
    <row r="452" spans="4:4">
      <c r="D452" s="15"/>
    </row>
    <row r="453" spans="4:4">
      <c r="D453" s="15"/>
    </row>
    <row r="454" spans="4:4">
      <c r="D454" s="15"/>
    </row>
    <row r="455" spans="4:4">
      <c r="D455" s="15"/>
    </row>
    <row r="456" spans="4:4">
      <c r="D456" s="15"/>
    </row>
    <row r="457" spans="4:4">
      <c r="D457" s="15"/>
    </row>
    <row r="458" spans="4:4">
      <c r="D458" s="15"/>
    </row>
    <row r="459" spans="4:4">
      <c r="D459" s="15"/>
    </row>
    <row r="460" spans="4:4">
      <c r="D460" s="15"/>
    </row>
    <row r="461" spans="4:4">
      <c r="D461" s="15"/>
    </row>
    <row r="462" spans="4:4">
      <c r="D462" s="15"/>
    </row>
    <row r="463" spans="4:4">
      <c r="D463" s="15"/>
    </row>
    <row r="464" spans="4:4">
      <c r="D464" s="15"/>
    </row>
    <row r="465" spans="4:4">
      <c r="D465" s="15"/>
    </row>
    <row r="466" spans="4:4">
      <c r="D466" s="15"/>
    </row>
    <row r="467" spans="4:4">
      <c r="D467" s="15"/>
    </row>
    <row r="468" spans="4:4">
      <c r="D468" s="15"/>
    </row>
    <row r="469" spans="4:4">
      <c r="D469" s="15"/>
    </row>
    <row r="470" spans="4:4">
      <c r="D470" s="15"/>
    </row>
    <row r="471" spans="4:4">
      <c r="D471" s="15"/>
    </row>
    <row r="472" spans="4:4">
      <c r="D472" s="15"/>
    </row>
    <row r="473" spans="4:4">
      <c r="D473" s="15"/>
    </row>
    <row r="474" spans="4:4">
      <c r="D474" s="15"/>
    </row>
    <row r="475" spans="4:4">
      <c r="D475" s="15"/>
    </row>
    <row r="476" spans="4:4">
      <c r="D476" s="15"/>
    </row>
    <row r="477" spans="4:4">
      <c r="D477" s="15"/>
    </row>
    <row r="478" spans="4:4">
      <c r="D478" s="15"/>
    </row>
    <row r="479" spans="4:4">
      <c r="D479" s="15"/>
    </row>
    <row r="480" spans="4:4">
      <c r="D480" s="15"/>
    </row>
    <row r="481" spans="4:5">
      <c r="D481" s="15"/>
    </row>
    <row r="482" spans="4:5">
      <c r="D482" s="15"/>
    </row>
    <row r="483" spans="4:5">
      <c r="D483" s="15"/>
    </row>
    <row r="484" spans="4:5">
      <c r="D484" s="15"/>
    </row>
    <row r="485" spans="4:5">
      <c r="D485" s="15"/>
    </row>
    <row r="486" spans="4:5">
      <c r="D486" s="15"/>
    </row>
    <row r="487" spans="4:5">
      <c r="E487" s="14"/>
    </row>
  </sheetData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4" width="10.7109375" style="14" customWidth="1"/>
    <col min="5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1" width="10.7109375" style="15" customWidth="1"/>
    <col min="12" max="12" width="7.5703125" style="15" customWidth="1"/>
    <col min="13" max="13" width="6.7109375" style="15" customWidth="1"/>
    <col min="14" max="14" width="7.7109375" style="15" customWidth="1"/>
    <col min="15" max="15" width="7.140625" style="15" customWidth="1"/>
    <col min="16" max="16" width="6" style="15" customWidth="1"/>
    <col min="17" max="17" width="7.85546875" style="15" customWidth="1"/>
    <col min="18" max="18" width="8.140625" style="15" customWidth="1"/>
    <col min="19" max="19" width="6.28515625" style="15" customWidth="1"/>
    <col min="20" max="20" width="8" style="15" customWidth="1"/>
    <col min="21" max="21" width="8.7109375" style="15" customWidth="1"/>
    <col min="22" max="22" width="10" style="15" customWidth="1"/>
    <col min="23" max="23" width="9.5703125" style="15" customWidth="1"/>
    <col min="24" max="24" width="6.140625" style="15" customWidth="1"/>
    <col min="25" max="26" width="5.7109375" style="15" customWidth="1"/>
    <col min="27" max="27" width="6.85546875" style="15" customWidth="1"/>
    <col min="28" max="28" width="6.42578125" style="15" customWidth="1"/>
    <col min="29" max="29" width="6.7109375" style="15" customWidth="1"/>
    <col min="30" max="30" width="7.28515625" style="15" customWidth="1"/>
    <col min="31" max="42" width="5.7109375" style="15" customWidth="1"/>
    <col min="43" max="16384" width="9.140625" style="15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85" t="s">
        <v>1492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4" t="s">
        <v>199</v>
      </c>
      <c r="C5" t="s">
        <v>200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8" customFormat="1" ht="63">
      <c r="B8" s="4" t="s">
        <v>99</v>
      </c>
      <c r="C8" s="27" t="s">
        <v>50</v>
      </c>
      <c r="D8" s="27" t="s">
        <v>85</v>
      </c>
      <c r="E8" s="27" t="s">
        <v>54</v>
      </c>
      <c r="F8" s="27" t="s">
        <v>72</v>
      </c>
      <c r="G8" s="27" t="s">
        <v>190</v>
      </c>
      <c r="H8" s="27" t="s">
        <v>191</v>
      </c>
      <c r="I8" s="27" t="s">
        <v>5</v>
      </c>
      <c r="J8" s="27" t="s">
        <v>58</v>
      </c>
      <c r="K8" s="35" t="s">
        <v>186</v>
      </c>
      <c r="L8" s="15"/>
      <c r="AW8" s="15"/>
    </row>
    <row r="9" spans="2:49" s="18" customFormat="1" ht="22.5" customHeight="1">
      <c r="B9" s="19"/>
      <c r="C9" s="20"/>
      <c r="D9" s="20"/>
      <c r="E9" s="20"/>
      <c r="F9" s="20" t="s">
        <v>75</v>
      </c>
      <c r="G9" s="20" t="s">
        <v>187</v>
      </c>
      <c r="H9" s="20"/>
      <c r="I9" s="20" t="s">
        <v>6</v>
      </c>
      <c r="J9" s="30" t="s">
        <v>7</v>
      </c>
      <c r="K9" s="44" t="s">
        <v>7</v>
      </c>
      <c r="AW9" s="15"/>
    </row>
    <row r="10" spans="2:49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3" t="s">
        <v>65</v>
      </c>
      <c r="K10" s="33" t="s">
        <v>66</v>
      </c>
      <c r="AW10" s="15"/>
    </row>
    <row r="11" spans="2:49" s="22" customFormat="1" ht="18" customHeight="1">
      <c r="B11" s="23" t="s">
        <v>147</v>
      </c>
      <c r="C11" s="7"/>
      <c r="D11" s="7"/>
      <c r="E11" s="7"/>
      <c r="F11" s="7"/>
      <c r="G11" s="75">
        <v>-1749376.3</v>
      </c>
      <c r="H11" s="7"/>
      <c r="I11" s="75">
        <v>-3.5910264748179999</v>
      </c>
      <c r="J11" s="75">
        <v>100</v>
      </c>
      <c r="K11" s="75">
        <v>-0.01</v>
      </c>
      <c r="AW11" s="15"/>
    </row>
    <row r="12" spans="2:49">
      <c r="B12" s="77" t="s">
        <v>203</v>
      </c>
      <c r="C12" s="15"/>
      <c r="D12" s="15"/>
      <c r="G12" s="78">
        <v>-1749376.3</v>
      </c>
      <c r="I12" s="78">
        <v>-3.5910264748179999</v>
      </c>
      <c r="J12" s="78">
        <v>100</v>
      </c>
      <c r="K12" s="78">
        <v>-0.01</v>
      </c>
    </row>
    <row r="13" spans="2:49">
      <c r="B13" s="77" t="s">
        <v>1204</v>
      </c>
      <c r="C13" s="15"/>
      <c r="D13" s="15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208</v>
      </c>
      <c r="C14" t="s">
        <v>208</v>
      </c>
      <c r="D14" t="s">
        <v>208</v>
      </c>
      <c r="E14" t="s">
        <v>208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1205</v>
      </c>
      <c r="C15" s="15"/>
      <c r="D15" s="15"/>
      <c r="G15" s="78">
        <v>-1749376.3</v>
      </c>
      <c r="I15" s="78">
        <v>-3.5910264748179999</v>
      </c>
      <c r="J15" s="78">
        <v>100</v>
      </c>
      <c r="K15" s="78">
        <v>-0.01</v>
      </c>
    </row>
    <row r="16" spans="2:49">
      <c r="B16" t="s">
        <v>1369</v>
      </c>
      <c r="C16" t="s">
        <v>1370</v>
      </c>
      <c r="D16" t="s">
        <v>131</v>
      </c>
      <c r="E16" t="s">
        <v>105</v>
      </c>
      <c r="F16" t="s">
        <v>293</v>
      </c>
      <c r="G16" s="76">
        <v>-124.47</v>
      </c>
      <c r="H16" s="76">
        <v>100</v>
      </c>
      <c r="I16" s="76">
        <v>-0.12447</v>
      </c>
      <c r="J16" s="76">
        <v>3.47</v>
      </c>
      <c r="K16" s="76">
        <v>0</v>
      </c>
    </row>
    <row r="17" spans="2:11">
      <c r="B17" t="s">
        <v>1371</v>
      </c>
      <c r="C17" t="s">
        <v>1372</v>
      </c>
      <c r="D17" t="s">
        <v>131</v>
      </c>
      <c r="E17" t="s">
        <v>109</v>
      </c>
      <c r="F17" t="s">
        <v>1373</v>
      </c>
      <c r="G17" s="76">
        <v>208000</v>
      </c>
      <c r="H17" s="76">
        <v>100</v>
      </c>
      <c r="I17" s="76">
        <v>734.03200000000004</v>
      </c>
      <c r="J17" s="76">
        <v>-20440.73</v>
      </c>
      <c r="K17" s="76">
        <v>1.66</v>
      </c>
    </row>
    <row r="18" spans="2:11">
      <c r="B18" t="s">
        <v>1374</v>
      </c>
      <c r="C18" t="s">
        <v>1375</v>
      </c>
      <c r="D18" t="s">
        <v>131</v>
      </c>
      <c r="E18" t="s">
        <v>113</v>
      </c>
      <c r="F18" t="s">
        <v>1373</v>
      </c>
      <c r="G18" s="76">
        <v>-43000</v>
      </c>
      <c r="H18" s="76">
        <v>100</v>
      </c>
      <c r="I18" s="76">
        <v>-178.7467</v>
      </c>
      <c r="J18" s="76">
        <v>4977.59</v>
      </c>
      <c r="K18" s="76">
        <v>-0.4</v>
      </c>
    </row>
    <row r="19" spans="2:11">
      <c r="B19" t="s">
        <v>1376</v>
      </c>
      <c r="C19" t="s">
        <v>1377</v>
      </c>
      <c r="D19" t="s">
        <v>131</v>
      </c>
      <c r="E19" t="s">
        <v>202</v>
      </c>
      <c r="F19" t="s">
        <v>1373</v>
      </c>
      <c r="G19" s="76">
        <v>-1400000</v>
      </c>
      <c r="H19" s="76">
        <v>100</v>
      </c>
      <c r="I19" s="76">
        <v>-43.847999999999999</v>
      </c>
      <c r="J19" s="76">
        <v>1221.04</v>
      </c>
      <c r="K19" s="76">
        <v>-0.1</v>
      </c>
    </row>
    <row r="20" spans="2:11">
      <c r="B20" t="s">
        <v>1378</v>
      </c>
      <c r="C20" t="s">
        <v>1379</v>
      </c>
      <c r="D20" t="s">
        <v>131</v>
      </c>
      <c r="E20" t="s">
        <v>105</v>
      </c>
      <c r="F20" t="s">
        <v>1373</v>
      </c>
      <c r="G20" s="76">
        <v>-743256.8</v>
      </c>
      <c r="H20" s="76">
        <v>100.07655699999999</v>
      </c>
      <c r="I20" s="76">
        <v>-743.82581510837599</v>
      </c>
      <c r="J20" s="76">
        <v>20713.46</v>
      </c>
      <c r="K20" s="76">
        <v>-1.68</v>
      </c>
    </row>
    <row r="21" spans="2:11">
      <c r="B21" t="s">
        <v>1380</v>
      </c>
      <c r="C21" t="s">
        <v>1381</v>
      </c>
      <c r="D21" t="s">
        <v>131</v>
      </c>
      <c r="E21" t="s">
        <v>105</v>
      </c>
      <c r="F21" t="s">
        <v>1373</v>
      </c>
      <c r="G21" s="76">
        <v>183304.7</v>
      </c>
      <c r="H21" s="76">
        <v>99.954713999999996</v>
      </c>
      <c r="I21" s="76">
        <v>183.22168863355799</v>
      </c>
      <c r="J21" s="76">
        <v>-5102.21</v>
      </c>
      <c r="K21" s="76">
        <v>0.41</v>
      </c>
    </row>
    <row r="22" spans="2:11">
      <c r="B22" t="s">
        <v>1382</v>
      </c>
      <c r="C22" t="s">
        <v>1383</v>
      </c>
      <c r="D22" t="s">
        <v>131</v>
      </c>
      <c r="E22" t="s">
        <v>105</v>
      </c>
      <c r="F22" t="s">
        <v>1373</v>
      </c>
      <c r="G22" s="76">
        <v>45700.27</v>
      </c>
      <c r="H22" s="76">
        <v>100</v>
      </c>
      <c r="I22" s="76">
        <v>45.700270000000003</v>
      </c>
      <c r="J22" s="76">
        <v>-1272.6199999999999</v>
      </c>
      <c r="K22" s="76">
        <v>0.1</v>
      </c>
    </row>
    <row r="23" spans="2:11">
      <c r="B23" s="77" t="s">
        <v>1368</v>
      </c>
      <c r="C23" s="15"/>
      <c r="D23" s="15"/>
      <c r="G23" s="78">
        <v>0</v>
      </c>
      <c r="I23" s="78">
        <v>0</v>
      </c>
      <c r="J23" s="78">
        <v>0</v>
      </c>
      <c r="K23" s="78">
        <v>0</v>
      </c>
    </row>
    <row r="24" spans="2:11">
      <c r="B24" t="s">
        <v>208</v>
      </c>
      <c r="C24" t="s">
        <v>208</v>
      </c>
      <c r="D24" t="s">
        <v>208</v>
      </c>
      <c r="E24" t="s">
        <v>208</v>
      </c>
      <c r="G24" s="76">
        <v>0</v>
      </c>
      <c r="H24" s="76">
        <v>0</v>
      </c>
      <c r="I24" s="76">
        <v>0</v>
      </c>
      <c r="J24" s="76">
        <v>0</v>
      </c>
      <c r="K24" s="76">
        <v>0</v>
      </c>
    </row>
    <row r="25" spans="2:11">
      <c r="B25" s="77" t="s">
        <v>1206</v>
      </c>
      <c r="C25" s="15"/>
      <c r="D25" s="15"/>
      <c r="G25" s="78">
        <v>0</v>
      </c>
      <c r="I25" s="78">
        <v>0</v>
      </c>
      <c r="J25" s="78">
        <v>0</v>
      </c>
      <c r="K25" s="78">
        <v>0</v>
      </c>
    </row>
    <row r="26" spans="2:11">
      <c r="B26" t="s">
        <v>208</v>
      </c>
      <c r="C26" t="s">
        <v>208</v>
      </c>
      <c r="D26" t="s">
        <v>208</v>
      </c>
      <c r="E26" t="s">
        <v>208</v>
      </c>
      <c r="G26" s="76">
        <v>0</v>
      </c>
      <c r="H26" s="76">
        <v>0</v>
      </c>
      <c r="I26" s="76">
        <v>0</v>
      </c>
      <c r="J26" s="76">
        <v>0</v>
      </c>
      <c r="K26" s="76">
        <v>0</v>
      </c>
    </row>
    <row r="27" spans="2:11">
      <c r="B27" s="77" t="s">
        <v>1113</v>
      </c>
      <c r="C27" s="15"/>
      <c r="D27" s="15"/>
      <c r="G27" s="78">
        <v>0</v>
      </c>
      <c r="I27" s="78">
        <v>0</v>
      </c>
      <c r="J27" s="78">
        <v>0</v>
      </c>
      <c r="K27" s="78">
        <v>0</v>
      </c>
    </row>
    <row r="28" spans="2:11">
      <c r="B28" t="s">
        <v>208</v>
      </c>
      <c r="C28" t="s">
        <v>208</v>
      </c>
      <c r="D28" t="s">
        <v>208</v>
      </c>
      <c r="E28" t="s">
        <v>208</v>
      </c>
      <c r="G28" s="76">
        <v>0</v>
      </c>
      <c r="H28" s="76">
        <v>0</v>
      </c>
      <c r="I28" s="76">
        <v>0</v>
      </c>
      <c r="J28" s="76">
        <v>0</v>
      </c>
      <c r="K28" s="76">
        <v>0</v>
      </c>
    </row>
    <row r="29" spans="2:11">
      <c r="B29" s="77" t="s">
        <v>242</v>
      </c>
      <c r="C29" s="15"/>
      <c r="D29" s="15"/>
      <c r="G29" s="78">
        <v>0</v>
      </c>
      <c r="I29" s="78">
        <v>0</v>
      </c>
      <c r="J29" s="78">
        <v>0</v>
      </c>
      <c r="K29" s="78">
        <v>0</v>
      </c>
    </row>
    <row r="30" spans="2:11">
      <c r="B30" s="77" t="s">
        <v>1204</v>
      </c>
      <c r="C30" s="15"/>
      <c r="D30" s="15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208</v>
      </c>
      <c r="C31" t="s">
        <v>208</v>
      </c>
      <c r="D31" t="s">
        <v>208</v>
      </c>
      <c r="E31" t="s">
        <v>208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s="77" t="s">
        <v>1207</v>
      </c>
      <c r="C32" s="15"/>
      <c r="D32" s="15"/>
      <c r="G32" s="78">
        <v>0</v>
      </c>
      <c r="I32" s="78">
        <v>0</v>
      </c>
      <c r="J32" s="78">
        <v>0</v>
      </c>
      <c r="K32" s="78">
        <v>0</v>
      </c>
    </row>
    <row r="33" spans="2:11">
      <c r="B33" t="s">
        <v>208</v>
      </c>
      <c r="C33" t="s">
        <v>208</v>
      </c>
      <c r="D33" t="s">
        <v>208</v>
      </c>
      <c r="E33" t="s">
        <v>208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</row>
    <row r="34" spans="2:11">
      <c r="B34" s="77" t="s">
        <v>1206</v>
      </c>
      <c r="C34" s="15"/>
      <c r="D34" s="15"/>
      <c r="G34" s="78">
        <v>0</v>
      </c>
      <c r="I34" s="78">
        <v>0</v>
      </c>
      <c r="J34" s="78">
        <v>0</v>
      </c>
      <c r="K34" s="78">
        <v>0</v>
      </c>
    </row>
    <row r="35" spans="2:11">
      <c r="B35" t="s">
        <v>208</v>
      </c>
      <c r="C35" t="s">
        <v>208</v>
      </c>
      <c r="D35" t="s">
        <v>208</v>
      </c>
      <c r="E35" t="s">
        <v>208</v>
      </c>
      <c r="G35" s="76">
        <v>0</v>
      </c>
      <c r="H35" s="76">
        <v>0</v>
      </c>
      <c r="I35" s="76">
        <v>0</v>
      </c>
      <c r="J35" s="76">
        <v>0</v>
      </c>
      <c r="K35" s="76">
        <v>0</v>
      </c>
    </row>
    <row r="36" spans="2:11">
      <c r="B36" s="77" t="s">
        <v>1113</v>
      </c>
      <c r="C36" s="15"/>
      <c r="D36" s="15"/>
      <c r="G36" s="78">
        <v>0</v>
      </c>
      <c r="I36" s="78">
        <v>0</v>
      </c>
      <c r="J36" s="78">
        <v>0</v>
      </c>
      <c r="K36" s="78">
        <v>0</v>
      </c>
    </row>
    <row r="37" spans="2:11">
      <c r="B37" t="s">
        <v>208</v>
      </c>
      <c r="C37" t="s">
        <v>208</v>
      </c>
      <c r="D37" t="s">
        <v>208</v>
      </c>
      <c r="E37" t="s">
        <v>208</v>
      </c>
      <c r="G37" s="76">
        <v>0</v>
      </c>
      <c r="H37" s="76">
        <v>0</v>
      </c>
      <c r="I37" s="76">
        <v>0</v>
      </c>
      <c r="J37" s="76">
        <v>0</v>
      </c>
      <c r="K37" s="76">
        <v>0</v>
      </c>
    </row>
    <row r="38" spans="2:11">
      <c r="B38" t="s">
        <v>244</v>
      </c>
      <c r="C38" s="15"/>
      <c r="D38" s="15"/>
    </row>
    <row r="39" spans="2:11">
      <c r="B39" t="s">
        <v>281</v>
      </c>
      <c r="C39" s="15"/>
      <c r="D39" s="15"/>
    </row>
    <row r="40" spans="2:11">
      <c r="B40" t="s">
        <v>282</v>
      </c>
      <c r="C40" s="15"/>
      <c r="D40" s="15"/>
    </row>
    <row r="41" spans="2:11">
      <c r="B41" t="s">
        <v>283</v>
      </c>
      <c r="C41" s="15"/>
      <c r="D41" s="15"/>
    </row>
    <row r="42" spans="2:11">
      <c r="C42" s="15"/>
      <c r="D42" s="15"/>
    </row>
    <row r="43" spans="2:11">
      <c r="C43" s="15"/>
      <c r="D43" s="15"/>
    </row>
    <row r="44" spans="2:11">
      <c r="C44" s="15"/>
      <c r="D44" s="15"/>
    </row>
    <row r="45" spans="2:11">
      <c r="C45" s="15"/>
      <c r="D45" s="15"/>
    </row>
    <row r="46" spans="2:11">
      <c r="C46" s="15"/>
      <c r="D46" s="15"/>
    </row>
    <row r="47" spans="2:11">
      <c r="C47" s="15"/>
      <c r="D47" s="15"/>
    </row>
    <row r="48" spans="2:11">
      <c r="C48" s="15"/>
      <c r="D48" s="15"/>
    </row>
    <row r="49" spans="3:4">
      <c r="C49" s="15"/>
      <c r="D49" s="15"/>
    </row>
    <row r="50" spans="3:4">
      <c r="C50" s="15"/>
      <c r="D50" s="15"/>
    </row>
    <row r="51" spans="3:4">
      <c r="C51" s="15"/>
      <c r="D51" s="15"/>
    </row>
    <row r="52" spans="3:4">
      <c r="C52" s="15"/>
      <c r="D52" s="15"/>
    </row>
    <row r="53" spans="3:4">
      <c r="C53" s="15"/>
      <c r="D53" s="15"/>
    </row>
    <row r="54" spans="3:4">
      <c r="C54" s="15"/>
      <c r="D54" s="15"/>
    </row>
    <row r="55" spans="3:4">
      <c r="C55" s="15"/>
      <c r="D55" s="15"/>
    </row>
    <row r="56" spans="3:4">
      <c r="C56" s="15"/>
      <c r="D56" s="15"/>
    </row>
    <row r="57" spans="3:4">
      <c r="C57" s="15"/>
      <c r="D57" s="15"/>
    </row>
    <row r="58" spans="3:4">
      <c r="C58" s="15"/>
      <c r="D58" s="15"/>
    </row>
    <row r="59" spans="3:4">
      <c r="C59" s="15"/>
      <c r="D59" s="15"/>
    </row>
    <row r="60" spans="3:4">
      <c r="C60" s="15"/>
      <c r="D60" s="15"/>
    </row>
    <row r="61" spans="3:4">
      <c r="C61" s="15"/>
      <c r="D61" s="15"/>
    </row>
    <row r="62" spans="3:4">
      <c r="C62" s="15"/>
      <c r="D62" s="15"/>
    </row>
    <row r="63" spans="3:4">
      <c r="C63" s="15"/>
      <c r="D63" s="15"/>
    </row>
    <row r="64" spans="3:4">
      <c r="C64" s="15"/>
      <c r="D64" s="15"/>
    </row>
    <row r="65" spans="3:4">
      <c r="C65" s="15"/>
      <c r="D65" s="15"/>
    </row>
    <row r="66" spans="3:4">
      <c r="C66" s="15"/>
      <c r="D66" s="15"/>
    </row>
    <row r="67" spans="3:4">
      <c r="C67" s="15"/>
      <c r="D67" s="15"/>
    </row>
    <row r="68" spans="3:4">
      <c r="C68" s="15"/>
      <c r="D68" s="15"/>
    </row>
    <row r="69" spans="3:4">
      <c r="C69" s="15"/>
      <c r="D69" s="15"/>
    </row>
    <row r="70" spans="3:4">
      <c r="C70" s="15"/>
      <c r="D70" s="15"/>
    </row>
    <row r="71" spans="3:4">
      <c r="C71" s="15"/>
      <c r="D71" s="15"/>
    </row>
    <row r="72" spans="3:4">
      <c r="C72" s="15"/>
      <c r="D72" s="15"/>
    </row>
    <row r="73" spans="3:4">
      <c r="C73" s="15"/>
      <c r="D73" s="15"/>
    </row>
    <row r="74" spans="3:4">
      <c r="C74" s="15"/>
      <c r="D74" s="15"/>
    </row>
    <row r="75" spans="3:4">
      <c r="C75" s="15"/>
      <c r="D75" s="15"/>
    </row>
    <row r="76" spans="3:4">
      <c r="C76" s="15"/>
      <c r="D76" s="15"/>
    </row>
    <row r="77" spans="3:4">
      <c r="C77" s="15"/>
      <c r="D77" s="15"/>
    </row>
    <row r="78" spans="3:4">
      <c r="C78" s="15"/>
      <c r="D78" s="15"/>
    </row>
    <row r="79" spans="3:4">
      <c r="C79" s="15"/>
      <c r="D79" s="15"/>
    </row>
    <row r="80" spans="3:4">
      <c r="C80" s="15"/>
      <c r="D80" s="15"/>
    </row>
    <row r="81" spans="3:4">
      <c r="C81" s="15"/>
      <c r="D81" s="15"/>
    </row>
    <row r="82" spans="3:4">
      <c r="C82" s="15"/>
      <c r="D82" s="15"/>
    </row>
    <row r="83" spans="3:4">
      <c r="C83" s="15"/>
      <c r="D83" s="15"/>
    </row>
    <row r="84" spans="3:4">
      <c r="C84" s="15"/>
      <c r="D84" s="15"/>
    </row>
    <row r="85" spans="3:4">
      <c r="C85" s="15"/>
      <c r="D85" s="15"/>
    </row>
    <row r="86" spans="3:4">
      <c r="C86" s="15"/>
      <c r="D86" s="15"/>
    </row>
    <row r="87" spans="3:4">
      <c r="C87" s="15"/>
      <c r="D87" s="15"/>
    </row>
    <row r="88" spans="3:4">
      <c r="C88" s="15"/>
      <c r="D88" s="15"/>
    </row>
    <row r="89" spans="3:4">
      <c r="C89" s="15"/>
      <c r="D89" s="15"/>
    </row>
    <row r="90" spans="3:4">
      <c r="C90" s="15"/>
      <c r="D90" s="15"/>
    </row>
    <row r="91" spans="3:4">
      <c r="C91" s="15"/>
      <c r="D91" s="15"/>
    </row>
    <row r="92" spans="3:4">
      <c r="C92" s="15"/>
      <c r="D92" s="15"/>
    </row>
    <row r="93" spans="3:4">
      <c r="C93" s="15"/>
      <c r="D93" s="15"/>
    </row>
    <row r="94" spans="3:4">
      <c r="C94" s="15"/>
      <c r="D94" s="15"/>
    </row>
    <row r="95" spans="3:4">
      <c r="C95" s="15"/>
      <c r="D95" s="15"/>
    </row>
    <row r="96" spans="3:4">
      <c r="C96" s="15"/>
      <c r="D96" s="15"/>
    </row>
    <row r="97" spans="3:4">
      <c r="C97" s="15"/>
      <c r="D97" s="15"/>
    </row>
    <row r="98" spans="3:4">
      <c r="C98" s="15"/>
      <c r="D98" s="15"/>
    </row>
    <row r="99" spans="3:4">
      <c r="C99" s="15"/>
      <c r="D99" s="15"/>
    </row>
    <row r="100" spans="3:4">
      <c r="C100" s="15"/>
      <c r="D100" s="15"/>
    </row>
    <row r="101" spans="3:4">
      <c r="C101" s="15"/>
      <c r="D101" s="15"/>
    </row>
    <row r="102" spans="3:4">
      <c r="C102" s="15"/>
      <c r="D102" s="15"/>
    </row>
    <row r="103" spans="3:4">
      <c r="C103" s="15"/>
      <c r="D103" s="15"/>
    </row>
    <row r="104" spans="3:4">
      <c r="C104" s="15"/>
      <c r="D104" s="15"/>
    </row>
    <row r="105" spans="3:4">
      <c r="C105" s="15"/>
      <c r="D105" s="15"/>
    </row>
    <row r="106" spans="3:4">
      <c r="C106" s="15"/>
      <c r="D106" s="15"/>
    </row>
    <row r="107" spans="3:4">
      <c r="C107" s="15"/>
      <c r="D107" s="15"/>
    </row>
    <row r="108" spans="3:4">
      <c r="C108" s="15"/>
      <c r="D108" s="15"/>
    </row>
    <row r="109" spans="3:4">
      <c r="C109" s="15"/>
      <c r="D109" s="15"/>
    </row>
    <row r="110" spans="3:4">
      <c r="C110" s="15"/>
      <c r="D110" s="15"/>
    </row>
    <row r="111" spans="3:4">
      <c r="C111" s="15"/>
      <c r="D111" s="15"/>
    </row>
    <row r="112" spans="3:4">
      <c r="C112" s="15"/>
      <c r="D112" s="15"/>
    </row>
    <row r="113" spans="3:4">
      <c r="C113" s="15"/>
      <c r="D113" s="15"/>
    </row>
    <row r="114" spans="3:4">
      <c r="C114" s="15"/>
      <c r="D114" s="15"/>
    </row>
    <row r="115" spans="3:4">
      <c r="C115" s="15"/>
      <c r="D115" s="15"/>
    </row>
    <row r="116" spans="3:4">
      <c r="C116" s="15"/>
      <c r="D116" s="15"/>
    </row>
    <row r="117" spans="3:4">
      <c r="C117" s="15"/>
      <c r="D117" s="15"/>
    </row>
    <row r="118" spans="3:4">
      <c r="C118" s="15"/>
      <c r="D118" s="15"/>
    </row>
    <row r="119" spans="3:4">
      <c r="C119" s="15"/>
      <c r="D119" s="15"/>
    </row>
    <row r="120" spans="3:4">
      <c r="C120" s="15"/>
      <c r="D120" s="15"/>
    </row>
    <row r="121" spans="3:4">
      <c r="C121" s="15"/>
      <c r="D121" s="15"/>
    </row>
    <row r="122" spans="3:4">
      <c r="C122" s="15"/>
      <c r="D122" s="15"/>
    </row>
    <row r="123" spans="3:4">
      <c r="C123" s="15"/>
      <c r="D123" s="15"/>
    </row>
    <row r="124" spans="3:4">
      <c r="C124" s="15"/>
      <c r="D124" s="15"/>
    </row>
    <row r="125" spans="3:4">
      <c r="C125" s="15"/>
      <c r="D125" s="15"/>
    </row>
    <row r="126" spans="3:4">
      <c r="C126" s="15"/>
      <c r="D126" s="15"/>
    </row>
    <row r="127" spans="3:4">
      <c r="C127" s="15"/>
      <c r="D127" s="15"/>
    </row>
    <row r="128" spans="3:4">
      <c r="C128" s="15"/>
      <c r="D128" s="15"/>
    </row>
    <row r="129" spans="3:4">
      <c r="C129" s="15"/>
      <c r="D129" s="15"/>
    </row>
    <row r="130" spans="3:4">
      <c r="C130" s="15"/>
      <c r="D130" s="15"/>
    </row>
    <row r="131" spans="3:4">
      <c r="C131" s="15"/>
      <c r="D131" s="15"/>
    </row>
    <row r="132" spans="3:4">
      <c r="C132" s="15"/>
      <c r="D132" s="15"/>
    </row>
    <row r="133" spans="3:4">
      <c r="C133" s="15"/>
      <c r="D133" s="15"/>
    </row>
    <row r="134" spans="3:4">
      <c r="C134" s="15"/>
      <c r="D134" s="15"/>
    </row>
    <row r="135" spans="3:4">
      <c r="C135" s="15"/>
      <c r="D135" s="15"/>
    </row>
    <row r="136" spans="3:4">
      <c r="C136" s="15"/>
      <c r="D136" s="15"/>
    </row>
    <row r="137" spans="3:4">
      <c r="C137" s="15"/>
      <c r="D137" s="15"/>
    </row>
    <row r="138" spans="3:4">
      <c r="C138" s="15"/>
      <c r="D138" s="15"/>
    </row>
    <row r="139" spans="3:4">
      <c r="C139" s="15"/>
      <c r="D139" s="15"/>
    </row>
    <row r="140" spans="3:4">
      <c r="C140" s="15"/>
      <c r="D140" s="15"/>
    </row>
    <row r="141" spans="3:4">
      <c r="C141" s="15"/>
      <c r="D141" s="15"/>
    </row>
    <row r="142" spans="3:4">
      <c r="C142" s="15"/>
      <c r="D142" s="15"/>
    </row>
    <row r="143" spans="3:4">
      <c r="C143" s="15"/>
      <c r="D143" s="15"/>
    </row>
    <row r="144" spans="3:4">
      <c r="C144" s="15"/>
      <c r="D144" s="15"/>
    </row>
    <row r="145" spans="3:4">
      <c r="C145" s="15"/>
      <c r="D145" s="15"/>
    </row>
    <row r="146" spans="3:4">
      <c r="C146" s="15"/>
      <c r="D146" s="15"/>
    </row>
    <row r="147" spans="3:4">
      <c r="C147" s="15"/>
      <c r="D147" s="15"/>
    </row>
    <row r="148" spans="3:4">
      <c r="C148" s="15"/>
      <c r="D148" s="15"/>
    </row>
    <row r="149" spans="3:4">
      <c r="C149" s="15"/>
      <c r="D149" s="15"/>
    </row>
    <row r="150" spans="3:4">
      <c r="C150" s="15"/>
      <c r="D150" s="15"/>
    </row>
    <row r="151" spans="3:4">
      <c r="C151" s="15"/>
      <c r="D151" s="15"/>
    </row>
    <row r="152" spans="3:4">
      <c r="C152" s="15"/>
      <c r="D152" s="15"/>
    </row>
    <row r="153" spans="3:4">
      <c r="C153" s="15"/>
      <c r="D153" s="15"/>
    </row>
    <row r="154" spans="3:4">
      <c r="C154" s="15"/>
      <c r="D154" s="15"/>
    </row>
    <row r="155" spans="3:4">
      <c r="C155" s="15"/>
      <c r="D155" s="15"/>
    </row>
    <row r="156" spans="3:4">
      <c r="C156" s="15"/>
      <c r="D156" s="15"/>
    </row>
    <row r="157" spans="3:4">
      <c r="C157" s="15"/>
      <c r="D157" s="15"/>
    </row>
    <row r="158" spans="3:4">
      <c r="C158" s="15"/>
      <c r="D158" s="15"/>
    </row>
    <row r="159" spans="3:4">
      <c r="C159" s="15"/>
      <c r="D159" s="15"/>
    </row>
    <row r="160" spans="3:4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  <row r="428" spans="3:4">
      <c r="C428" s="15"/>
      <c r="D428" s="15"/>
    </row>
    <row r="429" spans="3:4">
      <c r="C429" s="15"/>
      <c r="D429" s="15"/>
    </row>
    <row r="430" spans="3:4">
      <c r="C430" s="15"/>
      <c r="D430" s="15"/>
    </row>
    <row r="431" spans="3:4">
      <c r="C431" s="15"/>
      <c r="D431" s="15"/>
    </row>
    <row r="432" spans="3:4">
      <c r="C432" s="15"/>
      <c r="D432" s="15"/>
    </row>
    <row r="433" spans="3:4">
      <c r="C433" s="15"/>
      <c r="D433" s="15"/>
    </row>
    <row r="434" spans="3:4">
      <c r="C434" s="15"/>
      <c r="D434" s="15"/>
    </row>
    <row r="435" spans="3:4">
      <c r="C435" s="15"/>
      <c r="D435" s="15"/>
    </row>
    <row r="436" spans="3:4">
      <c r="C436" s="15"/>
      <c r="D436" s="15"/>
    </row>
    <row r="437" spans="3:4">
      <c r="C437" s="15"/>
      <c r="D437" s="15"/>
    </row>
    <row r="438" spans="3:4">
      <c r="C438" s="15"/>
      <c r="D438" s="15"/>
    </row>
    <row r="439" spans="3:4">
      <c r="C439" s="15"/>
      <c r="D439" s="15"/>
    </row>
    <row r="440" spans="3:4">
      <c r="C440" s="15"/>
      <c r="D440" s="15"/>
    </row>
    <row r="441" spans="3:4">
      <c r="C441" s="15"/>
      <c r="D441" s="15"/>
    </row>
    <row r="442" spans="3:4">
      <c r="C442" s="15"/>
      <c r="D442" s="15"/>
    </row>
    <row r="443" spans="3:4">
      <c r="C443" s="15"/>
      <c r="D443" s="15"/>
    </row>
    <row r="444" spans="3:4">
      <c r="C444" s="15"/>
      <c r="D444" s="15"/>
    </row>
    <row r="445" spans="3:4">
      <c r="C445" s="15"/>
      <c r="D445" s="15"/>
    </row>
    <row r="446" spans="3:4">
      <c r="C446" s="15"/>
      <c r="D446" s="15"/>
    </row>
    <row r="447" spans="3:4">
      <c r="C447" s="15"/>
      <c r="D447" s="15"/>
    </row>
    <row r="448" spans="3:4">
      <c r="C448" s="15"/>
      <c r="D448" s="15"/>
    </row>
    <row r="449" spans="3:4">
      <c r="C449" s="15"/>
      <c r="D449" s="15"/>
    </row>
    <row r="450" spans="3:4">
      <c r="C450" s="15"/>
      <c r="D450" s="15"/>
    </row>
    <row r="451" spans="3:4">
      <c r="C451" s="15"/>
      <c r="D451" s="15"/>
    </row>
    <row r="452" spans="3:4">
      <c r="C452" s="15"/>
      <c r="D452" s="15"/>
    </row>
    <row r="453" spans="3:4">
      <c r="C453" s="15"/>
      <c r="D453" s="15"/>
    </row>
    <row r="454" spans="3:4">
      <c r="C454" s="15"/>
      <c r="D454" s="15"/>
    </row>
    <row r="455" spans="3:4">
      <c r="C455" s="15"/>
      <c r="D455" s="15"/>
    </row>
    <row r="456" spans="3:4">
      <c r="C456" s="15"/>
      <c r="D456" s="15"/>
    </row>
    <row r="457" spans="3:4">
      <c r="C457" s="15"/>
      <c r="D457" s="15"/>
    </row>
    <row r="458" spans="3:4">
      <c r="C458" s="15"/>
      <c r="D458" s="15"/>
    </row>
    <row r="459" spans="3:4">
      <c r="C459" s="15"/>
      <c r="D459" s="15"/>
    </row>
    <row r="460" spans="3:4">
      <c r="C460" s="15"/>
      <c r="D460" s="15"/>
    </row>
    <row r="461" spans="3:4">
      <c r="C461" s="15"/>
      <c r="D461" s="15"/>
    </row>
    <row r="462" spans="3:4">
      <c r="C462" s="15"/>
      <c r="D462" s="15"/>
    </row>
    <row r="463" spans="3:4">
      <c r="C463" s="15"/>
      <c r="D463" s="15"/>
    </row>
    <row r="464" spans="3:4">
      <c r="C464" s="15"/>
      <c r="D464" s="15"/>
    </row>
    <row r="465" spans="3:4">
      <c r="C465" s="15"/>
      <c r="D465" s="15"/>
    </row>
    <row r="466" spans="3:4">
      <c r="C466" s="15"/>
      <c r="D466" s="15"/>
    </row>
    <row r="467" spans="3:4">
      <c r="C467" s="15"/>
      <c r="D467" s="15"/>
    </row>
    <row r="468" spans="3:4">
      <c r="C468" s="15"/>
      <c r="D468" s="15"/>
    </row>
    <row r="469" spans="3:4">
      <c r="C469" s="15"/>
      <c r="D469" s="15"/>
    </row>
    <row r="470" spans="3:4">
      <c r="C470" s="15"/>
      <c r="D470" s="15"/>
    </row>
    <row r="471" spans="3:4">
      <c r="C471" s="15"/>
      <c r="D471" s="15"/>
    </row>
    <row r="472" spans="3:4">
      <c r="C472" s="15"/>
      <c r="D472" s="15"/>
    </row>
    <row r="473" spans="3:4">
      <c r="C473" s="15"/>
      <c r="D473" s="15"/>
    </row>
    <row r="474" spans="3:4">
      <c r="C474" s="15"/>
      <c r="D474" s="15"/>
    </row>
    <row r="475" spans="3:4">
      <c r="C475" s="15"/>
      <c r="D475" s="15"/>
    </row>
    <row r="476" spans="3:4">
      <c r="C476" s="15"/>
      <c r="D476" s="15"/>
    </row>
    <row r="477" spans="3:4">
      <c r="C477" s="15"/>
      <c r="D477" s="15"/>
    </row>
    <row r="478" spans="3:4">
      <c r="C478" s="15"/>
      <c r="D478" s="15"/>
    </row>
    <row r="479" spans="3:4">
      <c r="C479" s="15"/>
      <c r="D479" s="15"/>
    </row>
    <row r="480" spans="3:4">
      <c r="C480" s="15"/>
      <c r="D480" s="15"/>
    </row>
    <row r="481" spans="3:4">
      <c r="C481" s="15"/>
      <c r="D481" s="15"/>
    </row>
    <row r="482" spans="3:4">
      <c r="C482" s="15"/>
      <c r="D482" s="15"/>
    </row>
    <row r="483" spans="3:4">
      <c r="C483" s="15"/>
      <c r="D483" s="15"/>
    </row>
    <row r="484" spans="3:4">
      <c r="C484" s="15"/>
      <c r="D484" s="15"/>
    </row>
    <row r="485" spans="3:4">
      <c r="C485" s="15"/>
      <c r="D485" s="15"/>
    </row>
    <row r="486" spans="3:4">
      <c r="C486" s="15"/>
      <c r="D486" s="15"/>
    </row>
    <row r="487" spans="3:4">
      <c r="C487" s="15"/>
      <c r="D487" s="15"/>
    </row>
    <row r="488" spans="3:4">
      <c r="C488" s="15"/>
      <c r="D488" s="15"/>
    </row>
    <row r="489" spans="3:4">
      <c r="C489" s="15"/>
      <c r="D489" s="15"/>
    </row>
    <row r="490" spans="3:4">
      <c r="C490" s="15"/>
      <c r="D490" s="15"/>
    </row>
    <row r="491" spans="3:4">
      <c r="C491" s="15"/>
      <c r="D491" s="15"/>
    </row>
    <row r="492" spans="3:4">
      <c r="C492" s="15"/>
      <c r="D492" s="15"/>
    </row>
    <row r="493" spans="3:4">
      <c r="C493" s="15"/>
      <c r="D493" s="15"/>
    </row>
    <row r="494" spans="3:4">
      <c r="C494" s="15"/>
      <c r="D494" s="15"/>
    </row>
    <row r="495" spans="3:4">
      <c r="C495" s="15"/>
      <c r="D495" s="15"/>
    </row>
    <row r="496" spans="3:4">
      <c r="C496" s="15"/>
      <c r="D496" s="15"/>
    </row>
    <row r="497" spans="3:4">
      <c r="C497" s="15"/>
      <c r="D497" s="15"/>
    </row>
    <row r="498" spans="3:4">
      <c r="C498" s="15"/>
      <c r="D498" s="15"/>
    </row>
    <row r="499" spans="3:4">
      <c r="C499" s="15"/>
      <c r="D499" s="15"/>
    </row>
    <row r="500" spans="3:4">
      <c r="C500" s="15"/>
      <c r="D500" s="15"/>
    </row>
    <row r="501" spans="3:4">
      <c r="C501" s="15"/>
      <c r="D501" s="15"/>
    </row>
    <row r="502" spans="3:4">
      <c r="C502" s="15"/>
      <c r="D502" s="15"/>
    </row>
    <row r="503" spans="3:4">
      <c r="C503" s="15"/>
      <c r="D503" s="15"/>
    </row>
    <row r="504" spans="3:4">
      <c r="C504" s="15"/>
      <c r="D504" s="15"/>
    </row>
    <row r="505" spans="3:4">
      <c r="C505" s="15"/>
      <c r="D505" s="15"/>
    </row>
    <row r="506" spans="3:4">
      <c r="C506" s="15"/>
      <c r="D506" s="15"/>
    </row>
    <row r="507" spans="3:4">
      <c r="C507" s="15"/>
      <c r="D507" s="15"/>
    </row>
    <row r="508" spans="3:4">
      <c r="C508" s="15"/>
      <c r="D508" s="15"/>
    </row>
    <row r="509" spans="3:4">
      <c r="C509" s="15"/>
      <c r="D509" s="15"/>
    </row>
    <row r="510" spans="3:4">
      <c r="C510" s="15"/>
      <c r="D510" s="15"/>
    </row>
    <row r="511" spans="3:4">
      <c r="C511" s="15"/>
      <c r="D511" s="15"/>
    </row>
    <row r="512" spans="3:4">
      <c r="C512" s="15"/>
      <c r="D512" s="15"/>
    </row>
    <row r="513" spans="3:4">
      <c r="C513" s="15"/>
      <c r="D513" s="15"/>
    </row>
    <row r="514" spans="3:4">
      <c r="C514" s="15"/>
      <c r="D514" s="15"/>
    </row>
    <row r="515" spans="3:4">
      <c r="C515" s="15"/>
      <c r="D515" s="15"/>
    </row>
    <row r="516" spans="3:4">
      <c r="C516" s="15"/>
      <c r="D516" s="15"/>
    </row>
    <row r="517" spans="3:4">
      <c r="C517" s="15"/>
      <c r="D517" s="15"/>
    </row>
    <row r="518" spans="3:4">
      <c r="C518" s="15"/>
      <c r="D518" s="15"/>
    </row>
    <row r="519" spans="3:4">
      <c r="C519" s="15"/>
      <c r="D519" s="15"/>
    </row>
    <row r="520" spans="3:4">
      <c r="C520" s="15"/>
      <c r="D520" s="15"/>
    </row>
    <row r="521" spans="3:4">
      <c r="C521" s="15"/>
      <c r="D521" s="15"/>
    </row>
    <row r="522" spans="3:4">
      <c r="C522" s="15"/>
      <c r="D522" s="15"/>
    </row>
    <row r="523" spans="3:4">
      <c r="C523" s="15"/>
      <c r="D523" s="15"/>
    </row>
    <row r="524" spans="3:4">
      <c r="C524" s="15"/>
      <c r="D524" s="15"/>
    </row>
    <row r="525" spans="3:4">
      <c r="C525" s="15"/>
      <c r="D525" s="15"/>
    </row>
    <row r="526" spans="3:4">
      <c r="C526" s="15"/>
      <c r="D526" s="15"/>
    </row>
    <row r="527" spans="3:4">
      <c r="C527" s="15"/>
      <c r="D527" s="15"/>
    </row>
    <row r="528" spans="3:4">
      <c r="C528" s="15"/>
      <c r="D528" s="15"/>
    </row>
    <row r="529" spans="3:4">
      <c r="C529" s="15"/>
      <c r="D529" s="15"/>
    </row>
    <row r="530" spans="3:4">
      <c r="C530" s="15"/>
      <c r="D530" s="15"/>
    </row>
    <row r="531" spans="3:4">
      <c r="C531" s="15"/>
      <c r="D531" s="15"/>
    </row>
    <row r="532" spans="3:4">
      <c r="C532" s="15"/>
      <c r="D532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5" customWidth="1"/>
    <col min="2" max="2" width="37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1.7109375" style="15" customWidth="1"/>
    <col min="14" max="14" width="14.7109375" style="15" customWidth="1"/>
    <col min="15" max="17" width="10.7109375" style="15" customWidth="1"/>
    <col min="18" max="18" width="7.5703125" style="15" customWidth="1"/>
    <col min="19" max="19" width="6.7109375" style="15" customWidth="1"/>
    <col min="20" max="20" width="7.7109375" style="15" customWidth="1"/>
    <col min="21" max="21" width="7.140625" style="15" customWidth="1"/>
    <col min="22" max="22" width="6" style="15" customWidth="1"/>
    <col min="23" max="23" width="7.85546875" style="15" customWidth="1"/>
    <col min="24" max="24" width="8.140625" style="15" customWidth="1"/>
    <col min="25" max="25" width="6.28515625" style="15" customWidth="1"/>
    <col min="26" max="26" width="8" style="15" customWidth="1"/>
    <col min="27" max="27" width="8.7109375" style="15" customWidth="1"/>
    <col min="28" max="28" width="10" style="15" customWidth="1"/>
    <col min="29" max="29" width="9.5703125" style="15" customWidth="1"/>
    <col min="30" max="30" width="6.140625" style="15" customWidth="1"/>
    <col min="31" max="32" width="5.7109375" style="15" customWidth="1"/>
    <col min="33" max="33" width="6.85546875" style="15" customWidth="1"/>
    <col min="34" max="34" width="6.42578125" style="15" customWidth="1"/>
    <col min="35" max="35" width="6.7109375" style="15" customWidth="1"/>
    <col min="36" max="36" width="7.28515625" style="15" customWidth="1"/>
    <col min="37" max="48" width="5.7109375" style="15" customWidth="1"/>
    <col min="49" max="16384" width="9.140625" style="15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85" t="s">
        <v>1492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4" t="s">
        <v>199</v>
      </c>
      <c r="C5" t="s">
        <v>200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8" customFormat="1" ht="63">
      <c r="B8" s="4" t="s">
        <v>99</v>
      </c>
      <c r="C8" s="27" t="s">
        <v>50</v>
      </c>
      <c r="D8" s="27" t="s">
        <v>137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56</v>
      </c>
      <c r="L8" s="27" t="s">
        <v>190</v>
      </c>
      <c r="M8" s="27" t="s">
        <v>191</v>
      </c>
      <c r="N8" s="27" t="s">
        <v>5</v>
      </c>
      <c r="O8" s="27" t="s">
        <v>74</v>
      </c>
      <c r="P8" s="27" t="s">
        <v>58</v>
      </c>
      <c r="Q8" s="35" t="s">
        <v>186</v>
      </c>
      <c r="R8" s="15"/>
      <c r="S8" s="15"/>
      <c r="T8" s="15"/>
      <c r="U8" s="15"/>
      <c r="V8" s="15"/>
    </row>
    <row r="9" spans="2:78" s="18" customFormat="1" ht="18.75" customHeight="1">
      <c r="B9" s="19"/>
      <c r="C9" s="20"/>
      <c r="D9" s="20"/>
      <c r="E9" s="20"/>
      <c r="F9" s="20"/>
      <c r="G9" s="20" t="s">
        <v>75</v>
      </c>
      <c r="H9" s="20" t="s">
        <v>76</v>
      </c>
      <c r="I9" s="20"/>
      <c r="J9" s="20" t="s">
        <v>7</v>
      </c>
      <c r="K9" s="20" t="s">
        <v>7</v>
      </c>
      <c r="L9" s="20" t="s">
        <v>187</v>
      </c>
      <c r="M9" s="20"/>
      <c r="N9" s="20" t="s">
        <v>6</v>
      </c>
      <c r="O9" s="20" t="s">
        <v>7</v>
      </c>
      <c r="P9" s="30" t="s">
        <v>7</v>
      </c>
      <c r="Q9" s="44" t="s">
        <v>7</v>
      </c>
      <c r="R9" s="15"/>
      <c r="S9" s="15"/>
      <c r="T9" s="15"/>
      <c r="U9" s="15"/>
      <c r="V9" s="15"/>
    </row>
    <row r="10" spans="2:7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33" t="s">
        <v>81</v>
      </c>
      <c r="R10" s="15"/>
      <c r="S10" s="15"/>
      <c r="T10" s="15"/>
      <c r="U10" s="15"/>
      <c r="V10" s="15"/>
    </row>
    <row r="11" spans="2:78" s="22" customFormat="1" ht="18" customHeight="1">
      <c r="B11" s="23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5"/>
      <c r="S11" s="15"/>
      <c r="T11" s="15"/>
      <c r="U11" s="15"/>
      <c r="V11" s="15"/>
      <c r="BZ11" s="15"/>
    </row>
    <row r="12" spans="2:78">
      <c r="B12" s="77" t="s">
        <v>203</v>
      </c>
      <c r="D12" s="15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1212</v>
      </c>
      <c r="D13" s="15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208</v>
      </c>
      <c r="C14" t="s">
        <v>208</v>
      </c>
      <c r="D14" s="15"/>
      <c r="E14" t="s">
        <v>208</v>
      </c>
      <c r="H14" s="76">
        <v>0</v>
      </c>
      <c r="I14" t="s">
        <v>208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1213</v>
      </c>
      <c r="D15" s="15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208</v>
      </c>
      <c r="C16" t="s">
        <v>208</v>
      </c>
      <c r="D16" s="15"/>
      <c r="E16" t="s">
        <v>208</v>
      </c>
      <c r="H16" s="76">
        <v>0</v>
      </c>
      <c r="I16" t="s">
        <v>208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1214</v>
      </c>
      <c r="D17" s="15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1215</v>
      </c>
      <c r="D18" s="15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208</v>
      </c>
      <c r="C19" t="s">
        <v>208</v>
      </c>
      <c r="D19" s="15"/>
      <c r="E19" t="s">
        <v>208</v>
      </c>
      <c r="H19" s="76">
        <v>0</v>
      </c>
      <c r="I19" t="s">
        <v>208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1216</v>
      </c>
      <c r="D20" s="15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208</v>
      </c>
      <c r="C21" t="s">
        <v>208</v>
      </c>
      <c r="D21" s="15"/>
      <c r="E21" t="s">
        <v>208</v>
      </c>
      <c r="H21" s="76">
        <v>0</v>
      </c>
      <c r="I21" t="s">
        <v>208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1217</v>
      </c>
      <c r="D22" s="15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208</v>
      </c>
      <c r="C23" t="s">
        <v>208</v>
      </c>
      <c r="D23" s="15"/>
      <c r="E23" t="s">
        <v>208</v>
      </c>
      <c r="H23" s="76">
        <v>0</v>
      </c>
      <c r="I23" t="s">
        <v>208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1218</v>
      </c>
      <c r="D24" s="15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208</v>
      </c>
      <c r="C25" t="s">
        <v>208</v>
      </c>
      <c r="D25" s="15"/>
      <c r="E25" t="s">
        <v>208</v>
      </c>
      <c r="H25" s="76">
        <v>0</v>
      </c>
      <c r="I25" t="s">
        <v>208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242</v>
      </c>
      <c r="D26" s="15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1212</v>
      </c>
      <c r="D27" s="15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208</v>
      </c>
      <c r="C28" t="s">
        <v>208</v>
      </c>
      <c r="D28" s="15"/>
      <c r="E28" t="s">
        <v>208</v>
      </c>
      <c r="H28" s="76">
        <v>0</v>
      </c>
      <c r="I28" t="s">
        <v>208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1213</v>
      </c>
      <c r="D29" s="15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208</v>
      </c>
      <c r="C30" t="s">
        <v>208</v>
      </c>
      <c r="D30" s="15"/>
      <c r="E30" t="s">
        <v>208</v>
      </c>
      <c r="H30" s="76">
        <v>0</v>
      </c>
      <c r="I30" t="s">
        <v>208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1214</v>
      </c>
      <c r="D31" s="15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1215</v>
      </c>
      <c r="D32" s="15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208</v>
      </c>
      <c r="C33" t="s">
        <v>208</v>
      </c>
      <c r="D33" s="15"/>
      <c r="E33" t="s">
        <v>208</v>
      </c>
      <c r="H33" s="76">
        <v>0</v>
      </c>
      <c r="I33" t="s">
        <v>208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1216</v>
      </c>
      <c r="D34" s="15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208</v>
      </c>
      <c r="C35" t="s">
        <v>208</v>
      </c>
      <c r="D35" s="15"/>
      <c r="E35" t="s">
        <v>208</v>
      </c>
      <c r="H35" s="76">
        <v>0</v>
      </c>
      <c r="I35" t="s">
        <v>208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1217</v>
      </c>
      <c r="D36" s="15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208</v>
      </c>
      <c r="C37" t="s">
        <v>208</v>
      </c>
      <c r="D37" s="15"/>
      <c r="E37" t="s">
        <v>208</v>
      </c>
      <c r="H37" s="76">
        <v>0</v>
      </c>
      <c r="I37" t="s">
        <v>208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1218</v>
      </c>
      <c r="D38" s="15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208</v>
      </c>
      <c r="C39" t="s">
        <v>208</v>
      </c>
      <c r="D39" s="15"/>
      <c r="E39" t="s">
        <v>208</v>
      </c>
      <c r="H39" s="76">
        <v>0</v>
      </c>
      <c r="I39" t="s">
        <v>208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244</v>
      </c>
      <c r="D40" s="15"/>
    </row>
    <row r="41" spans="2:17">
      <c r="B41" t="s">
        <v>281</v>
      </c>
      <c r="D41" s="15"/>
    </row>
    <row r="42" spans="2:17">
      <c r="B42" t="s">
        <v>282</v>
      </c>
      <c r="D42" s="15"/>
    </row>
    <row r="43" spans="2:17">
      <c r="B43" t="s">
        <v>283</v>
      </c>
      <c r="D43" s="15"/>
    </row>
    <row r="44" spans="2:17">
      <c r="D44" s="15"/>
    </row>
    <row r="45" spans="2:17">
      <c r="D45" s="15"/>
    </row>
    <row r="46" spans="2:17">
      <c r="D46" s="15"/>
    </row>
    <row r="47" spans="2:17">
      <c r="D47" s="15"/>
    </row>
    <row r="48" spans="2:17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4:4">
      <c r="D369" s="15"/>
    </row>
    <row r="370" spans="4:4">
      <c r="D370" s="15"/>
    </row>
    <row r="371" spans="4:4">
      <c r="D371" s="15"/>
    </row>
    <row r="372" spans="4:4">
      <c r="D372" s="15"/>
    </row>
    <row r="373" spans="4:4">
      <c r="D373" s="15"/>
    </row>
    <row r="374" spans="4:4">
      <c r="D374" s="15"/>
    </row>
    <row r="375" spans="4:4">
      <c r="D375" s="15"/>
    </row>
    <row r="376" spans="4:4">
      <c r="D376" s="15"/>
    </row>
    <row r="377" spans="4:4">
      <c r="D377" s="15"/>
    </row>
    <row r="378" spans="4:4">
      <c r="D378" s="15"/>
    </row>
    <row r="379" spans="4:4">
      <c r="D379" s="15"/>
    </row>
    <row r="380" spans="4:4">
      <c r="D380" s="15"/>
    </row>
    <row r="381" spans="4:4">
      <c r="D381" s="15"/>
    </row>
    <row r="382" spans="4:4">
      <c r="D382" s="15"/>
    </row>
    <row r="383" spans="4:4">
      <c r="D383" s="15"/>
    </row>
    <row r="384" spans="4:4">
      <c r="D384" s="15"/>
    </row>
    <row r="385" spans="4:4">
      <c r="D385" s="15"/>
    </row>
    <row r="386" spans="4:4">
      <c r="D386" s="15"/>
    </row>
    <row r="387" spans="4:4">
      <c r="D387" s="15"/>
    </row>
    <row r="388" spans="4:4">
      <c r="D388" s="15"/>
    </row>
    <row r="389" spans="4:4">
      <c r="D389" s="15"/>
    </row>
    <row r="390" spans="4:4">
      <c r="D390" s="15"/>
    </row>
    <row r="391" spans="4:4">
      <c r="D391" s="15"/>
    </row>
    <row r="392" spans="4:4">
      <c r="D392" s="15"/>
    </row>
    <row r="393" spans="4:4">
      <c r="D393" s="15"/>
    </row>
    <row r="394" spans="4:4">
      <c r="D394" s="15"/>
    </row>
    <row r="395" spans="4:4">
      <c r="D395" s="15"/>
    </row>
    <row r="396" spans="4:4">
      <c r="D396" s="15"/>
    </row>
    <row r="397" spans="4:4">
      <c r="D397" s="15"/>
    </row>
    <row r="398" spans="4:4">
      <c r="D398" s="15"/>
    </row>
    <row r="399" spans="4:4">
      <c r="D399" s="15"/>
    </row>
    <row r="400" spans="4:4">
      <c r="D400" s="15"/>
    </row>
    <row r="401" spans="4:4">
      <c r="D401" s="15"/>
    </row>
    <row r="402" spans="4:4">
      <c r="D402" s="15"/>
    </row>
    <row r="403" spans="4:4">
      <c r="D403" s="15"/>
    </row>
    <row r="404" spans="4:4">
      <c r="D404" s="15"/>
    </row>
    <row r="405" spans="4:4">
      <c r="D405" s="15"/>
    </row>
    <row r="406" spans="4:4">
      <c r="D406" s="15"/>
    </row>
    <row r="407" spans="4:4">
      <c r="D407" s="15"/>
    </row>
    <row r="408" spans="4:4">
      <c r="D408" s="15"/>
    </row>
    <row r="409" spans="4:4">
      <c r="D409" s="15"/>
    </row>
    <row r="410" spans="4:4">
      <c r="D410" s="15"/>
    </row>
    <row r="411" spans="4:4">
      <c r="D411" s="15"/>
    </row>
    <row r="412" spans="4:4">
      <c r="D412" s="15"/>
    </row>
    <row r="413" spans="4:4">
      <c r="D413" s="15"/>
    </row>
    <row r="414" spans="4:4">
      <c r="D414" s="15"/>
    </row>
    <row r="415" spans="4:4">
      <c r="D415" s="15"/>
    </row>
    <row r="416" spans="4:4">
      <c r="D416" s="15"/>
    </row>
    <row r="417" spans="4:4">
      <c r="D417" s="15"/>
    </row>
    <row r="418" spans="4:4">
      <c r="D418" s="15"/>
    </row>
    <row r="419" spans="4:4">
      <c r="D419" s="15"/>
    </row>
    <row r="420" spans="4:4">
      <c r="D420" s="15"/>
    </row>
    <row r="421" spans="4:4">
      <c r="D421" s="15"/>
    </row>
    <row r="422" spans="4:4">
      <c r="D422" s="15"/>
    </row>
    <row r="423" spans="4:4">
      <c r="D423" s="15"/>
    </row>
    <row r="424" spans="4:4">
      <c r="D424" s="15"/>
    </row>
    <row r="425" spans="4:4">
      <c r="D425" s="15"/>
    </row>
    <row r="426" spans="4:4">
      <c r="D426" s="15"/>
    </row>
    <row r="427" spans="4:4">
      <c r="D427" s="15"/>
    </row>
    <row r="428" spans="4:4">
      <c r="D428" s="15"/>
    </row>
    <row r="429" spans="4:4">
      <c r="D429" s="15"/>
    </row>
    <row r="430" spans="4:4">
      <c r="D430" s="15"/>
    </row>
    <row r="431" spans="4:4">
      <c r="D431" s="15"/>
    </row>
    <row r="432" spans="4:4">
      <c r="D432" s="15"/>
    </row>
    <row r="433" spans="4:4">
      <c r="D433" s="15"/>
    </row>
    <row r="434" spans="4:4">
      <c r="D434" s="15"/>
    </row>
    <row r="435" spans="4:4">
      <c r="D435" s="15"/>
    </row>
    <row r="436" spans="4:4">
      <c r="D436" s="15"/>
    </row>
    <row r="437" spans="4:4">
      <c r="D437" s="15"/>
    </row>
    <row r="438" spans="4:4">
      <c r="D438" s="15"/>
    </row>
    <row r="439" spans="4:4">
      <c r="D439" s="15"/>
    </row>
    <row r="440" spans="4:4">
      <c r="D440" s="15"/>
    </row>
    <row r="441" spans="4:4">
      <c r="D441" s="15"/>
    </row>
    <row r="442" spans="4:4">
      <c r="D442" s="15"/>
    </row>
    <row r="443" spans="4:4">
      <c r="D443" s="15"/>
    </row>
    <row r="444" spans="4:4">
      <c r="D444" s="15"/>
    </row>
    <row r="445" spans="4:4">
      <c r="D445" s="15"/>
    </row>
    <row r="446" spans="4:4">
      <c r="D446" s="15"/>
    </row>
    <row r="447" spans="4:4">
      <c r="D447" s="15"/>
    </row>
    <row r="448" spans="4:4">
      <c r="D448" s="15"/>
    </row>
    <row r="449" spans="4:4">
      <c r="D449" s="15"/>
    </row>
    <row r="450" spans="4:4">
      <c r="D450" s="15"/>
    </row>
    <row r="451" spans="4:4">
      <c r="D451" s="15"/>
    </row>
    <row r="452" spans="4:4">
      <c r="D452" s="15"/>
    </row>
    <row r="453" spans="4:4">
      <c r="D453" s="15"/>
    </row>
    <row r="454" spans="4:4">
      <c r="D454" s="15"/>
    </row>
    <row r="455" spans="4:4">
      <c r="D455" s="15"/>
    </row>
    <row r="456" spans="4:4">
      <c r="D456" s="15"/>
    </row>
    <row r="457" spans="4:4">
      <c r="D457" s="15"/>
    </row>
    <row r="458" spans="4:4">
      <c r="D458" s="15"/>
    </row>
    <row r="459" spans="4:4">
      <c r="D459" s="15"/>
    </row>
    <row r="460" spans="4:4">
      <c r="D460" s="15"/>
    </row>
    <row r="461" spans="4:4">
      <c r="D461" s="15"/>
    </row>
    <row r="462" spans="4:4">
      <c r="D462" s="15"/>
    </row>
    <row r="463" spans="4:4">
      <c r="D463" s="15"/>
    </row>
    <row r="464" spans="4:4">
      <c r="D464" s="15"/>
    </row>
    <row r="465" spans="4:4">
      <c r="D465" s="15"/>
    </row>
    <row r="466" spans="4:4">
      <c r="D466" s="15"/>
    </row>
    <row r="467" spans="4:4">
      <c r="D467" s="15"/>
    </row>
    <row r="468" spans="4:4">
      <c r="D468" s="15"/>
    </row>
    <row r="469" spans="4:4">
      <c r="D469" s="15"/>
    </row>
    <row r="470" spans="4:4">
      <c r="D470" s="15"/>
    </row>
    <row r="471" spans="4:4">
      <c r="D471" s="15"/>
    </row>
    <row r="472" spans="4:4">
      <c r="D472" s="15"/>
    </row>
    <row r="473" spans="4:4">
      <c r="D473" s="15"/>
    </row>
    <row r="474" spans="4:4">
      <c r="D474" s="15"/>
    </row>
    <row r="475" spans="4:4">
      <c r="D475" s="15"/>
    </row>
    <row r="476" spans="4:4">
      <c r="D476" s="15"/>
    </row>
    <row r="477" spans="4:4">
      <c r="D477" s="15"/>
    </row>
    <row r="478" spans="4:4">
      <c r="D478" s="15"/>
    </row>
    <row r="479" spans="4:4">
      <c r="D479" s="15"/>
    </row>
    <row r="480" spans="4:4">
      <c r="D480" s="15"/>
    </row>
    <row r="481" spans="4:4">
      <c r="D481" s="15"/>
    </row>
    <row r="482" spans="4:4">
      <c r="D482" s="15"/>
    </row>
    <row r="483" spans="4:4">
      <c r="D483" s="15"/>
    </row>
    <row r="484" spans="4:4">
      <c r="D484" s="15"/>
    </row>
    <row r="485" spans="4:4">
      <c r="D485" s="15"/>
    </row>
    <row r="486" spans="4:4">
      <c r="D486" s="15"/>
    </row>
    <row r="487" spans="4:4">
      <c r="D487" s="15"/>
    </row>
    <row r="488" spans="4:4">
      <c r="D488" s="15"/>
    </row>
    <row r="489" spans="4:4">
      <c r="D489" s="15"/>
    </row>
    <row r="490" spans="4:4">
      <c r="D490" s="15"/>
    </row>
    <row r="491" spans="4:4">
      <c r="D491" s="15"/>
    </row>
    <row r="492" spans="4:4">
      <c r="D492" s="15"/>
    </row>
    <row r="493" spans="4:4">
      <c r="D493" s="15"/>
    </row>
    <row r="494" spans="4:4">
      <c r="D494" s="15"/>
    </row>
    <row r="495" spans="4:4">
      <c r="D495" s="15"/>
    </row>
    <row r="496" spans="4:4">
      <c r="D496" s="15"/>
    </row>
    <row r="497" spans="4:4">
      <c r="D497" s="15"/>
    </row>
    <row r="498" spans="4:4">
      <c r="D498" s="15"/>
    </row>
    <row r="499" spans="4:4">
      <c r="D499" s="15"/>
    </row>
    <row r="500" spans="4:4">
      <c r="D500" s="15"/>
    </row>
    <row r="501" spans="4:4">
      <c r="D501" s="15"/>
    </row>
    <row r="502" spans="4:4">
      <c r="D502" s="15"/>
    </row>
    <row r="503" spans="4:4">
      <c r="D503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74"/>
  <sheetViews>
    <sheetView rightToLeft="1" workbookViewId="0">
      <selection activeCell="B7" sqref="B7:Q7"/>
    </sheetView>
  </sheetViews>
  <sheetFormatPr defaultColWidth="9.140625" defaultRowHeight="18"/>
  <cols>
    <col min="1" max="1" width="6.28515625" style="15" customWidth="1"/>
    <col min="2" max="2" width="38.7109375" style="14" customWidth="1"/>
    <col min="3" max="4" width="10.7109375" style="14" customWidth="1"/>
    <col min="5" max="7" width="10.7109375" style="15" customWidth="1"/>
    <col min="8" max="8" width="12.85546875" style="15" customWidth="1"/>
    <col min="9" max="9" width="10.7109375" style="15" customWidth="1"/>
    <col min="10" max="10" width="13.85546875" style="15" customWidth="1"/>
    <col min="11" max="11" width="14.7109375" style="15" customWidth="1"/>
    <col min="12" max="12" width="11.7109375" style="15" customWidth="1"/>
    <col min="13" max="13" width="14.7109375" style="15" customWidth="1"/>
    <col min="14" max="14" width="10.7109375" style="15" customWidth="1"/>
    <col min="15" max="15" width="16.140625" style="15" customWidth="1"/>
    <col min="16" max="16" width="11.7109375" style="15" customWidth="1"/>
    <col min="17" max="17" width="13.140625" style="15" customWidth="1"/>
    <col min="18" max="18" width="7.7109375" style="15" customWidth="1"/>
    <col min="19" max="19" width="7.140625" style="15" customWidth="1"/>
    <col min="20" max="20" width="6" style="15" customWidth="1"/>
    <col min="21" max="21" width="7.85546875" style="15" customWidth="1"/>
    <col min="22" max="22" width="8.140625" style="15" customWidth="1"/>
    <col min="23" max="23" width="6.28515625" style="15" customWidth="1"/>
    <col min="24" max="24" width="8" style="15" customWidth="1"/>
    <col min="25" max="25" width="8.7109375" style="15" customWidth="1"/>
    <col min="26" max="26" width="10" style="15" customWidth="1"/>
    <col min="27" max="27" width="9.5703125" style="15" customWidth="1"/>
    <col min="28" max="28" width="6.140625" style="15" customWidth="1"/>
    <col min="29" max="30" width="5.7109375" style="15" customWidth="1"/>
    <col min="31" max="31" width="6.85546875" style="15" customWidth="1"/>
    <col min="32" max="32" width="6.42578125" style="15" customWidth="1"/>
    <col min="33" max="33" width="6.7109375" style="15" customWidth="1"/>
    <col min="34" max="34" width="7.28515625" style="15" customWidth="1"/>
    <col min="35" max="46" width="5.7109375" style="15" customWidth="1"/>
    <col min="47" max="16384" width="9.140625" style="15"/>
  </cols>
  <sheetData>
    <row r="1" spans="2:59">
      <c r="B1" s="2" t="s">
        <v>0</v>
      </c>
      <c r="C1" s="85" t="s">
        <v>196</v>
      </c>
    </row>
    <row r="2" spans="2:59">
      <c r="B2" s="2" t="s">
        <v>1</v>
      </c>
      <c r="C2" s="85" t="s">
        <v>1492</v>
      </c>
    </row>
    <row r="3" spans="2:59">
      <c r="B3" s="2" t="s">
        <v>2</v>
      </c>
      <c r="C3" s="85" t="s">
        <v>197</v>
      </c>
    </row>
    <row r="4" spans="2:59">
      <c r="B4" s="2" t="s">
        <v>3</v>
      </c>
      <c r="C4" s="85" t="s">
        <v>198</v>
      </c>
    </row>
    <row r="5" spans="2:59">
      <c r="B5" s="74" t="s">
        <v>199</v>
      </c>
      <c r="C5" s="2" t="s">
        <v>200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8" customFormat="1" ht="63">
      <c r="B8" s="4" t="s">
        <v>99</v>
      </c>
      <c r="C8" s="27" t="s">
        <v>150</v>
      </c>
      <c r="D8" s="27" t="s">
        <v>50</v>
      </c>
      <c r="E8" s="28" t="s">
        <v>51</v>
      </c>
      <c r="F8" s="28" t="s">
        <v>52</v>
      </c>
      <c r="G8" s="28" t="s">
        <v>72</v>
      </c>
      <c r="H8" s="28" t="s">
        <v>53</v>
      </c>
      <c r="I8" s="27" t="s">
        <v>73</v>
      </c>
      <c r="J8" s="27" t="s">
        <v>54</v>
      </c>
      <c r="K8" s="17" t="s">
        <v>151</v>
      </c>
      <c r="L8" s="28" t="s">
        <v>56</v>
      </c>
      <c r="M8" s="27" t="s">
        <v>190</v>
      </c>
      <c r="N8" s="27" t="s">
        <v>191</v>
      </c>
      <c r="O8" s="27" t="s">
        <v>5</v>
      </c>
      <c r="P8" s="27" t="s">
        <v>58</v>
      </c>
      <c r="Q8" s="35" t="s">
        <v>186</v>
      </c>
      <c r="R8" s="15"/>
      <c r="S8" s="15"/>
      <c r="T8" s="15"/>
      <c r="U8" s="15"/>
      <c r="BF8" s="18" t="s">
        <v>152</v>
      </c>
      <c r="BG8" s="18" t="s">
        <v>105</v>
      </c>
    </row>
    <row r="9" spans="2:59" s="18" customFormat="1" ht="24" customHeight="1">
      <c r="B9" s="19"/>
      <c r="C9" s="48"/>
      <c r="D9" s="20"/>
      <c r="E9" s="20"/>
      <c r="F9" s="20"/>
      <c r="G9" s="20" t="s">
        <v>75</v>
      </c>
      <c r="H9" s="20"/>
      <c r="I9" s="20" t="s">
        <v>76</v>
      </c>
      <c r="J9" s="20"/>
      <c r="K9" s="20" t="s">
        <v>7</v>
      </c>
      <c r="L9" s="20" t="s">
        <v>7</v>
      </c>
      <c r="M9" s="20" t="s">
        <v>187</v>
      </c>
      <c r="N9" s="20"/>
      <c r="O9" s="20" t="s">
        <v>188</v>
      </c>
      <c r="P9" s="30" t="s">
        <v>7</v>
      </c>
      <c r="Q9" s="44" t="s">
        <v>7</v>
      </c>
      <c r="R9" s="15"/>
      <c r="S9" s="15"/>
      <c r="T9" s="15"/>
      <c r="U9" s="15"/>
      <c r="BF9" s="18" t="s">
        <v>153</v>
      </c>
      <c r="BG9" s="18" t="s">
        <v>109</v>
      </c>
    </row>
    <row r="10" spans="2:59" s="22" customFormat="1" ht="18" customHeight="1">
      <c r="B10" s="21"/>
      <c r="C10" s="17" t="s">
        <v>9</v>
      </c>
      <c r="D10" s="17" t="s">
        <v>10</v>
      </c>
      <c r="E10" s="17" t="s">
        <v>60</v>
      </c>
      <c r="F10" s="1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3" t="s">
        <v>77</v>
      </c>
      <c r="N10" s="33" t="s">
        <v>78</v>
      </c>
      <c r="O10" s="33" t="s">
        <v>79</v>
      </c>
      <c r="P10" s="33" t="s">
        <v>80</v>
      </c>
      <c r="Q10" s="33" t="s">
        <v>81</v>
      </c>
      <c r="R10" s="15"/>
      <c r="S10" s="15"/>
      <c r="T10" s="15"/>
      <c r="U10" s="15"/>
      <c r="BF10" s="22" t="s">
        <v>154</v>
      </c>
      <c r="BG10" s="22" t="s">
        <v>113</v>
      </c>
    </row>
    <row r="11" spans="2:59" s="22" customFormat="1" ht="18" customHeight="1">
      <c r="B11" s="23" t="s">
        <v>155</v>
      </c>
      <c r="C11" s="17"/>
      <c r="D11" s="17"/>
      <c r="E11" s="17"/>
      <c r="F11" s="17"/>
      <c r="G11" s="17"/>
      <c r="H11" s="17"/>
      <c r="I11" s="75">
        <v>3.77</v>
      </c>
      <c r="J11" s="17"/>
      <c r="K11" s="17"/>
      <c r="L11" s="75">
        <v>0.7</v>
      </c>
      <c r="M11" s="75">
        <v>841755.01</v>
      </c>
      <c r="N11" s="7"/>
      <c r="O11" s="75">
        <v>1203.6703791505881</v>
      </c>
      <c r="P11" s="75">
        <v>100</v>
      </c>
      <c r="Q11" s="75">
        <v>2.72</v>
      </c>
      <c r="R11" s="15"/>
      <c r="S11" s="15"/>
      <c r="T11" s="15"/>
      <c r="U11" s="15"/>
      <c r="BF11" s="15" t="s">
        <v>126</v>
      </c>
      <c r="BG11" s="22" t="s">
        <v>116</v>
      </c>
    </row>
    <row r="12" spans="2:59">
      <c r="B12" s="77" t="s">
        <v>203</v>
      </c>
      <c r="I12" s="78">
        <v>3.77</v>
      </c>
      <c r="L12" s="78">
        <v>0.7</v>
      </c>
      <c r="M12" s="78">
        <v>841755.01</v>
      </c>
      <c r="O12" s="78">
        <v>1203.6703791505881</v>
      </c>
      <c r="P12" s="78">
        <v>100</v>
      </c>
      <c r="Q12" s="78">
        <v>2.72</v>
      </c>
    </row>
    <row r="13" spans="2:59">
      <c r="B13" s="77" t="s">
        <v>1384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208</v>
      </c>
      <c r="D14" t="s">
        <v>208</v>
      </c>
      <c r="F14" t="s">
        <v>208</v>
      </c>
      <c r="I14" s="76">
        <v>0</v>
      </c>
      <c r="J14" t="s">
        <v>208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1385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208</v>
      </c>
      <c r="D16" t="s">
        <v>208</v>
      </c>
      <c r="F16" t="s">
        <v>208</v>
      </c>
      <c r="I16" s="76">
        <v>0</v>
      </c>
      <c r="J16" t="s">
        <v>208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1386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208</v>
      </c>
      <c r="D18" t="s">
        <v>208</v>
      </c>
      <c r="F18" t="s">
        <v>208</v>
      </c>
      <c r="I18" s="76">
        <v>0</v>
      </c>
      <c r="J18" t="s">
        <v>208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1387</v>
      </c>
      <c r="I19" s="78">
        <v>3.77</v>
      </c>
      <c r="L19" s="78">
        <v>0.7</v>
      </c>
      <c r="M19" s="78">
        <v>839471.33</v>
      </c>
      <c r="O19" s="78">
        <v>1201.3072270865882</v>
      </c>
      <c r="P19" s="78">
        <v>99.8</v>
      </c>
      <c r="Q19" s="78">
        <v>2.71</v>
      </c>
    </row>
    <row r="20" spans="2:17">
      <c r="B20" t="s">
        <v>1388</v>
      </c>
      <c r="C20" t="s">
        <v>1389</v>
      </c>
      <c r="D20" t="s">
        <v>1390</v>
      </c>
      <c r="E20" t="s">
        <v>1391</v>
      </c>
      <c r="F20" t="s">
        <v>417</v>
      </c>
      <c r="G20" t="s">
        <v>1080</v>
      </c>
      <c r="H20" t="s">
        <v>154</v>
      </c>
      <c r="I20" s="76">
        <v>3.46</v>
      </c>
      <c r="J20" t="s">
        <v>105</v>
      </c>
      <c r="K20" s="76">
        <v>3.1</v>
      </c>
      <c r="L20" s="76">
        <v>0.22</v>
      </c>
      <c r="M20" s="76">
        <v>181271.7</v>
      </c>
      <c r="N20" s="76">
        <v>101.91</v>
      </c>
      <c r="O20" s="76">
        <v>184.73398947000001</v>
      </c>
      <c r="P20" s="76">
        <v>15.35</v>
      </c>
      <c r="Q20" s="76">
        <v>0.42</v>
      </c>
    </row>
    <row r="21" spans="2:17">
      <c r="B21" t="s">
        <v>1392</v>
      </c>
      <c r="C21" t="s">
        <v>1389</v>
      </c>
      <c r="D21" t="s">
        <v>1393</v>
      </c>
      <c r="E21" t="s">
        <v>1394</v>
      </c>
      <c r="F21" t="s">
        <v>517</v>
      </c>
      <c r="G21" t="s">
        <v>1395</v>
      </c>
      <c r="H21" t="s">
        <v>154</v>
      </c>
      <c r="I21" s="76">
        <v>4.2</v>
      </c>
      <c r="J21" t="s">
        <v>113</v>
      </c>
      <c r="K21" s="76">
        <v>2.98</v>
      </c>
      <c r="L21" s="76">
        <v>1.1299999999999999</v>
      </c>
      <c r="M21" s="76">
        <v>33664.75</v>
      </c>
      <c r="N21" s="76">
        <v>103.37000000000036</v>
      </c>
      <c r="O21" s="76">
        <v>144.65701095056801</v>
      </c>
      <c r="P21" s="76">
        <v>12.02</v>
      </c>
      <c r="Q21" s="76">
        <v>0.33</v>
      </c>
    </row>
    <row r="22" spans="2:17">
      <c r="B22" t="s">
        <v>1396</v>
      </c>
      <c r="C22" t="s">
        <v>1397</v>
      </c>
      <c r="D22" t="s">
        <v>1398</v>
      </c>
      <c r="E22" t="s">
        <v>1399</v>
      </c>
      <c r="F22" t="s">
        <v>517</v>
      </c>
      <c r="G22" t="s">
        <v>681</v>
      </c>
      <c r="H22" t="s">
        <v>154</v>
      </c>
      <c r="I22" s="76">
        <v>5.24</v>
      </c>
      <c r="J22" t="s">
        <v>105</v>
      </c>
      <c r="K22" s="76">
        <v>4.5</v>
      </c>
      <c r="L22" s="76">
        <v>-1.85</v>
      </c>
      <c r="M22" s="76">
        <v>173542.49</v>
      </c>
      <c r="N22" s="76">
        <v>116.12</v>
      </c>
      <c r="O22" s="76">
        <v>201.51753938799999</v>
      </c>
      <c r="P22" s="76">
        <v>16.739999999999998</v>
      </c>
      <c r="Q22" s="76">
        <v>0.46</v>
      </c>
    </row>
    <row r="23" spans="2:17">
      <c r="B23" t="s">
        <v>1396</v>
      </c>
      <c r="C23" t="s">
        <v>1397</v>
      </c>
      <c r="D23" t="s">
        <v>1400</v>
      </c>
      <c r="E23" t="s">
        <v>1399</v>
      </c>
      <c r="F23" t="s">
        <v>517</v>
      </c>
      <c r="G23" t="s">
        <v>681</v>
      </c>
      <c r="H23" t="s">
        <v>154</v>
      </c>
      <c r="I23" s="76">
        <v>3.65</v>
      </c>
      <c r="J23" t="s">
        <v>105</v>
      </c>
      <c r="K23" s="76">
        <v>4.75</v>
      </c>
      <c r="L23" s="76">
        <v>0.22</v>
      </c>
      <c r="M23" s="76">
        <v>43625.83</v>
      </c>
      <c r="N23" s="76">
        <v>117.13</v>
      </c>
      <c r="O23" s="76">
        <v>51.098934679000003</v>
      </c>
      <c r="P23" s="76">
        <v>4.25</v>
      </c>
      <c r="Q23" s="76">
        <v>0.12</v>
      </c>
    </row>
    <row r="24" spans="2:17">
      <c r="B24" t="s">
        <v>1401</v>
      </c>
      <c r="C24" t="s">
        <v>1389</v>
      </c>
      <c r="D24" t="s">
        <v>1402</v>
      </c>
      <c r="E24" t="s">
        <v>1403</v>
      </c>
      <c r="F24" t="s">
        <v>504</v>
      </c>
      <c r="G24" t="s">
        <v>1395</v>
      </c>
      <c r="H24" t="s">
        <v>153</v>
      </c>
      <c r="I24" s="76">
        <v>4.13</v>
      </c>
      <c r="J24" t="s">
        <v>113</v>
      </c>
      <c r="K24" s="76">
        <v>2.98</v>
      </c>
      <c r="L24" s="76">
        <v>1.1399999999999999</v>
      </c>
      <c r="M24" s="76">
        <v>33664.74</v>
      </c>
      <c r="N24" s="76">
        <v>103.36999999999986</v>
      </c>
      <c r="O24" s="76">
        <v>144.656967980692</v>
      </c>
      <c r="P24" s="76">
        <v>12.02</v>
      </c>
      <c r="Q24" s="76">
        <v>0.33</v>
      </c>
    </row>
    <row r="25" spans="2:17">
      <c r="B25" t="s">
        <v>1404</v>
      </c>
      <c r="C25" t="s">
        <v>1389</v>
      </c>
      <c r="D25" t="s">
        <v>1405</v>
      </c>
      <c r="E25" t="s">
        <v>1102</v>
      </c>
      <c r="F25" t="s">
        <v>562</v>
      </c>
      <c r="G25" t="s">
        <v>1406</v>
      </c>
      <c r="H25" t="s">
        <v>152</v>
      </c>
      <c r="I25" s="76">
        <v>3.4</v>
      </c>
      <c r="J25" t="s">
        <v>109</v>
      </c>
      <c r="K25" s="76">
        <v>4.5599999999999996</v>
      </c>
      <c r="L25" s="76">
        <v>-0.18</v>
      </c>
      <c r="M25" s="76">
        <v>1346.17</v>
      </c>
      <c r="N25" s="76">
        <v>101.06</v>
      </c>
      <c r="O25" s="76">
        <v>4.8009906496579999</v>
      </c>
      <c r="P25" s="76">
        <v>0.4</v>
      </c>
      <c r="Q25" s="76">
        <v>0.01</v>
      </c>
    </row>
    <row r="26" spans="2:17">
      <c r="B26" t="s">
        <v>1404</v>
      </c>
      <c r="C26" t="s">
        <v>1389</v>
      </c>
      <c r="D26" t="s">
        <v>1405</v>
      </c>
      <c r="E26" t="s">
        <v>1102</v>
      </c>
      <c r="F26" t="s">
        <v>562</v>
      </c>
      <c r="G26" t="s">
        <v>1406</v>
      </c>
      <c r="H26" t="s">
        <v>152</v>
      </c>
      <c r="I26" s="76">
        <v>3.34</v>
      </c>
      <c r="J26" t="s">
        <v>109</v>
      </c>
      <c r="K26" s="76">
        <v>4.5599999999999996</v>
      </c>
      <c r="L26" s="76">
        <v>1.1599999999999999</v>
      </c>
      <c r="M26" s="76">
        <v>1344.92</v>
      </c>
      <c r="N26" s="76">
        <v>101.06</v>
      </c>
      <c r="O26" s="76">
        <v>4.7965326404080004</v>
      </c>
      <c r="P26" s="76">
        <v>0.4</v>
      </c>
      <c r="Q26" s="76">
        <v>0.01</v>
      </c>
    </row>
    <row r="27" spans="2:17">
      <c r="B27" t="s">
        <v>1407</v>
      </c>
      <c r="C27" t="s">
        <v>1389</v>
      </c>
      <c r="D27" t="s">
        <v>1408</v>
      </c>
      <c r="E27" t="s">
        <v>1102</v>
      </c>
      <c r="F27" t="s">
        <v>562</v>
      </c>
      <c r="G27" t="s">
        <v>1409</v>
      </c>
      <c r="H27" t="s">
        <v>152</v>
      </c>
      <c r="I27" s="76">
        <v>3.4</v>
      </c>
      <c r="J27" t="s">
        <v>109</v>
      </c>
      <c r="K27" s="76">
        <v>4.5599999999999996</v>
      </c>
      <c r="L27" s="76">
        <v>0.16</v>
      </c>
      <c r="M27" s="76">
        <v>922</v>
      </c>
      <c r="N27" s="76">
        <v>101.03</v>
      </c>
      <c r="O27" s="76">
        <v>3.2872515014000001</v>
      </c>
      <c r="P27" s="76">
        <v>0.27</v>
      </c>
      <c r="Q27" s="76">
        <v>0.01</v>
      </c>
    </row>
    <row r="28" spans="2:17">
      <c r="B28" t="s">
        <v>1407</v>
      </c>
      <c r="C28" t="s">
        <v>1389</v>
      </c>
      <c r="D28" t="s">
        <v>1410</v>
      </c>
      <c r="E28" t="s">
        <v>1102</v>
      </c>
      <c r="F28" t="s">
        <v>562</v>
      </c>
      <c r="G28" t="s">
        <v>1411</v>
      </c>
      <c r="H28" t="s">
        <v>152</v>
      </c>
      <c r="I28" s="76">
        <v>3.14</v>
      </c>
      <c r="J28" t="s">
        <v>109</v>
      </c>
      <c r="K28" s="76">
        <v>4.5599999999999996</v>
      </c>
      <c r="L28" s="76">
        <v>4.3</v>
      </c>
      <c r="M28" s="76">
        <v>1001</v>
      </c>
      <c r="N28" s="76">
        <v>101.06</v>
      </c>
      <c r="O28" s="76">
        <v>3.5699738073999998</v>
      </c>
      <c r="P28" s="76">
        <v>0.3</v>
      </c>
      <c r="Q28" s="76">
        <v>0.01</v>
      </c>
    </row>
    <row r="29" spans="2:17">
      <c r="B29" t="s">
        <v>1412</v>
      </c>
      <c r="C29" t="s">
        <v>1389</v>
      </c>
      <c r="D29" t="s">
        <v>1413</v>
      </c>
      <c r="E29" t="s">
        <v>1414</v>
      </c>
      <c r="F29" t="s">
        <v>562</v>
      </c>
      <c r="G29" t="s">
        <v>1415</v>
      </c>
      <c r="H29" t="s">
        <v>154</v>
      </c>
      <c r="I29" s="76">
        <v>0.79</v>
      </c>
      <c r="J29" t="s">
        <v>105</v>
      </c>
      <c r="K29" s="76">
        <v>3.15</v>
      </c>
      <c r="L29" s="76">
        <v>3.07</v>
      </c>
      <c r="M29" s="76">
        <v>36915</v>
      </c>
      <c r="N29" s="76">
        <v>101.04</v>
      </c>
      <c r="O29" s="76">
        <v>37.298915999999998</v>
      </c>
      <c r="P29" s="76">
        <v>3.1</v>
      </c>
      <c r="Q29" s="76">
        <v>0.08</v>
      </c>
    </row>
    <row r="30" spans="2:17">
      <c r="B30" t="s">
        <v>1416</v>
      </c>
      <c r="C30" t="s">
        <v>1389</v>
      </c>
      <c r="D30" t="s">
        <v>1417</v>
      </c>
      <c r="E30" t="s">
        <v>1418</v>
      </c>
      <c r="F30" t="s">
        <v>630</v>
      </c>
      <c r="G30" t="s">
        <v>1419</v>
      </c>
      <c r="H30" t="s">
        <v>154</v>
      </c>
      <c r="I30" s="76">
        <v>2.89</v>
      </c>
      <c r="J30" t="s">
        <v>105</v>
      </c>
      <c r="K30" s="76">
        <v>5.5</v>
      </c>
      <c r="L30" s="76">
        <v>0.67</v>
      </c>
      <c r="M30" s="76">
        <v>115256</v>
      </c>
      <c r="N30" s="76">
        <v>102.77</v>
      </c>
      <c r="O30" s="76">
        <v>118.4485912</v>
      </c>
      <c r="P30" s="76">
        <v>9.84</v>
      </c>
      <c r="Q30" s="76">
        <v>0.27</v>
      </c>
    </row>
    <row r="31" spans="2:17">
      <c r="B31" t="s">
        <v>1420</v>
      </c>
      <c r="C31" t="s">
        <v>1389</v>
      </c>
      <c r="D31" t="s">
        <v>1421</v>
      </c>
      <c r="E31" t="s">
        <v>1422</v>
      </c>
      <c r="F31" t="s">
        <v>630</v>
      </c>
      <c r="G31" t="s">
        <v>1423</v>
      </c>
      <c r="H31" t="s">
        <v>154</v>
      </c>
      <c r="I31" s="76">
        <v>1.87</v>
      </c>
      <c r="J31" t="s">
        <v>105</v>
      </c>
      <c r="K31" s="76">
        <v>2.36</v>
      </c>
      <c r="L31" s="76">
        <v>1.1100000000000001</v>
      </c>
      <c r="M31" s="76">
        <v>57628</v>
      </c>
      <c r="N31" s="76">
        <v>100.78</v>
      </c>
      <c r="O31" s="76">
        <v>58.077498400000003</v>
      </c>
      <c r="P31" s="76">
        <v>4.83</v>
      </c>
      <c r="Q31" s="76">
        <v>0.13</v>
      </c>
    </row>
    <row r="32" spans="2:17">
      <c r="B32" t="s">
        <v>1407</v>
      </c>
      <c r="C32" t="s">
        <v>1389</v>
      </c>
      <c r="D32" t="s">
        <v>1424</v>
      </c>
      <c r="E32" t="s">
        <v>1102</v>
      </c>
      <c r="F32" t="s">
        <v>1425</v>
      </c>
      <c r="G32" t="s">
        <v>1423</v>
      </c>
      <c r="H32" t="s">
        <v>154</v>
      </c>
      <c r="I32" s="76">
        <v>3.23</v>
      </c>
      <c r="J32" t="s">
        <v>109</v>
      </c>
      <c r="K32" s="76">
        <v>4.5599999999999996</v>
      </c>
      <c r="L32" s="76">
        <v>3.17</v>
      </c>
      <c r="M32" s="76">
        <v>1464.97</v>
      </c>
      <c r="N32" s="76">
        <v>100.88</v>
      </c>
      <c r="O32" s="76">
        <v>5.2153740663440002</v>
      </c>
      <c r="P32" s="76">
        <v>0.43</v>
      </c>
      <c r="Q32" s="76">
        <v>0.01</v>
      </c>
    </row>
    <row r="33" spans="2:17">
      <c r="B33" t="s">
        <v>1407</v>
      </c>
      <c r="C33" t="s">
        <v>1389</v>
      </c>
      <c r="D33" t="s">
        <v>1426</v>
      </c>
      <c r="E33" t="s">
        <v>1102</v>
      </c>
      <c r="F33" t="s">
        <v>1425</v>
      </c>
      <c r="G33" t="s">
        <v>1427</v>
      </c>
      <c r="H33" t="s">
        <v>154</v>
      </c>
      <c r="I33" s="76">
        <v>3.27</v>
      </c>
      <c r="J33" t="s">
        <v>109</v>
      </c>
      <c r="K33" s="76">
        <v>4.5</v>
      </c>
      <c r="L33" s="76">
        <v>2.38</v>
      </c>
      <c r="M33" s="76">
        <v>744.94</v>
      </c>
      <c r="N33" s="76">
        <v>100.35</v>
      </c>
      <c r="O33" s="76">
        <v>2.6380943864100002</v>
      </c>
      <c r="P33" s="76">
        <v>0.22</v>
      </c>
      <c r="Q33" s="76">
        <v>0.01</v>
      </c>
    </row>
    <row r="34" spans="2:17">
      <c r="B34" t="s">
        <v>1407</v>
      </c>
      <c r="C34" t="s">
        <v>1389</v>
      </c>
      <c r="D34" t="s">
        <v>1428</v>
      </c>
      <c r="E34" t="s">
        <v>1102</v>
      </c>
      <c r="F34" t="s">
        <v>1425</v>
      </c>
      <c r="G34" t="s">
        <v>1429</v>
      </c>
      <c r="H34" t="s">
        <v>154</v>
      </c>
      <c r="I34" s="76">
        <v>3.17</v>
      </c>
      <c r="J34" t="s">
        <v>109</v>
      </c>
      <c r="K34" s="76">
        <v>4.5599999999999996</v>
      </c>
      <c r="L34" s="76">
        <v>12.29</v>
      </c>
      <c r="M34" s="76">
        <v>75.08</v>
      </c>
      <c r="N34" s="76">
        <v>76.77926735300727</v>
      </c>
      <c r="O34" s="76">
        <v>0.203432289094163</v>
      </c>
      <c r="P34" s="76">
        <v>0.02</v>
      </c>
      <c r="Q34" s="76">
        <v>0</v>
      </c>
    </row>
    <row r="35" spans="2:17">
      <c r="B35" t="s">
        <v>1430</v>
      </c>
      <c r="C35" t="s">
        <v>1389</v>
      </c>
      <c r="D35" t="s">
        <v>1431</v>
      </c>
      <c r="E35" t="s">
        <v>1432</v>
      </c>
      <c r="F35" t="s">
        <v>208</v>
      </c>
      <c r="G35" t="s">
        <v>1411</v>
      </c>
      <c r="H35" t="s">
        <v>209</v>
      </c>
      <c r="I35" s="76">
        <v>0.02</v>
      </c>
      <c r="J35" t="s">
        <v>105</v>
      </c>
      <c r="K35" s="76">
        <v>3.1</v>
      </c>
      <c r="L35" s="76">
        <v>-16.079999999999998</v>
      </c>
      <c r="M35" s="76">
        <v>2135.9699999999998</v>
      </c>
      <c r="N35" s="76">
        <v>100.61</v>
      </c>
      <c r="O35" s="76">
        <v>2.1489994170000002</v>
      </c>
      <c r="P35" s="76">
        <v>0.18</v>
      </c>
      <c r="Q35" s="76">
        <v>0</v>
      </c>
    </row>
    <row r="36" spans="2:17">
      <c r="B36" t="s">
        <v>1433</v>
      </c>
      <c r="C36" t="s">
        <v>1389</v>
      </c>
      <c r="D36" t="s">
        <v>1434</v>
      </c>
      <c r="E36" t="s">
        <v>1432</v>
      </c>
      <c r="F36" t="s">
        <v>208</v>
      </c>
      <c r="G36" t="s">
        <v>1411</v>
      </c>
      <c r="H36" t="s">
        <v>209</v>
      </c>
      <c r="I36" s="76">
        <v>19.05</v>
      </c>
      <c r="J36" t="s">
        <v>105</v>
      </c>
      <c r="K36" s="76">
        <v>4.08</v>
      </c>
      <c r="L36" s="76">
        <v>0.63</v>
      </c>
      <c r="M36" s="76">
        <v>8707.7099999999991</v>
      </c>
      <c r="N36" s="76">
        <v>101.98</v>
      </c>
      <c r="O36" s="76">
        <v>8.8801226579999994</v>
      </c>
      <c r="P36" s="76">
        <v>0.74</v>
      </c>
      <c r="Q36" s="76">
        <v>0.02</v>
      </c>
    </row>
    <row r="37" spans="2:17">
      <c r="B37" t="s">
        <v>1435</v>
      </c>
      <c r="C37" t="s">
        <v>1389</v>
      </c>
      <c r="D37" t="s">
        <v>1436</v>
      </c>
      <c r="E37" t="s">
        <v>1437</v>
      </c>
      <c r="F37" t="s">
        <v>208</v>
      </c>
      <c r="G37" t="s">
        <v>665</v>
      </c>
      <c r="H37" t="s">
        <v>209</v>
      </c>
      <c r="I37" s="76">
        <v>4.76</v>
      </c>
      <c r="J37" t="s">
        <v>105</v>
      </c>
      <c r="K37" s="76">
        <v>3.7</v>
      </c>
      <c r="L37" s="76">
        <v>2.33</v>
      </c>
      <c r="M37" s="76">
        <v>25637</v>
      </c>
      <c r="N37" s="76">
        <v>101.38</v>
      </c>
      <c r="O37" s="76">
        <v>25.9907906</v>
      </c>
      <c r="P37" s="76">
        <v>2.16</v>
      </c>
      <c r="Q37" s="76">
        <v>0.06</v>
      </c>
    </row>
    <row r="38" spans="2:17">
      <c r="B38" t="s">
        <v>1438</v>
      </c>
      <c r="C38" t="s">
        <v>1389</v>
      </c>
      <c r="D38" t="s">
        <v>1439</v>
      </c>
      <c r="E38" t="s">
        <v>1437</v>
      </c>
      <c r="F38" t="s">
        <v>208</v>
      </c>
      <c r="G38" t="s">
        <v>1440</v>
      </c>
      <c r="H38" t="s">
        <v>209</v>
      </c>
      <c r="I38" s="76">
        <v>4.7699999999999996</v>
      </c>
      <c r="J38" t="s">
        <v>105</v>
      </c>
      <c r="K38" s="76">
        <v>3.7</v>
      </c>
      <c r="L38" s="76">
        <v>2.76</v>
      </c>
      <c r="M38" s="76">
        <v>89923.71</v>
      </c>
      <c r="N38" s="76">
        <v>101.16</v>
      </c>
      <c r="O38" s="76">
        <v>90.966825036000003</v>
      </c>
      <c r="P38" s="76">
        <v>7.56</v>
      </c>
      <c r="Q38" s="76">
        <v>0.21</v>
      </c>
    </row>
    <row r="39" spans="2:17">
      <c r="B39" t="s">
        <v>1441</v>
      </c>
      <c r="C39" t="s">
        <v>1389</v>
      </c>
      <c r="D39" t="s">
        <v>1442</v>
      </c>
      <c r="E39" t="s">
        <v>1443</v>
      </c>
      <c r="F39" t="s">
        <v>208</v>
      </c>
      <c r="G39" t="s">
        <v>1444</v>
      </c>
      <c r="H39" t="s">
        <v>209</v>
      </c>
      <c r="I39" s="76">
        <v>1.49</v>
      </c>
      <c r="J39" t="s">
        <v>109</v>
      </c>
      <c r="K39" s="76">
        <v>3.28</v>
      </c>
      <c r="L39" s="76">
        <v>1.1100000000000001</v>
      </c>
      <c r="M39" s="76">
        <v>3063.99</v>
      </c>
      <c r="N39" s="76">
        <v>100.55</v>
      </c>
      <c r="O39" s="76">
        <v>10.872291223905</v>
      </c>
      <c r="P39" s="76">
        <v>0.9</v>
      </c>
      <c r="Q39" s="76">
        <v>0.02</v>
      </c>
    </row>
    <row r="40" spans="2:17">
      <c r="B40" t="s">
        <v>1445</v>
      </c>
      <c r="C40" t="s">
        <v>1389</v>
      </c>
      <c r="D40" t="s">
        <v>1446</v>
      </c>
      <c r="E40" t="s">
        <v>1443</v>
      </c>
      <c r="F40" t="s">
        <v>208</v>
      </c>
      <c r="G40" t="s">
        <v>1447</v>
      </c>
      <c r="H40" t="s">
        <v>209</v>
      </c>
      <c r="I40" s="76">
        <v>1.46</v>
      </c>
      <c r="J40" t="s">
        <v>109</v>
      </c>
      <c r="K40" s="76">
        <v>3.28</v>
      </c>
      <c r="L40" s="76">
        <v>3.46</v>
      </c>
      <c r="M40" s="76">
        <v>4187.3100000000004</v>
      </c>
      <c r="N40" s="76">
        <v>100.62</v>
      </c>
      <c r="O40" s="76">
        <v>14.868634495338</v>
      </c>
      <c r="P40" s="76">
        <v>1.24</v>
      </c>
      <c r="Q40" s="76">
        <v>0.03</v>
      </c>
    </row>
    <row r="41" spans="2:17">
      <c r="B41" t="s">
        <v>1448</v>
      </c>
      <c r="C41" t="s">
        <v>1389</v>
      </c>
      <c r="D41" t="s">
        <v>1449</v>
      </c>
      <c r="E41" t="s">
        <v>1443</v>
      </c>
      <c r="F41" t="s">
        <v>208</v>
      </c>
      <c r="G41" t="s">
        <v>1444</v>
      </c>
      <c r="H41" t="s">
        <v>209</v>
      </c>
      <c r="I41" s="76">
        <v>1.47</v>
      </c>
      <c r="J41" t="s">
        <v>109</v>
      </c>
      <c r="K41" s="76">
        <v>3.28</v>
      </c>
      <c r="L41" s="76">
        <v>3.33</v>
      </c>
      <c r="M41" s="76">
        <v>7835.87</v>
      </c>
      <c r="N41" s="76">
        <v>100.55</v>
      </c>
      <c r="O41" s="76">
        <v>27.804875548765001</v>
      </c>
      <c r="P41" s="76">
        <v>2.31</v>
      </c>
      <c r="Q41" s="76">
        <v>0.06</v>
      </c>
    </row>
    <row r="42" spans="2:17">
      <c r="B42" t="s">
        <v>1450</v>
      </c>
      <c r="C42" t="s">
        <v>1389</v>
      </c>
      <c r="D42" t="s">
        <v>1451</v>
      </c>
      <c r="E42" t="s">
        <v>1443</v>
      </c>
      <c r="F42" t="s">
        <v>208</v>
      </c>
      <c r="G42" t="s">
        <v>1444</v>
      </c>
      <c r="H42" t="s">
        <v>209</v>
      </c>
      <c r="I42" s="76">
        <v>1.49</v>
      </c>
      <c r="J42" t="s">
        <v>109</v>
      </c>
      <c r="K42" s="76">
        <v>3.28</v>
      </c>
      <c r="L42" s="76">
        <v>1.8</v>
      </c>
      <c r="M42" s="76">
        <v>9913.4</v>
      </c>
      <c r="N42" s="76">
        <v>99.78</v>
      </c>
      <c r="O42" s="76">
        <v>34.90742294508</v>
      </c>
      <c r="P42" s="76">
        <v>2.9</v>
      </c>
      <c r="Q42" s="76">
        <v>0.08</v>
      </c>
    </row>
    <row r="43" spans="2:17">
      <c r="B43" t="s">
        <v>1452</v>
      </c>
      <c r="C43" t="s">
        <v>1389</v>
      </c>
      <c r="D43" t="s">
        <v>1453</v>
      </c>
      <c r="E43" t="s">
        <v>1443</v>
      </c>
      <c r="F43" t="s">
        <v>208</v>
      </c>
      <c r="G43" t="s">
        <v>1444</v>
      </c>
      <c r="H43" t="s">
        <v>209</v>
      </c>
      <c r="I43" s="76">
        <v>1.49</v>
      </c>
      <c r="J43" t="s">
        <v>109</v>
      </c>
      <c r="K43" s="76">
        <v>3.28</v>
      </c>
      <c r="L43" s="76">
        <v>1.27</v>
      </c>
      <c r="M43" s="76">
        <v>4812.0600000000004</v>
      </c>
      <c r="N43" s="76">
        <v>100.58</v>
      </c>
      <c r="O43" s="76">
        <v>17.080253946492</v>
      </c>
      <c r="P43" s="76">
        <v>1.42</v>
      </c>
      <c r="Q43" s="76">
        <v>0.04</v>
      </c>
    </row>
    <row r="44" spans="2:17">
      <c r="B44" t="s">
        <v>1454</v>
      </c>
      <c r="C44" t="s">
        <v>1389</v>
      </c>
      <c r="D44" t="s">
        <v>1455</v>
      </c>
      <c r="E44" t="s">
        <v>1443</v>
      </c>
      <c r="F44" t="s">
        <v>208</v>
      </c>
      <c r="G44" t="s">
        <v>1444</v>
      </c>
      <c r="H44" t="s">
        <v>209</v>
      </c>
      <c r="I44" s="76">
        <v>1.47</v>
      </c>
      <c r="J44" t="s">
        <v>109</v>
      </c>
      <c r="K44" s="76">
        <v>3.28</v>
      </c>
      <c r="L44" s="76">
        <v>2.23</v>
      </c>
      <c r="M44" s="76">
        <v>225.19</v>
      </c>
      <c r="N44" s="76">
        <v>100.54</v>
      </c>
      <c r="O44" s="76">
        <v>0.79898686575400002</v>
      </c>
      <c r="P44" s="76">
        <v>7.0000000000000007E-2</v>
      </c>
      <c r="Q44" s="76">
        <v>0</v>
      </c>
    </row>
    <row r="45" spans="2:17">
      <c r="B45" t="s">
        <v>1456</v>
      </c>
      <c r="C45" t="s">
        <v>1389</v>
      </c>
      <c r="D45" t="s">
        <v>1457</v>
      </c>
      <c r="E45" t="s">
        <v>1443</v>
      </c>
      <c r="F45" t="s">
        <v>208</v>
      </c>
      <c r="G45" t="s">
        <v>1444</v>
      </c>
      <c r="H45" t="s">
        <v>209</v>
      </c>
      <c r="I45" s="76">
        <v>1.56</v>
      </c>
      <c r="J45" t="s">
        <v>109</v>
      </c>
      <c r="K45" s="76">
        <v>3.28</v>
      </c>
      <c r="L45" s="76">
        <v>1.87</v>
      </c>
      <c r="M45" s="76">
        <v>83.08</v>
      </c>
      <c r="N45" s="76">
        <v>100.61</v>
      </c>
      <c r="O45" s="76">
        <v>0.294977774852</v>
      </c>
      <c r="P45" s="76">
        <v>0.02</v>
      </c>
      <c r="Q45" s="76">
        <v>0</v>
      </c>
    </row>
    <row r="46" spans="2:17">
      <c r="B46" t="s">
        <v>1458</v>
      </c>
      <c r="C46" t="s">
        <v>1389</v>
      </c>
      <c r="D46" t="s">
        <v>1459</v>
      </c>
      <c r="E46" t="s">
        <v>1443</v>
      </c>
      <c r="F46" t="s">
        <v>208</v>
      </c>
      <c r="G46" t="s">
        <v>1460</v>
      </c>
      <c r="H46" t="s">
        <v>209</v>
      </c>
      <c r="I46" s="76">
        <v>1.49</v>
      </c>
      <c r="J46" t="s">
        <v>109</v>
      </c>
      <c r="K46" s="76">
        <v>3.28</v>
      </c>
      <c r="L46" s="76">
        <v>2.1800000000000002</v>
      </c>
      <c r="M46" s="76">
        <v>164.82</v>
      </c>
      <c r="N46" s="76">
        <v>100.03</v>
      </c>
      <c r="O46" s="76">
        <v>0.58182427493400002</v>
      </c>
      <c r="P46" s="76">
        <v>0.05</v>
      </c>
      <c r="Q46" s="76">
        <v>0</v>
      </c>
    </row>
    <row r="47" spans="2:17">
      <c r="B47" t="s">
        <v>1461</v>
      </c>
      <c r="C47" t="s">
        <v>1389</v>
      </c>
      <c r="D47" t="s">
        <v>1462</v>
      </c>
      <c r="E47" t="s">
        <v>1443</v>
      </c>
      <c r="F47" t="s">
        <v>208</v>
      </c>
      <c r="G47" t="s">
        <v>1029</v>
      </c>
      <c r="H47" t="s">
        <v>209</v>
      </c>
      <c r="I47" s="76">
        <v>1.5</v>
      </c>
      <c r="J47" t="s">
        <v>109</v>
      </c>
      <c r="K47" s="76">
        <v>3.28</v>
      </c>
      <c r="L47" s="76">
        <v>0.84</v>
      </c>
      <c r="M47" s="76">
        <v>87.75</v>
      </c>
      <c r="N47" s="76">
        <v>100.38</v>
      </c>
      <c r="O47" s="76">
        <v>0.31084649505</v>
      </c>
      <c r="P47" s="76">
        <v>0.03</v>
      </c>
      <c r="Q47" s="76">
        <v>0</v>
      </c>
    </row>
    <row r="48" spans="2:17">
      <c r="B48" t="s">
        <v>1463</v>
      </c>
      <c r="C48" t="s">
        <v>1389</v>
      </c>
      <c r="D48" t="s">
        <v>1464</v>
      </c>
      <c r="E48" t="s">
        <v>1443</v>
      </c>
      <c r="F48" t="s">
        <v>208</v>
      </c>
      <c r="G48" t="s">
        <v>1465</v>
      </c>
      <c r="H48" t="s">
        <v>209</v>
      </c>
      <c r="I48" s="76">
        <v>1.5</v>
      </c>
      <c r="J48" t="s">
        <v>109</v>
      </c>
      <c r="K48" s="76">
        <v>3.28</v>
      </c>
      <c r="L48" s="76">
        <v>0.31</v>
      </c>
      <c r="M48" s="76">
        <v>78.680000000000007</v>
      </c>
      <c r="N48" s="76">
        <v>100.37</v>
      </c>
      <c r="O48" s="76">
        <v>0.27868906836399998</v>
      </c>
      <c r="P48" s="76">
        <v>0.02</v>
      </c>
      <c r="Q48" s="76">
        <v>0</v>
      </c>
    </row>
    <row r="49" spans="2:17">
      <c r="B49" t="s">
        <v>1466</v>
      </c>
      <c r="C49" t="s">
        <v>1389</v>
      </c>
      <c r="D49" t="s">
        <v>1467</v>
      </c>
      <c r="E49" t="s">
        <v>1443</v>
      </c>
      <c r="F49" t="s">
        <v>208</v>
      </c>
      <c r="G49" t="s">
        <v>1468</v>
      </c>
      <c r="H49" t="s">
        <v>209</v>
      </c>
      <c r="I49" s="76">
        <v>1.47</v>
      </c>
      <c r="J49" t="s">
        <v>109</v>
      </c>
      <c r="K49" s="76">
        <v>3.28</v>
      </c>
      <c r="L49" s="76">
        <v>3.36</v>
      </c>
      <c r="M49" s="76">
        <v>71.92</v>
      </c>
      <c r="N49" s="76">
        <v>99.96</v>
      </c>
      <c r="O49" s="76">
        <v>0.25370415772799998</v>
      </c>
      <c r="P49" s="76">
        <v>0.02</v>
      </c>
      <c r="Q49" s="76">
        <v>0</v>
      </c>
    </row>
    <row r="50" spans="2:17">
      <c r="B50" t="s">
        <v>1469</v>
      </c>
      <c r="C50" t="s">
        <v>1389</v>
      </c>
      <c r="D50" t="s">
        <v>1470</v>
      </c>
      <c r="E50" t="s">
        <v>1443</v>
      </c>
      <c r="F50" t="s">
        <v>208</v>
      </c>
      <c r="G50" t="s">
        <v>1471</v>
      </c>
      <c r="H50" t="s">
        <v>209</v>
      </c>
      <c r="I50" s="76">
        <v>1.47</v>
      </c>
      <c r="J50" t="s">
        <v>109</v>
      </c>
      <c r="K50" s="76">
        <v>3.28</v>
      </c>
      <c r="L50" s="76">
        <v>3.21</v>
      </c>
      <c r="M50" s="76">
        <v>75.28</v>
      </c>
      <c r="N50" s="76">
        <v>100.46</v>
      </c>
      <c r="O50" s="76">
        <v>0.26688517035199999</v>
      </c>
      <c r="P50" s="76">
        <v>0.02</v>
      </c>
      <c r="Q50" s="76">
        <v>0</v>
      </c>
    </row>
    <row r="51" spans="2:17">
      <c r="B51" s="77" t="s">
        <v>1472</v>
      </c>
      <c r="I51" s="78">
        <v>2.19</v>
      </c>
      <c r="L51" s="78">
        <v>-0.95</v>
      </c>
      <c r="M51" s="78">
        <v>2283.6799999999998</v>
      </c>
      <c r="O51" s="78">
        <v>2.3631520639999999</v>
      </c>
      <c r="P51" s="78">
        <v>0.2</v>
      </c>
      <c r="Q51" s="78">
        <v>0.01</v>
      </c>
    </row>
    <row r="52" spans="2:17">
      <c r="B52" t="s">
        <v>1473</v>
      </c>
      <c r="C52" t="s">
        <v>1389</v>
      </c>
      <c r="D52" t="s">
        <v>1474</v>
      </c>
      <c r="E52" t="s">
        <v>1010</v>
      </c>
      <c r="F52" t="s">
        <v>674</v>
      </c>
      <c r="G52" t="s">
        <v>351</v>
      </c>
      <c r="H52" t="s">
        <v>153</v>
      </c>
      <c r="I52" s="76">
        <v>2.19</v>
      </c>
      <c r="J52" t="s">
        <v>105</v>
      </c>
      <c r="K52" s="76">
        <v>4.38</v>
      </c>
      <c r="L52" s="76">
        <v>-0.95</v>
      </c>
      <c r="M52" s="76">
        <v>2283.6799999999998</v>
      </c>
      <c r="N52" s="76">
        <v>103.48</v>
      </c>
      <c r="O52" s="76">
        <v>2.3631520639999999</v>
      </c>
      <c r="P52" s="76">
        <v>0.2</v>
      </c>
      <c r="Q52" s="76">
        <v>0.01</v>
      </c>
    </row>
    <row r="53" spans="2:17">
      <c r="B53" s="77" t="s">
        <v>1475</v>
      </c>
      <c r="I53" s="78">
        <v>0</v>
      </c>
      <c r="L53" s="78">
        <v>0</v>
      </c>
      <c r="M53" s="78">
        <v>0</v>
      </c>
      <c r="O53" s="78">
        <v>0</v>
      </c>
      <c r="P53" s="78">
        <v>0</v>
      </c>
      <c r="Q53" s="78">
        <v>0</v>
      </c>
    </row>
    <row r="54" spans="2:17">
      <c r="B54" s="77" t="s">
        <v>1476</v>
      </c>
      <c r="I54" s="78">
        <v>0</v>
      </c>
      <c r="L54" s="78">
        <v>0</v>
      </c>
      <c r="M54" s="78">
        <v>0</v>
      </c>
      <c r="O54" s="78">
        <v>0</v>
      </c>
      <c r="P54" s="78">
        <v>0</v>
      </c>
      <c r="Q54" s="78">
        <v>0</v>
      </c>
    </row>
    <row r="55" spans="2:17">
      <c r="B55" t="s">
        <v>208</v>
      </c>
      <c r="D55" t="s">
        <v>208</v>
      </c>
      <c r="F55" t="s">
        <v>208</v>
      </c>
      <c r="I55" s="76">
        <v>0</v>
      </c>
      <c r="J55" t="s">
        <v>208</v>
      </c>
      <c r="K55" s="76">
        <v>0</v>
      </c>
      <c r="L55" s="76">
        <v>0</v>
      </c>
      <c r="M55" s="76">
        <v>0</v>
      </c>
      <c r="N55" s="76">
        <v>0</v>
      </c>
      <c r="O55" s="76">
        <v>0</v>
      </c>
      <c r="P55" s="76">
        <v>0</v>
      </c>
      <c r="Q55" s="76">
        <v>0</v>
      </c>
    </row>
    <row r="56" spans="2:17">
      <c r="B56" s="77" t="s">
        <v>1477</v>
      </c>
      <c r="I56" s="78">
        <v>0</v>
      </c>
      <c r="L56" s="78">
        <v>0</v>
      </c>
      <c r="M56" s="78">
        <v>0</v>
      </c>
      <c r="O56" s="78">
        <v>0</v>
      </c>
      <c r="P56" s="78">
        <v>0</v>
      </c>
      <c r="Q56" s="78">
        <v>0</v>
      </c>
    </row>
    <row r="57" spans="2:17">
      <c r="B57" t="s">
        <v>208</v>
      </c>
      <c r="D57" t="s">
        <v>208</v>
      </c>
      <c r="F57" t="s">
        <v>208</v>
      </c>
      <c r="I57" s="76">
        <v>0</v>
      </c>
      <c r="J57" t="s">
        <v>208</v>
      </c>
      <c r="K57" s="76">
        <v>0</v>
      </c>
      <c r="L57" s="76">
        <v>0</v>
      </c>
      <c r="M57" s="76">
        <v>0</v>
      </c>
      <c r="N57" s="76">
        <v>0</v>
      </c>
      <c r="O57" s="76">
        <v>0</v>
      </c>
      <c r="P57" s="76">
        <v>0</v>
      </c>
      <c r="Q57" s="76">
        <v>0</v>
      </c>
    </row>
    <row r="58" spans="2:17">
      <c r="B58" s="77" t="s">
        <v>1478</v>
      </c>
      <c r="I58" s="78">
        <v>0</v>
      </c>
      <c r="L58" s="78">
        <v>0</v>
      </c>
      <c r="M58" s="78">
        <v>0</v>
      </c>
      <c r="O58" s="78">
        <v>0</v>
      </c>
      <c r="P58" s="78">
        <v>0</v>
      </c>
      <c r="Q58" s="78">
        <v>0</v>
      </c>
    </row>
    <row r="59" spans="2:17">
      <c r="B59" t="s">
        <v>208</v>
      </c>
      <c r="D59" t="s">
        <v>208</v>
      </c>
      <c r="F59" t="s">
        <v>208</v>
      </c>
      <c r="I59" s="76">
        <v>0</v>
      </c>
      <c r="J59" t="s">
        <v>208</v>
      </c>
      <c r="K59" s="76">
        <v>0</v>
      </c>
      <c r="L59" s="76">
        <v>0</v>
      </c>
      <c r="M59" s="76">
        <v>0</v>
      </c>
      <c r="N59" s="76">
        <v>0</v>
      </c>
      <c r="O59" s="76">
        <v>0</v>
      </c>
      <c r="P59" s="76">
        <v>0</v>
      </c>
      <c r="Q59" s="76">
        <v>0</v>
      </c>
    </row>
    <row r="60" spans="2:17">
      <c r="B60" s="77" t="s">
        <v>1479</v>
      </c>
      <c r="I60" s="78">
        <v>0</v>
      </c>
      <c r="L60" s="78">
        <v>0</v>
      </c>
      <c r="M60" s="78">
        <v>0</v>
      </c>
      <c r="O60" s="78">
        <v>0</v>
      </c>
      <c r="P60" s="78">
        <v>0</v>
      </c>
      <c r="Q60" s="78">
        <v>0</v>
      </c>
    </row>
    <row r="61" spans="2:17">
      <c r="B61" t="s">
        <v>208</v>
      </c>
      <c r="D61" t="s">
        <v>208</v>
      </c>
      <c r="F61" t="s">
        <v>208</v>
      </c>
      <c r="I61" s="76">
        <v>0</v>
      </c>
      <c r="J61" t="s">
        <v>208</v>
      </c>
      <c r="K61" s="76">
        <v>0</v>
      </c>
      <c r="L61" s="76">
        <v>0</v>
      </c>
      <c r="M61" s="76">
        <v>0</v>
      </c>
      <c r="N61" s="76">
        <v>0</v>
      </c>
      <c r="O61" s="76">
        <v>0</v>
      </c>
      <c r="P61" s="76">
        <v>0</v>
      </c>
      <c r="Q61" s="76">
        <v>0</v>
      </c>
    </row>
    <row r="62" spans="2:17">
      <c r="B62" s="77" t="s">
        <v>242</v>
      </c>
      <c r="I62" s="78">
        <v>0</v>
      </c>
      <c r="L62" s="78">
        <v>0</v>
      </c>
      <c r="M62" s="78">
        <v>0</v>
      </c>
      <c r="O62" s="78">
        <v>0</v>
      </c>
      <c r="P62" s="78">
        <v>0</v>
      </c>
      <c r="Q62" s="78">
        <v>0</v>
      </c>
    </row>
    <row r="63" spans="2:17">
      <c r="B63" s="77" t="s">
        <v>1480</v>
      </c>
      <c r="I63" s="78">
        <v>0</v>
      </c>
      <c r="L63" s="78">
        <v>0</v>
      </c>
      <c r="M63" s="78">
        <v>0</v>
      </c>
      <c r="O63" s="78">
        <v>0</v>
      </c>
      <c r="P63" s="78">
        <v>0</v>
      </c>
      <c r="Q63" s="78">
        <v>0</v>
      </c>
    </row>
    <row r="64" spans="2:17">
      <c r="B64" t="s">
        <v>208</v>
      </c>
      <c r="D64" t="s">
        <v>208</v>
      </c>
      <c r="F64" t="s">
        <v>208</v>
      </c>
      <c r="I64" s="76">
        <v>0</v>
      </c>
      <c r="J64" t="s">
        <v>208</v>
      </c>
      <c r="K64" s="76">
        <v>0</v>
      </c>
      <c r="L64" s="76">
        <v>0</v>
      </c>
      <c r="M64" s="76">
        <v>0</v>
      </c>
      <c r="N64" s="76">
        <v>0</v>
      </c>
      <c r="O64" s="76">
        <v>0</v>
      </c>
      <c r="P64" s="76">
        <v>0</v>
      </c>
      <c r="Q64" s="76">
        <v>0</v>
      </c>
    </row>
    <row r="65" spans="2:17">
      <c r="B65" s="77" t="s">
        <v>1386</v>
      </c>
      <c r="I65" s="78">
        <v>0</v>
      </c>
      <c r="L65" s="78">
        <v>0</v>
      </c>
      <c r="M65" s="78">
        <v>0</v>
      </c>
      <c r="O65" s="78">
        <v>0</v>
      </c>
      <c r="P65" s="78">
        <v>0</v>
      </c>
      <c r="Q65" s="78">
        <v>0</v>
      </c>
    </row>
    <row r="66" spans="2:17">
      <c r="B66" t="s">
        <v>208</v>
      </c>
      <c r="D66" t="s">
        <v>208</v>
      </c>
      <c r="F66" t="s">
        <v>208</v>
      </c>
      <c r="I66" s="76">
        <v>0</v>
      </c>
      <c r="J66" t="s">
        <v>208</v>
      </c>
      <c r="K66" s="76">
        <v>0</v>
      </c>
      <c r="L66" s="76">
        <v>0</v>
      </c>
      <c r="M66" s="76">
        <v>0</v>
      </c>
      <c r="N66" s="76">
        <v>0</v>
      </c>
      <c r="O66" s="76">
        <v>0</v>
      </c>
      <c r="P66" s="76">
        <v>0</v>
      </c>
      <c r="Q66" s="76">
        <v>0</v>
      </c>
    </row>
    <row r="67" spans="2:17">
      <c r="B67" s="77" t="s">
        <v>1387</v>
      </c>
      <c r="I67" s="78">
        <v>0</v>
      </c>
      <c r="L67" s="78">
        <v>0</v>
      </c>
      <c r="M67" s="78">
        <v>0</v>
      </c>
      <c r="O67" s="78">
        <v>0</v>
      </c>
      <c r="P67" s="78">
        <v>0</v>
      </c>
      <c r="Q67" s="78">
        <v>0</v>
      </c>
    </row>
    <row r="68" spans="2:17">
      <c r="B68" t="s">
        <v>208</v>
      </c>
      <c r="D68" t="s">
        <v>208</v>
      </c>
      <c r="F68" t="s">
        <v>208</v>
      </c>
      <c r="I68" s="76">
        <v>0</v>
      </c>
      <c r="J68" t="s">
        <v>208</v>
      </c>
      <c r="K68" s="76">
        <v>0</v>
      </c>
      <c r="L68" s="76">
        <v>0</v>
      </c>
      <c r="M68" s="76">
        <v>0</v>
      </c>
      <c r="N68" s="76">
        <v>0</v>
      </c>
      <c r="O68" s="76">
        <v>0</v>
      </c>
      <c r="P68" s="76">
        <v>0</v>
      </c>
      <c r="Q68" s="76">
        <v>0</v>
      </c>
    </row>
    <row r="69" spans="2:17">
      <c r="B69" s="77" t="s">
        <v>1479</v>
      </c>
      <c r="I69" s="78">
        <v>0</v>
      </c>
      <c r="L69" s="78">
        <v>0</v>
      </c>
      <c r="M69" s="78">
        <v>0</v>
      </c>
      <c r="O69" s="78">
        <v>0</v>
      </c>
      <c r="P69" s="78">
        <v>0</v>
      </c>
      <c r="Q69" s="78">
        <v>0</v>
      </c>
    </row>
    <row r="70" spans="2:17">
      <c r="B70" t="s">
        <v>208</v>
      </c>
      <c r="D70" t="s">
        <v>208</v>
      </c>
      <c r="F70" t="s">
        <v>208</v>
      </c>
      <c r="I70" s="76">
        <v>0</v>
      </c>
      <c r="J70" t="s">
        <v>208</v>
      </c>
      <c r="K70" s="76">
        <v>0</v>
      </c>
      <c r="L70" s="76">
        <v>0</v>
      </c>
      <c r="M70" s="76">
        <v>0</v>
      </c>
      <c r="N70" s="76">
        <v>0</v>
      </c>
      <c r="O70" s="76">
        <v>0</v>
      </c>
      <c r="P70" s="76">
        <v>0</v>
      </c>
      <c r="Q70" s="76">
        <v>0</v>
      </c>
    </row>
    <row r="71" spans="2:17">
      <c r="B71" t="s">
        <v>244</v>
      </c>
    </row>
    <row r="72" spans="2:17">
      <c r="B72" t="s">
        <v>281</v>
      </c>
    </row>
    <row r="73" spans="2:17">
      <c r="B73" t="s">
        <v>282</v>
      </c>
    </row>
    <row r="74" spans="2:17">
      <c r="B74" t="s">
        <v>283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7" sqref="B7:O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4" width="10.7109375" style="14" customWidth="1"/>
    <col min="5" max="10" width="10.7109375" style="15" customWidth="1"/>
    <col min="11" max="12" width="14.7109375" style="15" customWidth="1"/>
    <col min="13" max="15" width="10.7109375" style="15" customWidth="1"/>
    <col min="16" max="16" width="7.5703125" style="15" customWidth="1"/>
    <col min="17" max="17" width="6.7109375" style="15" customWidth="1"/>
    <col min="18" max="18" width="7.7109375" style="15" customWidth="1"/>
    <col min="19" max="19" width="7.140625" style="15" customWidth="1"/>
    <col min="20" max="20" width="6" style="15" customWidth="1"/>
    <col min="21" max="21" width="7.85546875" style="15" customWidth="1"/>
    <col min="22" max="22" width="8.140625" style="15" customWidth="1"/>
    <col min="23" max="23" width="6.28515625" style="15" customWidth="1"/>
    <col min="24" max="24" width="8" style="15" customWidth="1"/>
    <col min="25" max="25" width="8.7109375" style="15" customWidth="1"/>
    <col min="26" max="26" width="10" style="15" customWidth="1"/>
    <col min="27" max="27" width="9.5703125" style="15" customWidth="1"/>
    <col min="28" max="28" width="6.140625" style="15" customWidth="1"/>
    <col min="29" max="30" width="5.7109375" style="15" customWidth="1"/>
    <col min="31" max="31" width="6.85546875" style="15" customWidth="1"/>
    <col min="32" max="32" width="6.42578125" style="15" customWidth="1"/>
    <col min="33" max="33" width="6.7109375" style="15" customWidth="1"/>
    <col min="34" max="34" width="7.28515625" style="15" customWidth="1"/>
    <col min="35" max="46" width="5.7109375" style="15" customWidth="1"/>
    <col min="47" max="16384" width="9.140625" style="15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85" t="s">
        <v>1492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4" t="s">
        <v>199</v>
      </c>
      <c r="C5" t="s">
        <v>200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8" customFormat="1" ht="63">
      <c r="B8" s="49" t="s">
        <v>99</v>
      </c>
      <c r="C8" s="50" t="s">
        <v>50</v>
      </c>
      <c r="D8" s="50" t="s">
        <v>51</v>
      </c>
      <c r="E8" s="50" t="s">
        <v>52</v>
      </c>
      <c r="F8" s="50" t="s">
        <v>53</v>
      </c>
      <c r="G8" s="50" t="s">
        <v>73</v>
      </c>
      <c r="H8" s="50" t="s">
        <v>54</v>
      </c>
      <c r="I8" s="50" t="s">
        <v>157</v>
      </c>
      <c r="J8" s="50" t="s">
        <v>56</v>
      </c>
      <c r="K8" s="50" t="s">
        <v>190</v>
      </c>
      <c r="L8" s="50" t="s">
        <v>191</v>
      </c>
      <c r="M8" s="50" t="s">
        <v>5</v>
      </c>
      <c r="N8" s="50" t="s">
        <v>58</v>
      </c>
      <c r="O8" s="51" t="s">
        <v>186</v>
      </c>
      <c r="P8" s="15"/>
      <c r="Q8" s="15"/>
      <c r="R8" s="15"/>
      <c r="S8" s="15"/>
      <c r="T8" s="15"/>
      <c r="U8" s="15"/>
    </row>
    <row r="9" spans="2:64" s="18" customFormat="1" ht="24.75" customHeight="1">
      <c r="B9" s="19"/>
      <c r="C9" s="30"/>
      <c r="D9" s="30"/>
      <c r="E9" s="30"/>
      <c r="F9" s="30"/>
      <c r="G9" s="30" t="s">
        <v>76</v>
      </c>
      <c r="H9" s="30"/>
      <c r="I9" s="30" t="s">
        <v>7</v>
      </c>
      <c r="J9" s="30" t="s">
        <v>7</v>
      </c>
      <c r="K9" s="30" t="s">
        <v>187</v>
      </c>
      <c r="L9" s="30"/>
      <c r="M9" s="30" t="s">
        <v>6</v>
      </c>
      <c r="N9" s="30" t="s">
        <v>7</v>
      </c>
      <c r="O9" s="44" t="s">
        <v>7</v>
      </c>
      <c r="P9" s="15"/>
      <c r="Q9" s="15"/>
      <c r="R9" s="15"/>
      <c r="S9" s="15"/>
      <c r="T9" s="15"/>
      <c r="U9" s="15"/>
    </row>
    <row r="10" spans="2:64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3" t="s">
        <v>78</v>
      </c>
      <c r="O10" s="33" t="s">
        <v>79</v>
      </c>
      <c r="P10" s="15"/>
      <c r="Q10" s="15"/>
      <c r="R10" s="15"/>
      <c r="S10" s="15"/>
      <c r="T10" s="15"/>
      <c r="U10" s="15"/>
    </row>
    <row r="11" spans="2:64" s="22" customFormat="1" ht="18" customHeight="1">
      <c r="B11" s="23" t="s">
        <v>158</v>
      </c>
      <c r="C11" s="7"/>
      <c r="D11" s="7"/>
      <c r="E11" s="7"/>
      <c r="F11" s="7"/>
      <c r="G11" s="75">
        <v>3.62</v>
      </c>
      <c r="H11" s="7"/>
      <c r="I11" s="7"/>
      <c r="J11" s="75">
        <v>0.34</v>
      </c>
      <c r="K11" s="75">
        <v>1517919.13</v>
      </c>
      <c r="L11" s="7"/>
      <c r="M11" s="75">
        <v>1528.042598433</v>
      </c>
      <c r="N11" s="75">
        <v>100</v>
      </c>
      <c r="O11" s="75">
        <v>3.45</v>
      </c>
      <c r="P11" s="15"/>
      <c r="Q11" s="15"/>
      <c r="R11" s="15"/>
      <c r="S11" s="15"/>
      <c r="T11" s="15"/>
      <c r="U11" s="15"/>
      <c r="BL11" s="15"/>
    </row>
    <row r="12" spans="2:64">
      <c r="B12" s="77" t="s">
        <v>203</v>
      </c>
      <c r="G12" s="78">
        <v>3.62</v>
      </c>
      <c r="J12" s="78">
        <v>0.34</v>
      </c>
      <c r="K12" s="78">
        <v>1517919.13</v>
      </c>
      <c r="M12" s="78">
        <v>1528.042598433</v>
      </c>
      <c r="N12" s="78">
        <v>100</v>
      </c>
      <c r="O12" s="78">
        <v>3.45</v>
      </c>
    </row>
    <row r="13" spans="2:64">
      <c r="B13" s="77" t="s">
        <v>1224</v>
      </c>
      <c r="G13" s="78">
        <v>3.62</v>
      </c>
      <c r="J13" s="78">
        <v>0.34</v>
      </c>
      <c r="K13" s="78">
        <v>1517919.13</v>
      </c>
      <c r="M13" s="78">
        <v>1528.042598433</v>
      </c>
      <c r="N13" s="78">
        <v>100</v>
      </c>
      <c r="O13" s="78">
        <v>3.45</v>
      </c>
    </row>
    <row r="14" spans="2:64">
      <c r="B14" t="s">
        <v>1481</v>
      </c>
      <c r="C14" t="s">
        <v>1482</v>
      </c>
      <c r="D14" t="s">
        <v>216</v>
      </c>
      <c r="E14" t="s">
        <v>292</v>
      </c>
      <c r="F14" t="s">
        <v>152</v>
      </c>
      <c r="G14" s="76">
        <v>5.92</v>
      </c>
      <c r="H14" t="s">
        <v>105</v>
      </c>
      <c r="I14" s="76">
        <v>0.82</v>
      </c>
      <c r="J14" s="76">
        <v>0.12</v>
      </c>
      <c r="K14" s="76">
        <v>517919.13</v>
      </c>
      <c r="L14" s="76">
        <v>100.41</v>
      </c>
      <c r="M14" s="76">
        <v>520.04259843299997</v>
      </c>
      <c r="N14" s="76">
        <v>34.03</v>
      </c>
      <c r="O14" s="76">
        <v>1.17</v>
      </c>
    </row>
    <row r="15" spans="2:64">
      <c r="B15" t="s">
        <v>1483</v>
      </c>
      <c r="C15" t="s">
        <v>1484</v>
      </c>
      <c r="D15" t="s">
        <v>216</v>
      </c>
      <c r="E15" t="s">
        <v>292</v>
      </c>
      <c r="F15" t="s">
        <v>152</v>
      </c>
      <c r="G15" s="76">
        <v>2.4300000000000002</v>
      </c>
      <c r="H15" t="s">
        <v>105</v>
      </c>
      <c r="I15" s="76">
        <v>0.4</v>
      </c>
      <c r="J15" s="76">
        <v>0.45</v>
      </c>
      <c r="K15" s="76">
        <v>1000000</v>
      </c>
      <c r="L15" s="76">
        <v>100.8</v>
      </c>
      <c r="M15" s="76">
        <v>1008</v>
      </c>
      <c r="N15" s="76">
        <v>65.97</v>
      </c>
      <c r="O15" s="76">
        <v>2.2799999999999998</v>
      </c>
    </row>
    <row r="16" spans="2:64">
      <c r="B16" s="77" t="s">
        <v>1225</v>
      </c>
      <c r="G16" s="78">
        <v>0</v>
      </c>
      <c r="J16" s="78">
        <v>0</v>
      </c>
      <c r="K16" s="78">
        <v>0</v>
      </c>
      <c r="M16" s="78">
        <v>0</v>
      </c>
      <c r="N16" s="78">
        <v>0</v>
      </c>
      <c r="O16" s="78">
        <v>0</v>
      </c>
    </row>
    <row r="17" spans="2:15">
      <c r="B17" t="s">
        <v>208</v>
      </c>
      <c r="C17" t="s">
        <v>208</v>
      </c>
      <c r="E17" t="s">
        <v>208</v>
      </c>
      <c r="G17" s="76">
        <v>0</v>
      </c>
      <c r="H17" t="s">
        <v>208</v>
      </c>
      <c r="I17" s="76">
        <v>0</v>
      </c>
      <c r="J17" s="76">
        <v>0</v>
      </c>
      <c r="K17" s="76">
        <v>0</v>
      </c>
      <c r="L17" s="76">
        <v>0</v>
      </c>
      <c r="M17" s="76">
        <v>0</v>
      </c>
      <c r="N17" s="76">
        <v>0</v>
      </c>
      <c r="O17" s="76">
        <v>0</v>
      </c>
    </row>
    <row r="18" spans="2:15">
      <c r="B18" s="77" t="s">
        <v>1485</v>
      </c>
      <c r="G18" s="78">
        <v>0</v>
      </c>
      <c r="J18" s="78">
        <v>0</v>
      </c>
      <c r="K18" s="78">
        <v>0</v>
      </c>
      <c r="M18" s="78">
        <v>0</v>
      </c>
      <c r="N18" s="78">
        <v>0</v>
      </c>
      <c r="O18" s="78">
        <v>0</v>
      </c>
    </row>
    <row r="19" spans="2:15">
      <c r="B19" t="s">
        <v>208</v>
      </c>
      <c r="C19" t="s">
        <v>208</v>
      </c>
      <c r="E19" t="s">
        <v>208</v>
      </c>
      <c r="G19" s="76">
        <v>0</v>
      </c>
      <c r="H19" t="s">
        <v>208</v>
      </c>
      <c r="I19" s="76">
        <v>0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</row>
    <row r="20" spans="2:15">
      <c r="B20" s="77" t="s">
        <v>1486</v>
      </c>
      <c r="G20" s="78">
        <v>0</v>
      </c>
      <c r="J20" s="78">
        <v>0</v>
      </c>
      <c r="K20" s="78">
        <v>0</v>
      </c>
      <c r="M20" s="78">
        <v>0</v>
      </c>
      <c r="N20" s="78">
        <v>0</v>
      </c>
      <c r="O20" s="78">
        <v>0</v>
      </c>
    </row>
    <row r="21" spans="2:15">
      <c r="B21" t="s">
        <v>208</v>
      </c>
      <c r="C21" t="s">
        <v>208</v>
      </c>
      <c r="E21" t="s">
        <v>208</v>
      </c>
      <c r="G21" s="76">
        <v>0</v>
      </c>
      <c r="H21" t="s">
        <v>208</v>
      </c>
      <c r="I21" s="76">
        <v>0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</row>
    <row r="22" spans="2:15">
      <c r="B22" s="77" t="s">
        <v>1113</v>
      </c>
      <c r="G22" s="78">
        <v>0</v>
      </c>
      <c r="J22" s="78">
        <v>0</v>
      </c>
      <c r="K22" s="78">
        <v>0</v>
      </c>
      <c r="M22" s="78">
        <v>0</v>
      </c>
      <c r="N22" s="78">
        <v>0</v>
      </c>
      <c r="O22" s="78">
        <v>0</v>
      </c>
    </row>
    <row r="23" spans="2:15">
      <c r="B23" t="s">
        <v>208</v>
      </c>
      <c r="C23" t="s">
        <v>208</v>
      </c>
      <c r="E23" t="s">
        <v>208</v>
      </c>
      <c r="G23" s="76">
        <v>0</v>
      </c>
      <c r="H23" t="s">
        <v>208</v>
      </c>
      <c r="I23" s="76">
        <v>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</row>
    <row r="24" spans="2:15">
      <c r="B24" s="77" t="s">
        <v>242</v>
      </c>
      <c r="G24" s="78">
        <v>0</v>
      </c>
      <c r="J24" s="78">
        <v>0</v>
      </c>
      <c r="K24" s="78">
        <v>0</v>
      </c>
      <c r="M24" s="78">
        <v>0</v>
      </c>
      <c r="N24" s="78">
        <v>0</v>
      </c>
      <c r="O24" s="78">
        <v>0</v>
      </c>
    </row>
    <row r="25" spans="2:15">
      <c r="B25" t="s">
        <v>208</v>
      </c>
      <c r="C25" t="s">
        <v>208</v>
      </c>
      <c r="E25" t="s">
        <v>208</v>
      </c>
      <c r="G25" s="76">
        <v>0</v>
      </c>
      <c r="H25" t="s">
        <v>208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</row>
    <row r="26" spans="2:15">
      <c r="B26" t="s">
        <v>244</v>
      </c>
    </row>
    <row r="27" spans="2:15">
      <c r="B27" t="s">
        <v>281</v>
      </c>
    </row>
    <row r="28" spans="2:15">
      <c r="B28" t="s">
        <v>282</v>
      </c>
    </row>
    <row r="29" spans="2:15">
      <c r="B29" t="s">
        <v>283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7" sqref="B7:J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0.7109375" style="14" customWidth="1"/>
    <col min="4" max="6" width="10.7109375" style="15" customWidth="1"/>
    <col min="7" max="7" width="12.7109375" style="15" customWidth="1"/>
    <col min="8" max="9" width="10.7109375" style="15" customWidth="1"/>
    <col min="10" max="10" width="29.140625" style="18" customWidth="1"/>
    <col min="11" max="11" width="6.7109375" style="18" customWidth="1"/>
    <col min="12" max="12" width="7.7109375" style="18" customWidth="1"/>
    <col min="13" max="13" width="7.140625" style="18" customWidth="1"/>
    <col min="14" max="14" width="6" style="18" customWidth="1"/>
    <col min="15" max="15" width="7.85546875" style="18" customWidth="1"/>
    <col min="16" max="16" width="8.140625" style="18" customWidth="1"/>
    <col min="17" max="17" width="6.28515625" style="18" customWidth="1"/>
    <col min="18" max="18" width="8" style="18" customWidth="1"/>
    <col min="19" max="19" width="8.7109375" style="18" customWidth="1"/>
    <col min="20" max="20" width="10" style="18" customWidth="1"/>
    <col min="21" max="21" width="9.5703125" style="18" customWidth="1"/>
    <col min="22" max="22" width="6.140625" style="18" customWidth="1"/>
    <col min="23" max="24" width="5.7109375" style="18" customWidth="1"/>
    <col min="25" max="25" width="6.85546875" style="18" customWidth="1"/>
    <col min="26" max="26" width="6.42578125" style="18" customWidth="1"/>
    <col min="27" max="27" width="6.7109375" style="18" customWidth="1"/>
    <col min="28" max="28" width="7.28515625" style="18" customWidth="1"/>
    <col min="29" max="40" width="5.7109375" style="18" customWidth="1"/>
    <col min="41" max="55" width="9.140625" style="18"/>
    <col min="56" max="16384" width="9.140625" style="15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85" t="s">
        <v>1492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4" t="s">
        <v>199</v>
      </c>
      <c r="C5" t="s">
        <v>200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8" customFormat="1" ht="63">
      <c r="B8" s="49" t="s">
        <v>99</v>
      </c>
      <c r="C8" s="52" t="s">
        <v>160</v>
      </c>
      <c r="D8" s="52" t="s">
        <v>161</v>
      </c>
      <c r="E8" s="52" t="s">
        <v>162</v>
      </c>
      <c r="F8" s="52" t="s">
        <v>54</v>
      </c>
      <c r="G8" s="52" t="s">
        <v>163</v>
      </c>
      <c r="H8" s="52" t="s">
        <v>58</v>
      </c>
      <c r="I8" s="53" t="s">
        <v>59</v>
      </c>
      <c r="J8" s="73" t="s">
        <v>184</v>
      </c>
    </row>
    <row r="9" spans="2:55" s="18" customFormat="1" ht="22.5" customHeight="1">
      <c r="B9" s="19"/>
      <c r="C9" s="20" t="s">
        <v>75</v>
      </c>
      <c r="D9" s="20"/>
      <c r="E9" s="20" t="s">
        <v>7</v>
      </c>
      <c r="F9" s="20"/>
      <c r="G9" s="20" t="s">
        <v>185</v>
      </c>
      <c r="H9" s="30" t="s">
        <v>7</v>
      </c>
      <c r="I9" s="44" t="s">
        <v>7</v>
      </c>
      <c r="J9" s="44"/>
    </row>
    <row r="10" spans="2:5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3" t="s">
        <v>63</v>
      </c>
      <c r="I10" s="33" t="s">
        <v>64</v>
      </c>
      <c r="J10" s="33" t="s">
        <v>65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</row>
    <row r="11" spans="2:55" s="22" customFormat="1" ht="18" customHeight="1">
      <c r="B11" s="23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3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</row>
    <row r="12" spans="2:55">
      <c r="B12" s="77" t="s">
        <v>203</v>
      </c>
      <c r="E12" s="78">
        <v>0</v>
      </c>
      <c r="F12" s="18"/>
      <c r="G12" s="78">
        <v>0</v>
      </c>
      <c r="H12" s="78">
        <v>0</v>
      </c>
      <c r="I12" s="78">
        <v>0</v>
      </c>
    </row>
    <row r="13" spans="2:55">
      <c r="B13" s="77" t="s">
        <v>1487</v>
      </c>
      <c r="E13" s="78">
        <v>0</v>
      </c>
      <c r="F13" s="18"/>
      <c r="G13" s="78">
        <v>0</v>
      </c>
      <c r="H13" s="78">
        <v>0</v>
      </c>
      <c r="I13" s="78">
        <v>0</v>
      </c>
    </row>
    <row r="14" spans="2:55">
      <c r="B14" t="s">
        <v>208</v>
      </c>
      <c r="E14" s="76">
        <v>0</v>
      </c>
      <c r="F14" t="s">
        <v>208</v>
      </c>
      <c r="G14" s="76">
        <v>0</v>
      </c>
      <c r="H14" s="76">
        <v>0</v>
      </c>
      <c r="I14" s="76">
        <v>0</v>
      </c>
    </row>
    <row r="15" spans="2:55">
      <c r="B15" s="77" t="s">
        <v>1488</v>
      </c>
      <c r="E15" s="78">
        <v>0</v>
      </c>
      <c r="F15" s="18"/>
      <c r="G15" s="78">
        <v>0</v>
      </c>
      <c r="H15" s="78">
        <v>0</v>
      </c>
      <c r="I15" s="78">
        <v>0</v>
      </c>
    </row>
    <row r="16" spans="2:55">
      <c r="B16" t="s">
        <v>208</v>
      </c>
      <c r="E16" s="76">
        <v>0</v>
      </c>
      <c r="F16" t="s">
        <v>208</v>
      </c>
      <c r="G16" s="76">
        <v>0</v>
      </c>
      <c r="H16" s="76">
        <v>0</v>
      </c>
      <c r="I16" s="76">
        <v>0</v>
      </c>
    </row>
    <row r="17" spans="2:9">
      <c r="B17" s="77" t="s">
        <v>242</v>
      </c>
      <c r="E17" s="78">
        <v>0</v>
      </c>
      <c r="F17" s="18"/>
      <c r="G17" s="78">
        <v>0</v>
      </c>
      <c r="H17" s="78">
        <v>0</v>
      </c>
      <c r="I17" s="78">
        <v>0</v>
      </c>
    </row>
    <row r="18" spans="2:9">
      <c r="B18" s="77" t="s">
        <v>1487</v>
      </c>
      <c r="E18" s="78">
        <v>0</v>
      </c>
      <c r="F18" s="18"/>
      <c r="G18" s="78">
        <v>0</v>
      </c>
      <c r="H18" s="78">
        <v>0</v>
      </c>
      <c r="I18" s="78">
        <v>0</v>
      </c>
    </row>
    <row r="19" spans="2:9">
      <c r="B19" t="s">
        <v>208</v>
      </c>
      <c r="E19" s="76">
        <v>0</v>
      </c>
      <c r="F19" t="s">
        <v>208</v>
      </c>
      <c r="G19" s="76">
        <v>0</v>
      </c>
      <c r="H19" s="76">
        <v>0</v>
      </c>
      <c r="I19" s="76">
        <v>0</v>
      </c>
    </row>
    <row r="20" spans="2:9">
      <c r="B20" s="77" t="s">
        <v>1488</v>
      </c>
      <c r="E20" s="78">
        <v>0</v>
      </c>
      <c r="F20" s="18"/>
      <c r="G20" s="78">
        <v>0</v>
      </c>
      <c r="H20" s="78">
        <v>0</v>
      </c>
      <c r="I20" s="78">
        <v>0</v>
      </c>
    </row>
    <row r="21" spans="2:9">
      <c r="B21" t="s">
        <v>208</v>
      </c>
      <c r="E21" s="76">
        <v>0</v>
      </c>
      <c r="F21" t="s">
        <v>208</v>
      </c>
      <c r="G21" s="76">
        <v>0</v>
      </c>
      <c r="H21" s="76">
        <v>0</v>
      </c>
      <c r="I21" s="76">
        <v>0</v>
      </c>
    </row>
    <row r="22" spans="2:9">
      <c r="F22" s="18"/>
      <c r="G22" s="18"/>
      <c r="H22" s="18"/>
    </row>
    <row r="23" spans="2:9">
      <c r="F23" s="18"/>
      <c r="G23" s="18"/>
      <c r="H23" s="18"/>
    </row>
    <row r="24" spans="2:9">
      <c r="F24" s="18"/>
      <c r="G24" s="18"/>
      <c r="H24" s="18"/>
    </row>
    <row r="25" spans="2:9">
      <c r="F25" s="18"/>
      <c r="G25" s="18"/>
      <c r="H25" s="18"/>
    </row>
    <row r="26" spans="2:9">
      <c r="F26" s="18"/>
      <c r="G26" s="18"/>
      <c r="H26" s="18"/>
    </row>
    <row r="27" spans="2:9">
      <c r="F27" s="18"/>
      <c r="G27" s="18"/>
      <c r="H27" s="18"/>
    </row>
    <row r="28" spans="2:9">
      <c r="F28" s="18"/>
      <c r="G28" s="18"/>
      <c r="H28" s="18"/>
    </row>
    <row r="29" spans="2:9">
      <c r="F29" s="18"/>
      <c r="G29" s="18"/>
      <c r="H29" s="18"/>
    </row>
    <row r="30" spans="2:9">
      <c r="F30" s="18"/>
      <c r="G30" s="18"/>
      <c r="H30" s="18"/>
    </row>
    <row r="31" spans="2:9">
      <c r="F31" s="18"/>
      <c r="G31" s="18"/>
      <c r="H31" s="18"/>
    </row>
    <row r="32" spans="2:9">
      <c r="F32" s="18"/>
      <c r="G32" s="18"/>
      <c r="H32" s="18"/>
    </row>
    <row r="33" spans="6:8">
      <c r="F33" s="18"/>
      <c r="G33" s="18"/>
      <c r="H33" s="18"/>
    </row>
    <row r="34" spans="6:8">
      <c r="F34" s="18"/>
      <c r="G34" s="18"/>
      <c r="H34" s="18"/>
    </row>
    <row r="35" spans="6:8">
      <c r="F35" s="18"/>
      <c r="G35" s="18"/>
      <c r="H35" s="18"/>
    </row>
    <row r="36" spans="6:8">
      <c r="F36" s="18"/>
      <c r="G36" s="18"/>
      <c r="H36" s="18"/>
    </row>
    <row r="37" spans="6:8">
      <c r="F37" s="18"/>
      <c r="G37" s="18"/>
      <c r="H37" s="18"/>
    </row>
    <row r="38" spans="6:8">
      <c r="F38" s="18"/>
      <c r="G38" s="18"/>
      <c r="H38" s="18"/>
    </row>
    <row r="39" spans="6:8">
      <c r="F39" s="18"/>
      <c r="G39" s="18"/>
      <c r="H39" s="18"/>
    </row>
    <row r="40" spans="6:8">
      <c r="F40" s="18"/>
      <c r="G40" s="18"/>
      <c r="H40" s="18"/>
    </row>
    <row r="41" spans="6:8">
      <c r="F41" s="18"/>
      <c r="G41" s="18"/>
      <c r="H41" s="18"/>
    </row>
    <row r="42" spans="6:8">
      <c r="F42" s="18"/>
      <c r="G42" s="18"/>
      <c r="H42" s="18"/>
    </row>
    <row r="43" spans="6:8">
      <c r="F43" s="18"/>
      <c r="G43" s="18"/>
      <c r="H43" s="18"/>
    </row>
    <row r="44" spans="6:8">
      <c r="F44" s="18"/>
      <c r="G44" s="18"/>
      <c r="H44" s="18"/>
    </row>
    <row r="45" spans="6:8">
      <c r="F45" s="18"/>
      <c r="G45" s="18"/>
      <c r="H45" s="18"/>
    </row>
    <row r="46" spans="6:8">
      <c r="F46" s="18"/>
      <c r="G46" s="18"/>
      <c r="H46" s="18"/>
    </row>
    <row r="47" spans="6:8">
      <c r="F47" s="18"/>
      <c r="G47" s="18"/>
      <c r="H47" s="18"/>
    </row>
    <row r="48" spans="6:8">
      <c r="F48" s="18"/>
      <c r="G48" s="18"/>
      <c r="H48" s="18"/>
    </row>
    <row r="49" spans="6:8">
      <c r="F49" s="18"/>
      <c r="G49" s="18"/>
      <c r="H49" s="18"/>
    </row>
    <row r="50" spans="6:8">
      <c r="F50" s="18"/>
      <c r="G50" s="18"/>
      <c r="H50" s="18"/>
    </row>
    <row r="51" spans="6:8">
      <c r="F51" s="18"/>
      <c r="G51" s="18"/>
      <c r="H51" s="18"/>
    </row>
    <row r="52" spans="6:8">
      <c r="F52" s="18"/>
      <c r="G52" s="18"/>
      <c r="H52" s="18"/>
    </row>
    <row r="53" spans="6:8">
      <c r="F53" s="18"/>
      <c r="G53" s="18"/>
      <c r="H53" s="18"/>
    </row>
    <row r="54" spans="6:8">
      <c r="F54" s="18"/>
      <c r="G54" s="18"/>
      <c r="H54" s="18"/>
    </row>
    <row r="55" spans="6:8">
      <c r="F55" s="18"/>
      <c r="G55" s="18"/>
      <c r="H55" s="18"/>
    </row>
    <row r="56" spans="6:8">
      <c r="F56" s="18"/>
      <c r="G56" s="18"/>
      <c r="H56" s="18"/>
    </row>
    <row r="57" spans="6:8">
      <c r="F57" s="18"/>
      <c r="G57" s="18"/>
      <c r="H57" s="18"/>
    </row>
    <row r="58" spans="6:8">
      <c r="F58" s="18"/>
      <c r="G58" s="18"/>
      <c r="H58" s="18"/>
    </row>
    <row r="59" spans="6:8">
      <c r="F59" s="18"/>
      <c r="G59" s="18"/>
      <c r="H59" s="18"/>
    </row>
    <row r="60" spans="6:8">
      <c r="F60" s="18"/>
      <c r="G60" s="18"/>
      <c r="H60" s="18"/>
    </row>
    <row r="61" spans="6:8">
      <c r="F61" s="18"/>
      <c r="G61" s="18"/>
      <c r="H61" s="18"/>
    </row>
    <row r="62" spans="6:8">
      <c r="F62" s="18"/>
      <c r="G62" s="18"/>
      <c r="H62" s="18"/>
    </row>
    <row r="63" spans="6:8">
      <c r="F63" s="18"/>
      <c r="G63" s="18"/>
      <c r="H63" s="18"/>
    </row>
    <row r="64" spans="6:8">
      <c r="F64" s="18"/>
      <c r="G64" s="18"/>
      <c r="H64" s="18"/>
    </row>
    <row r="65" spans="6:8">
      <c r="F65" s="18"/>
      <c r="G65" s="18"/>
      <c r="H65" s="18"/>
    </row>
    <row r="66" spans="6:8">
      <c r="F66" s="18"/>
      <c r="G66" s="18"/>
      <c r="H66" s="18"/>
    </row>
    <row r="67" spans="6:8">
      <c r="F67" s="18"/>
      <c r="G67" s="18"/>
      <c r="H67" s="18"/>
    </row>
    <row r="68" spans="6:8">
      <c r="F68" s="18"/>
      <c r="G68" s="18"/>
      <c r="H68" s="18"/>
    </row>
    <row r="69" spans="6:8">
      <c r="F69" s="18"/>
      <c r="G69" s="18"/>
      <c r="H69" s="18"/>
    </row>
    <row r="70" spans="6:8">
      <c r="F70" s="18"/>
      <c r="G70" s="18"/>
      <c r="H70" s="18"/>
    </row>
    <row r="71" spans="6:8">
      <c r="F71" s="18"/>
      <c r="G71" s="18"/>
      <c r="H71" s="18"/>
    </row>
    <row r="72" spans="6:8">
      <c r="F72" s="18"/>
      <c r="G72" s="18"/>
      <c r="H72" s="18"/>
    </row>
    <row r="73" spans="6:8">
      <c r="F73" s="18"/>
      <c r="G73" s="18"/>
      <c r="H73" s="18"/>
    </row>
    <row r="74" spans="6:8">
      <c r="F74" s="18"/>
      <c r="G74" s="18"/>
      <c r="H74" s="18"/>
    </row>
    <row r="75" spans="6:8">
      <c r="F75" s="18"/>
      <c r="G75" s="18"/>
      <c r="H75" s="18"/>
    </row>
    <row r="76" spans="6:8">
      <c r="F76" s="18"/>
      <c r="G76" s="18"/>
      <c r="H76" s="18"/>
    </row>
    <row r="77" spans="6:8">
      <c r="F77" s="18"/>
      <c r="G77" s="18"/>
      <c r="H77" s="18"/>
    </row>
    <row r="78" spans="6:8">
      <c r="F78" s="18"/>
      <c r="G78" s="18"/>
      <c r="H78" s="18"/>
    </row>
    <row r="79" spans="6:8">
      <c r="F79" s="18"/>
      <c r="G79" s="18"/>
      <c r="H79" s="18"/>
    </row>
    <row r="80" spans="6:8">
      <c r="F80" s="18"/>
      <c r="G80" s="18"/>
      <c r="H80" s="18"/>
    </row>
    <row r="81" spans="6:8">
      <c r="F81" s="18"/>
      <c r="G81" s="18"/>
      <c r="H81" s="18"/>
    </row>
    <row r="82" spans="6:8">
      <c r="F82" s="18"/>
      <c r="G82" s="18"/>
      <c r="H82" s="18"/>
    </row>
    <row r="83" spans="6:8">
      <c r="F83" s="18"/>
      <c r="G83" s="18"/>
      <c r="H83" s="18"/>
    </row>
    <row r="84" spans="6:8">
      <c r="F84" s="18"/>
      <c r="G84" s="18"/>
      <c r="H84" s="18"/>
    </row>
    <row r="85" spans="6:8">
      <c r="F85" s="18"/>
      <c r="G85" s="18"/>
      <c r="H85" s="18"/>
    </row>
    <row r="86" spans="6:8">
      <c r="F86" s="18"/>
      <c r="G86" s="18"/>
      <c r="H86" s="18"/>
    </row>
    <row r="87" spans="6:8">
      <c r="F87" s="18"/>
      <c r="G87" s="18"/>
      <c r="H87" s="18"/>
    </row>
    <row r="88" spans="6:8">
      <c r="F88" s="18"/>
      <c r="G88" s="18"/>
      <c r="H88" s="18"/>
    </row>
    <row r="89" spans="6:8">
      <c r="F89" s="18"/>
      <c r="G89" s="18"/>
      <c r="H89" s="18"/>
    </row>
    <row r="90" spans="6:8">
      <c r="F90" s="18"/>
      <c r="G90" s="18"/>
      <c r="H90" s="18"/>
    </row>
    <row r="91" spans="6:8">
      <c r="F91" s="18"/>
      <c r="G91" s="18"/>
      <c r="H91" s="18"/>
    </row>
    <row r="92" spans="6:8">
      <c r="F92" s="18"/>
      <c r="G92" s="18"/>
      <c r="H92" s="18"/>
    </row>
    <row r="93" spans="6:8">
      <c r="F93" s="18"/>
      <c r="G93" s="18"/>
      <c r="H93" s="18"/>
    </row>
    <row r="94" spans="6:8">
      <c r="F94" s="18"/>
      <c r="G94" s="18"/>
      <c r="H94" s="18"/>
    </row>
    <row r="95" spans="6:8">
      <c r="F95" s="18"/>
      <c r="G95" s="18"/>
      <c r="H95" s="18"/>
    </row>
    <row r="96" spans="6:8">
      <c r="F96" s="18"/>
      <c r="G96" s="18"/>
      <c r="H96" s="18"/>
    </row>
    <row r="97" spans="6:8">
      <c r="F97" s="18"/>
      <c r="G97" s="18"/>
      <c r="H97" s="18"/>
    </row>
    <row r="98" spans="6:8">
      <c r="F98" s="18"/>
      <c r="G98" s="18"/>
      <c r="H98" s="18"/>
    </row>
    <row r="99" spans="6:8">
      <c r="F99" s="18"/>
      <c r="G99" s="18"/>
      <c r="H99" s="18"/>
    </row>
    <row r="100" spans="6:8">
      <c r="F100" s="18"/>
      <c r="G100" s="18"/>
      <c r="H100" s="18"/>
    </row>
    <row r="101" spans="6:8">
      <c r="F101" s="18"/>
      <c r="G101" s="18"/>
      <c r="H101" s="18"/>
    </row>
    <row r="102" spans="6:8">
      <c r="F102" s="18"/>
      <c r="G102" s="18"/>
      <c r="H102" s="18"/>
    </row>
    <row r="103" spans="6:8">
      <c r="F103" s="18"/>
      <c r="G103" s="18"/>
      <c r="H103" s="18"/>
    </row>
    <row r="104" spans="6:8">
      <c r="F104" s="18"/>
      <c r="G104" s="18"/>
      <c r="H104" s="18"/>
    </row>
    <row r="105" spans="6:8">
      <c r="F105" s="18"/>
      <c r="G105" s="18"/>
      <c r="H105" s="18"/>
    </row>
    <row r="106" spans="6:8">
      <c r="F106" s="18"/>
      <c r="G106" s="18"/>
      <c r="H106" s="18"/>
    </row>
    <row r="107" spans="6:8">
      <c r="F107" s="18"/>
      <c r="G107" s="18"/>
      <c r="H107" s="18"/>
    </row>
    <row r="108" spans="6:8">
      <c r="F108" s="18"/>
      <c r="G108" s="18"/>
      <c r="H108" s="18"/>
    </row>
    <row r="109" spans="6:8">
      <c r="F109" s="18"/>
      <c r="G109" s="18"/>
      <c r="H109" s="18"/>
    </row>
    <row r="110" spans="6:8">
      <c r="F110" s="18"/>
      <c r="G110" s="18"/>
      <c r="H110" s="18"/>
    </row>
    <row r="111" spans="6:8">
      <c r="F111" s="18"/>
      <c r="G111" s="18"/>
      <c r="H111" s="18"/>
    </row>
    <row r="112" spans="6:8">
      <c r="F112" s="18"/>
      <c r="G112" s="18"/>
      <c r="H112" s="18"/>
    </row>
    <row r="113" spans="6:8">
      <c r="F113" s="18"/>
      <c r="G113" s="18"/>
      <c r="H113" s="18"/>
    </row>
    <row r="114" spans="6:8">
      <c r="F114" s="18"/>
      <c r="G114" s="18"/>
      <c r="H114" s="18"/>
    </row>
    <row r="115" spans="6:8">
      <c r="F115" s="18"/>
      <c r="G115" s="18"/>
      <c r="H115" s="18"/>
    </row>
    <row r="116" spans="6:8">
      <c r="F116" s="18"/>
      <c r="G116" s="18"/>
      <c r="H116" s="18"/>
    </row>
    <row r="117" spans="6:8">
      <c r="F117" s="18"/>
      <c r="G117" s="18"/>
      <c r="H117" s="18"/>
    </row>
    <row r="118" spans="6:8">
      <c r="F118" s="18"/>
      <c r="G118" s="18"/>
      <c r="H118" s="18"/>
    </row>
    <row r="119" spans="6:8">
      <c r="F119" s="18"/>
      <c r="G119" s="18"/>
      <c r="H119" s="18"/>
    </row>
    <row r="120" spans="6:8">
      <c r="F120" s="18"/>
      <c r="G120" s="18"/>
      <c r="H120" s="18"/>
    </row>
    <row r="121" spans="6:8">
      <c r="F121" s="18"/>
      <c r="G121" s="18"/>
      <c r="H121" s="18"/>
    </row>
    <row r="122" spans="6:8">
      <c r="F122" s="18"/>
      <c r="G122" s="18"/>
      <c r="H122" s="18"/>
    </row>
    <row r="123" spans="6:8">
      <c r="F123" s="18"/>
      <c r="G123" s="18"/>
      <c r="H123" s="18"/>
    </row>
    <row r="124" spans="6:8">
      <c r="F124" s="18"/>
      <c r="G124" s="18"/>
      <c r="H124" s="18"/>
    </row>
    <row r="125" spans="6:8">
      <c r="F125" s="18"/>
      <c r="G125" s="18"/>
      <c r="H125" s="18"/>
    </row>
    <row r="126" spans="6:8">
      <c r="F126" s="18"/>
      <c r="G126" s="18"/>
      <c r="H126" s="18"/>
    </row>
    <row r="127" spans="6:8">
      <c r="F127" s="18"/>
      <c r="G127" s="18"/>
      <c r="H127" s="18"/>
    </row>
    <row r="128" spans="6:8">
      <c r="F128" s="18"/>
      <c r="G128" s="18"/>
      <c r="H128" s="18"/>
    </row>
    <row r="129" spans="6:8">
      <c r="F129" s="18"/>
      <c r="G129" s="18"/>
      <c r="H129" s="18"/>
    </row>
    <row r="130" spans="6:8">
      <c r="F130" s="18"/>
      <c r="G130" s="18"/>
      <c r="H130" s="18"/>
    </row>
    <row r="131" spans="6:8">
      <c r="F131" s="18"/>
      <c r="G131" s="18"/>
      <c r="H131" s="18"/>
    </row>
    <row r="132" spans="6:8">
      <c r="F132" s="18"/>
      <c r="G132" s="18"/>
      <c r="H132" s="18"/>
    </row>
    <row r="133" spans="6:8">
      <c r="F133" s="18"/>
      <c r="G133" s="18"/>
      <c r="H133" s="18"/>
    </row>
    <row r="134" spans="6:8">
      <c r="F134" s="18"/>
      <c r="G134" s="18"/>
      <c r="H134" s="18"/>
    </row>
    <row r="135" spans="6:8">
      <c r="F135" s="18"/>
      <c r="G135" s="18"/>
      <c r="H135" s="18"/>
    </row>
    <row r="136" spans="6:8">
      <c r="F136" s="18"/>
      <c r="G136" s="18"/>
      <c r="H136" s="18"/>
    </row>
    <row r="137" spans="6:8">
      <c r="F137" s="18"/>
      <c r="G137" s="18"/>
      <c r="H137" s="18"/>
    </row>
    <row r="138" spans="6:8">
      <c r="F138" s="18"/>
      <c r="G138" s="18"/>
      <c r="H138" s="18"/>
    </row>
    <row r="139" spans="6:8">
      <c r="F139" s="18"/>
      <c r="G139" s="18"/>
      <c r="H139" s="18"/>
    </row>
    <row r="140" spans="6:8">
      <c r="F140" s="18"/>
      <c r="G140" s="18"/>
      <c r="H140" s="18"/>
    </row>
    <row r="141" spans="6:8">
      <c r="F141" s="18"/>
      <c r="G141" s="18"/>
      <c r="H141" s="18"/>
    </row>
    <row r="142" spans="6:8">
      <c r="F142" s="18"/>
      <c r="G142" s="18"/>
      <c r="H142" s="18"/>
    </row>
    <row r="143" spans="6:8">
      <c r="F143" s="18"/>
      <c r="G143" s="18"/>
      <c r="H143" s="18"/>
    </row>
    <row r="144" spans="6:8">
      <c r="F144" s="18"/>
      <c r="G144" s="18"/>
      <c r="H144" s="18"/>
    </row>
    <row r="145" spans="6:8">
      <c r="F145" s="18"/>
      <c r="G145" s="18"/>
      <c r="H145" s="18"/>
    </row>
    <row r="146" spans="6:8">
      <c r="F146" s="18"/>
      <c r="G146" s="18"/>
      <c r="H146" s="18"/>
    </row>
    <row r="147" spans="6:8">
      <c r="F147" s="18"/>
      <c r="G147" s="18"/>
      <c r="H147" s="18"/>
    </row>
    <row r="148" spans="6:8">
      <c r="F148" s="18"/>
      <c r="G148" s="18"/>
      <c r="H148" s="18"/>
    </row>
    <row r="149" spans="6:8">
      <c r="F149" s="18"/>
      <c r="G149" s="18"/>
      <c r="H149" s="18"/>
    </row>
    <row r="150" spans="6:8">
      <c r="F150" s="18"/>
      <c r="G150" s="18"/>
      <c r="H150" s="18"/>
    </row>
    <row r="151" spans="6:8">
      <c r="F151" s="18"/>
      <c r="G151" s="18"/>
      <c r="H151" s="18"/>
    </row>
    <row r="152" spans="6:8">
      <c r="F152" s="18"/>
      <c r="G152" s="18"/>
      <c r="H152" s="18"/>
    </row>
    <row r="153" spans="6:8">
      <c r="F153" s="18"/>
      <c r="G153" s="18"/>
      <c r="H153" s="18"/>
    </row>
    <row r="154" spans="6:8">
      <c r="F154" s="18"/>
      <c r="G154" s="18"/>
      <c r="H154" s="18"/>
    </row>
    <row r="155" spans="6:8">
      <c r="F155" s="18"/>
      <c r="G155" s="18"/>
      <c r="H155" s="18"/>
    </row>
    <row r="156" spans="6:8">
      <c r="F156" s="18"/>
      <c r="G156" s="18"/>
      <c r="H156" s="18"/>
    </row>
    <row r="157" spans="6:8">
      <c r="F157" s="18"/>
      <c r="G157" s="18"/>
      <c r="H157" s="18"/>
    </row>
    <row r="158" spans="6:8">
      <c r="F158" s="18"/>
      <c r="G158" s="18"/>
      <c r="H158" s="18"/>
    </row>
    <row r="159" spans="6:8">
      <c r="F159" s="18"/>
      <c r="G159" s="18"/>
      <c r="H159" s="18"/>
    </row>
    <row r="160" spans="6:8">
      <c r="F160" s="18"/>
      <c r="G160" s="18"/>
      <c r="H160" s="18"/>
    </row>
    <row r="161" spans="6:8">
      <c r="F161" s="18"/>
      <c r="G161" s="18"/>
      <c r="H161" s="18"/>
    </row>
    <row r="162" spans="6:8">
      <c r="F162" s="18"/>
      <c r="G162" s="18"/>
      <c r="H162" s="18"/>
    </row>
    <row r="163" spans="6:8">
      <c r="F163" s="18"/>
      <c r="G163" s="18"/>
      <c r="H163" s="18"/>
    </row>
    <row r="164" spans="6:8">
      <c r="F164" s="18"/>
      <c r="G164" s="18"/>
      <c r="H164" s="18"/>
    </row>
    <row r="165" spans="6:8">
      <c r="F165" s="18"/>
      <c r="G165" s="18"/>
      <c r="H165" s="18"/>
    </row>
    <row r="166" spans="6:8">
      <c r="F166" s="18"/>
      <c r="G166" s="18"/>
      <c r="H166" s="18"/>
    </row>
    <row r="167" spans="6:8">
      <c r="F167" s="18"/>
      <c r="G167" s="18"/>
      <c r="H167" s="18"/>
    </row>
    <row r="168" spans="6:8">
      <c r="F168" s="18"/>
      <c r="G168" s="18"/>
      <c r="H168" s="18"/>
    </row>
    <row r="169" spans="6:8">
      <c r="F169" s="18"/>
      <c r="G169" s="18"/>
      <c r="H169" s="18"/>
    </row>
    <row r="170" spans="6:8">
      <c r="F170" s="18"/>
      <c r="G170" s="18"/>
      <c r="H170" s="18"/>
    </row>
    <row r="171" spans="6:8">
      <c r="F171" s="18"/>
      <c r="G171" s="18"/>
      <c r="H171" s="18"/>
    </row>
    <row r="172" spans="6:8">
      <c r="F172" s="18"/>
      <c r="G172" s="18"/>
      <c r="H172" s="18"/>
    </row>
    <row r="173" spans="6:8">
      <c r="F173" s="18"/>
      <c r="G173" s="18"/>
      <c r="H173" s="18"/>
    </row>
    <row r="174" spans="6:8">
      <c r="F174" s="18"/>
      <c r="G174" s="18"/>
      <c r="H174" s="18"/>
    </row>
    <row r="175" spans="6:8">
      <c r="F175" s="18"/>
      <c r="G175" s="18"/>
      <c r="H175" s="18"/>
    </row>
    <row r="176" spans="6:8">
      <c r="F176" s="18"/>
      <c r="G176" s="18"/>
      <c r="H176" s="18"/>
    </row>
    <row r="177" spans="6:8">
      <c r="F177" s="18"/>
      <c r="G177" s="18"/>
      <c r="H177" s="18"/>
    </row>
    <row r="178" spans="6:8">
      <c r="F178" s="18"/>
      <c r="G178" s="18"/>
      <c r="H178" s="18"/>
    </row>
    <row r="179" spans="6:8">
      <c r="F179" s="18"/>
      <c r="G179" s="18"/>
      <c r="H179" s="18"/>
    </row>
    <row r="180" spans="6:8">
      <c r="F180" s="18"/>
      <c r="G180" s="18"/>
      <c r="H180" s="18"/>
    </row>
    <row r="181" spans="6:8">
      <c r="F181" s="18"/>
      <c r="G181" s="18"/>
      <c r="H181" s="18"/>
    </row>
    <row r="182" spans="6:8">
      <c r="F182" s="18"/>
      <c r="G182" s="18"/>
      <c r="H182" s="18"/>
    </row>
    <row r="183" spans="6:8">
      <c r="F183" s="18"/>
      <c r="G183" s="18"/>
      <c r="H183" s="18"/>
    </row>
    <row r="184" spans="6:8">
      <c r="F184" s="18"/>
      <c r="G184" s="18"/>
      <c r="H184" s="18"/>
    </row>
    <row r="185" spans="6:8">
      <c r="F185" s="18"/>
      <c r="G185" s="18"/>
      <c r="H185" s="18"/>
    </row>
    <row r="186" spans="6:8">
      <c r="F186" s="18"/>
      <c r="G186" s="18"/>
      <c r="H186" s="18"/>
    </row>
    <row r="187" spans="6:8">
      <c r="F187" s="18"/>
      <c r="G187" s="18"/>
      <c r="H187" s="18"/>
    </row>
    <row r="188" spans="6:8">
      <c r="F188" s="18"/>
      <c r="G188" s="18"/>
      <c r="H188" s="18"/>
    </row>
    <row r="189" spans="6:8">
      <c r="F189" s="18"/>
      <c r="G189" s="18"/>
      <c r="H189" s="18"/>
    </row>
    <row r="190" spans="6:8">
      <c r="F190" s="18"/>
      <c r="G190" s="18"/>
      <c r="H190" s="18"/>
    </row>
    <row r="191" spans="6:8">
      <c r="F191" s="18"/>
      <c r="G191" s="18"/>
      <c r="H191" s="18"/>
    </row>
    <row r="192" spans="6:8">
      <c r="F192" s="18"/>
      <c r="G192" s="18"/>
      <c r="H192" s="18"/>
    </row>
    <row r="193" spans="6:8">
      <c r="F193" s="18"/>
      <c r="G193" s="18"/>
      <c r="H193" s="18"/>
    </row>
    <row r="194" spans="6:8">
      <c r="F194" s="18"/>
      <c r="G194" s="18"/>
      <c r="H194" s="18"/>
    </row>
    <row r="195" spans="6:8">
      <c r="F195" s="18"/>
      <c r="G195" s="18"/>
      <c r="H195" s="18"/>
    </row>
    <row r="196" spans="6:8">
      <c r="F196" s="18"/>
      <c r="G196" s="18"/>
      <c r="H196" s="18"/>
    </row>
    <row r="197" spans="6:8">
      <c r="F197" s="18"/>
      <c r="G197" s="18"/>
      <c r="H197" s="18"/>
    </row>
    <row r="198" spans="6:8">
      <c r="F198" s="18"/>
      <c r="G198" s="18"/>
      <c r="H198" s="18"/>
    </row>
    <row r="199" spans="6:8">
      <c r="F199" s="18"/>
      <c r="G199" s="18"/>
      <c r="H199" s="18"/>
    </row>
    <row r="200" spans="6:8">
      <c r="F200" s="18"/>
      <c r="G200" s="18"/>
      <c r="H200" s="18"/>
    </row>
    <row r="201" spans="6:8">
      <c r="F201" s="18"/>
      <c r="G201" s="18"/>
      <c r="H201" s="18"/>
    </row>
    <row r="202" spans="6:8">
      <c r="F202" s="18"/>
      <c r="G202" s="18"/>
      <c r="H202" s="18"/>
    </row>
    <row r="203" spans="6:8">
      <c r="F203" s="18"/>
      <c r="G203" s="18"/>
      <c r="H203" s="18"/>
    </row>
    <row r="204" spans="6:8">
      <c r="F204" s="18"/>
      <c r="G204" s="18"/>
      <c r="H204" s="18"/>
    </row>
    <row r="205" spans="6:8">
      <c r="F205" s="18"/>
      <c r="G205" s="18"/>
      <c r="H205" s="18"/>
    </row>
    <row r="206" spans="6:8">
      <c r="F206" s="18"/>
      <c r="G206" s="18"/>
      <c r="H206" s="18"/>
    </row>
    <row r="207" spans="6:8">
      <c r="F207" s="18"/>
      <c r="G207" s="18"/>
      <c r="H207" s="18"/>
    </row>
    <row r="208" spans="6:8">
      <c r="F208" s="18"/>
      <c r="G208" s="18"/>
      <c r="H208" s="18"/>
    </row>
    <row r="209" spans="6:8">
      <c r="F209" s="18"/>
      <c r="G209" s="18"/>
      <c r="H209" s="18"/>
    </row>
    <row r="210" spans="6:8">
      <c r="F210" s="18"/>
      <c r="G210" s="18"/>
      <c r="H210" s="18"/>
    </row>
    <row r="211" spans="6:8">
      <c r="F211" s="18"/>
      <c r="G211" s="18"/>
      <c r="H211" s="18"/>
    </row>
    <row r="212" spans="6:8">
      <c r="F212" s="18"/>
      <c r="G212" s="18"/>
      <c r="H212" s="18"/>
    </row>
    <row r="213" spans="6:8">
      <c r="F213" s="18"/>
      <c r="G213" s="18"/>
      <c r="H213" s="18"/>
    </row>
    <row r="214" spans="6:8">
      <c r="F214" s="18"/>
      <c r="G214" s="18"/>
      <c r="H214" s="18"/>
    </row>
    <row r="215" spans="6:8">
      <c r="F215" s="18"/>
      <c r="G215" s="18"/>
      <c r="H215" s="18"/>
    </row>
    <row r="216" spans="6:8">
      <c r="F216" s="18"/>
      <c r="G216" s="18"/>
      <c r="H216" s="18"/>
    </row>
    <row r="217" spans="6:8">
      <c r="F217" s="18"/>
      <c r="G217" s="18"/>
      <c r="H217" s="18"/>
    </row>
    <row r="218" spans="6:8">
      <c r="F218" s="18"/>
      <c r="G218" s="18"/>
      <c r="H218" s="18"/>
    </row>
    <row r="219" spans="6:8">
      <c r="F219" s="18"/>
      <c r="G219" s="18"/>
      <c r="H219" s="18"/>
    </row>
    <row r="220" spans="6:8">
      <c r="F220" s="18"/>
      <c r="G220" s="18"/>
      <c r="H220" s="18"/>
    </row>
    <row r="221" spans="6:8">
      <c r="F221" s="18"/>
      <c r="G221" s="18"/>
      <c r="H221" s="18"/>
    </row>
    <row r="222" spans="6:8">
      <c r="F222" s="18"/>
      <c r="G222" s="18"/>
      <c r="H222" s="18"/>
    </row>
    <row r="223" spans="6:8">
      <c r="F223" s="18"/>
      <c r="G223" s="18"/>
      <c r="H223" s="18"/>
    </row>
    <row r="224" spans="6:8">
      <c r="F224" s="18"/>
      <c r="G224" s="18"/>
      <c r="H224" s="18"/>
    </row>
    <row r="225" spans="6:8">
      <c r="F225" s="18"/>
      <c r="G225" s="18"/>
      <c r="H225" s="18"/>
    </row>
    <row r="226" spans="6:8">
      <c r="F226" s="18"/>
      <c r="G226" s="18"/>
      <c r="H226" s="18"/>
    </row>
    <row r="227" spans="6:8">
      <c r="F227" s="18"/>
      <c r="G227" s="18"/>
      <c r="H227" s="18"/>
    </row>
    <row r="228" spans="6:8">
      <c r="F228" s="18"/>
      <c r="G228" s="18"/>
      <c r="H228" s="18"/>
    </row>
    <row r="229" spans="6:8">
      <c r="F229" s="18"/>
      <c r="G229" s="18"/>
      <c r="H229" s="18"/>
    </row>
    <row r="230" spans="6:8">
      <c r="F230" s="18"/>
      <c r="G230" s="18"/>
      <c r="H230" s="18"/>
    </row>
    <row r="231" spans="6:8">
      <c r="F231" s="18"/>
      <c r="G231" s="18"/>
      <c r="H231" s="18"/>
    </row>
    <row r="232" spans="6:8">
      <c r="F232" s="18"/>
      <c r="G232" s="18"/>
      <c r="H232" s="18"/>
    </row>
    <row r="233" spans="6:8">
      <c r="F233" s="18"/>
      <c r="G233" s="18"/>
      <c r="H233" s="18"/>
    </row>
    <row r="234" spans="6:8">
      <c r="F234" s="18"/>
      <c r="G234" s="18"/>
      <c r="H234" s="18"/>
    </row>
    <row r="235" spans="6:8">
      <c r="F235" s="18"/>
      <c r="G235" s="18"/>
      <c r="H235" s="18"/>
    </row>
    <row r="236" spans="6:8">
      <c r="F236" s="18"/>
      <c r="G236" s="18"/>
      <c r="H236" s="18"/>
    </row>
    <row r="237" spans="6:8">
      <c r="F237" s="18"/>
      <c r="G237" s="18"/>
      <c r="H237" s="18"/>
    </row>
    <row r="238" spans="6:8">
      <c r="F238" s="18"/>
      <c r="G238" s="18"/>
      <c r="H238" s="18"/>
    </row>
    <row r="239" spans="6:8">
      <c r="F239" s="18"/>
      <c r="G239" s="18"/>
      <c r="H239" s="18"/>
    </row>
    <row r="240" spans="6:8">
      <c r="F240" s="18"/>
      <c r="G240" s="18"/>
      <c r="H240" s="18"/>
    </row>
    <row r="241" spans="6:8">
      <c r="F241" s="18"/>
      <c r="G241" s="18"/>
      <c r="H241" s="18"/>
    </row>
    <row r="242" spans="6:8">
      <c r="F242" s="18"/>
      <c r="G242" s="18"/>
      <c r="H242" s="18"/>
    </row>
    <row r="243" spans="6:8">
      <c r="F243" s="18"/>
      <c r="G243" s="18"/>
      <c r="H243" s="18"/>
    </row>
    <row r="244" spans="6:8">
      <c r="F244" s="18"/>
      <c r="G244" s="18"/>
      <c r="H244" s="18"/>
    </row>
    <row r="245" spans="6:8">
      <c r="F245" s="18"/>
      <c r="G245" s="18"/>
      <c r="H245" s="18"/>
    </row>
    <row r="246" spans="6:8">
      <c r="F246" s="18"/>
      <c r="G246" s="18"/>
      <c r="H246" s="18"/>
    </row>
    <row r="247" spans="6:8">
      <c r="F247" s="18"/>
      <c r="G247" s="18"/>
      <c r="H247" s="18"/>
    </row>
    <row r="248" spans="6:8">
      <c r="F248" s="18"/>
      <c r="G248" s="18"/>
      <c r="H248" s="18"/>
    </row>
    <row r="249" spans="6:8">
      <c r="F249" s="18"/>
      <c r="G249" s="18"/>
      <c r="H249" s="18"/>
    </row>
    <row r="250" spans="6:8">
      <c r="F250" s="18"/>
      <c r="G250" s="18"/>
      <c r="H250" s="18"/>
    </row>
    <row r="251" spans="6:8">
      <c r="F251" s="18"/>
      <c r="G251" s="18"/>
      <c r="H251" s="18"/>
    </row>
    <row r="252" spans="6:8">
      <c r="F252" s="18"/>
      <c r="G252" s="18"/>
      <c r="H252" s="18"/>
    </row>
    <row r="253" spans="6:8">
      <c r="F253" s="18"/>
      <c r="G253" s="18"/>
      <c r="H253" s="18"/>
    </row>
    <row r="254" spans="6:8">
      <c r="F254" s="18"/>
      <c r="G254" s="18"/>
      <c r="H254" s="18"/>
    </row>
    <row r="255" spans="6:8">
      <c r="F255" s="18"/>
      <c r="G255" s="18"/>
      <c r="H255" s="18"/>
    </row>
    <row r="256" spans="6:8">
      <c r="F256" s="18"/>
      <c r="G256" s="18"/>
      <c r="H256" s="18"/>
    </row>
    <row r="257" spans="6:8">
      <c r="F257" s="18"/>
      <c r="G257" s="18"/>
      <c r="H257" s="18"/>
    </row>
    <row r="258" spans="6:8">
      <c r="F258" s="18"/>
      <c r="G258" s="18"/>
      <c r="H258" s="18"/>
    </row>
    <row r="259" spans="6:8">
      <c r="F259" s="18"/>
      <c r="G259" s="18"/>
      <c r="H259" s="18"/>
    </row>
    <row r="260" spans="6:8">
      <c r="F260" s="18"/>
      <c r="G260" s="18"/>
      <c r="H260" s="18"/>
    </row>
    <row r="261" spans="6:8">
      <c r="F261" s="18"/>
      <c r="G261" s="18"/>
      <c r="H261" s="18"/>
    </row>
    <row r="262" spans="6:8">
      <c r="F262" s="18"/>
      <c r="G262" s="18"/>
      <c r="H262" s="18"/>
    </row>
    <row r="263" spans="6:8">
      <c r="F263" s="18"/>
      <c r="G263" s="18"/>
      <c r="H263" s="18"/>
    </row>
    <row r="264" spans="6:8">
      <c r="F264" s="18"/>
      <c r="G264" s="18"/>
      <c r="H264" s="18"/>
    </row>
    <row r="265" spans="6:8">
      <c r="F265" s="18"/>
      <c r="G265" s="18"/>
      <c r="H265" s="18"/>
    </row>
    <row r="266" spans="6:8">
      <c r="F266" s="18"/>
      <c r="G266" s="18"/>
      <c r="H266" s="18"/>
    </row>
    <row r="267" spans="6:8">
      <c r="F267" s="18"/>
      <c r="G267" s="18"/>
      <c r="H267" s="18"/>
    </row>
    <row r="268" spans="6:8">
      <c r="F268" s="18"/>
      <c r="G268" s="18"/>
      <c r="H268" s="18"/>
    </row>
    <row r="269" spans="6:8">
      <c r="F269" s="18"/>
      <c r="G269" s="18"/>
      <c r="H269" s="18"/>
    </row>
    <row r="270" spans="6:8">
      <c r="F270" s="18"/>
      <c r="G270" s="18"/>
      <c r="H270" s="18"/>
    </row>
    <row r="271" spans="6:8">
      <c r="F271" s="18"/>
      <c r="G271" s="18"/>
      <c r="H271" s="18"/>
    </row>
    <row r="272" spans="6:8">
      <c r="F272" s="18"/>
      <c r="G272" s="18"/>
      <c r="H272" s="18"/>
    </row>
    <row r="273" spans="6:8">
      <c r="F273" s="18"/>
      <c r="G273" s="18"/>
      <c r="H273" s="18"/>
    </row>
    <row r="274" spans="6:8">
      <c r="F274" s="18"/>
      <c r="G274" s="18"/>
      <c r="H274" s="18"/>
    </row>
    <row r="275" spans="6:8">
      <c r="F275" s="18"/>
      <c r="G275" s="18"/>
      <c r="H275" s="18"/>
    </row>
    <row r="276" spans="6:8">
      <c r="F276" s="18"/>
      <c r="G276" s="18"/>
      <c r="H276" s="18"/>
    </row>
    <row r="277" spans="6:8">
      <c r="F277" s="18"/>
      <c r="G277" s="18"/>
      <c r="H277" s="18"/>
    </row>
    <row r="278" spans="6:8">
      <c r="F278" s="18"/>
      <c r="G278" s="18"/>
      <c r="H278" s="18"/>
    </row>
    <row r="279" spans="6:8">
      <c r="F279" s="18"/>
      <c r="G279" s="18"/>
      <c r="H279" s="18"/>
    </row>
    <row r="280" spans="6:8">
      <c r="F280" s="18"/>
      <c r="G280" s="18"/>
      <c r="H280" s="18"/>
    </row>
    <row r="281" spans="6:8">
      <c r="F281" s="18"/>
      <c r="G281" s="18"/>
      <c r="H281" s="18"/>
    </row>
    <row r="282" spans="6:8">
      <c r="F282" s="18"/>
      <c r="G282" s="18"/>
      <c r="H282" s="18"/>
    </row>
    <row r="283" spans="6:8">
      <c r="F283" s="18"/>
      <c r="G283" s="18"/>
      <c r="H283" s="18"/>
    </row>
    <row r="284" spans="6:8">
      <c r="F284" s="18"/>
      <c r="G284" s="18"/>
      <c r="H284" s="18"/>
    </row>
    <row r="285" spans="6:8">
      <c r="F285" s="18"/>
      <c r="G285" s="18"/>
      <c r="H285" s="18"/>
    </row>
    <row r="286" spans="6:8">
      <c r="F286" s="18"/>
      <c r="G286" s="18"/>
      <c r="H286" s="18"/>
    </row>
    <row r="287" spans="6:8">
      <c r="F287" s="18"/>
      <c r="G287" s="18"/>
      <c r="H287" s="18"/>
    </row>
    <row r="288" spans="6:8">
      <c r="F288" s="18"/>
      <c r="G288" s="18"/>
      <c r="H288" s="18"/>
    </row>
    <row r="289" spans="6:8">
      <c r="F289" s="18"/>
      <c r="G289" s="18"/>
      <c r="H289" s="18"/>
    </row>
    <row r="290" spans="6:8">
      <c r="F290" s="18"/>
      <c r="G290" s="18"/>
      <c r="H290" s="18"/>
    </row>
    <row r="291" spans="6:8">
      <c r="F291" s="18"/>
      <c r="G291" s="18"/>
      <c r="H291" s="18"/>
    </row>
    <row r="292" spans="6:8">
      <c r="F292" s="18"/>
      <c r="G292" s="18"/>
      <c r="H292" s="18"/>
    </row>
    <row r="293" spans="6:8">
      <c r="F293" s="18"/>
      <c r="G293" s="18"/>
      <c r="H293" s="18"/>
    </row>
    <row r="294" spans="6:8">
      <c r="F294" s="18"/>
      <c r="G294" s="18"/>
      <c r="H294" s="18"/>
    </row>
    <row r="295" spans="6:8">
      <c r="F295" s="18"/>
      <c r="G295" s="18"/>
      <c r="H295" s="18"/>
    </row>
    <row r="296" spans="6:8">
      <c r="F296" s="18"/>
      <c r="G296" s="18"/>
      <c r="H296" s="18"/>
    </row>
    <row r="297" spans="6:8">
      <c r="F297" s="18"/>
      <c r="G297" s="18"/>
      <c r="H297" s="18"/>
    </row>
    <row r="298" spans="6:8">
      <c r="F298" s="18"/>
      <c r="G298" s="18"/>
      <c r="H298" s="18"/>
    </row>
    <row r="299" spans="6:8">
      <c r="F299" s="18"/>
      <c r="G299" s="18"/>
      <c r="H299" s="18"/>
    </row>
    <row r="300" spans="6:8">
      <c r="F300" s="18"/>
      <c r="G300" s="18"/>
      <c r="H300" s="18"/>
    </row>
    <row r="301" spans="6:8">
      <c r="F301" s="18"/>
      <c r="G301" s="18"/>
      <c r="H301" s="18"/>
    </row>
    <row r="302" spans="6:8">
      <c r="F302" s="18"/>
      <c r="G302" s="18"/>
      <c r="H302" s="18"/>
    </row>
    <row r="303" spans="6:8">
      <c r="F303" s="18"/>
      <c r="G303" s="18"/>
      <c r="H303" s="18"/>
    </row>
    <row r="304" spans="6:8">
      <c r="F304" s="18"/>
      <c r="G304" s="18"/>
      <c r="H304" s="18"/>
    </row>
    <row r="305" spans="6:8">
      <c r="F305" s="18"/>
      <c r="G305" s="18"/>
      <c r="H305" s="18"/>
    </row>
    <row r="306" spans="6:8">
      <c r="F306" s="18"/>
      <c r="G306" s="18"/>
      <c r="H306" s="18"/>
    </row>
    <row r="307" spans="6:8">
      <c r="F307" s="18"/>
      <c r="G307" s="18"/>
      <c r="H307" s="18"/>
    </row>
    <row r="308" spans="6:8">
      <c r="F308" s="18"/>
      <c r="G308" s="18"/>
      <c r="H308" s="18"/>
    </row>
    <row r="309" spans="6:8">
      <c r="F309" s="18"/>
      <c r="G309" s="18"/>
      <c r="H309" s="18"/>
    </row>
    <row r="310" spans="6:8">
      <c r="F310" s="18"/>
      <c r="G310" s="18"/>
      <c r="H310" s="18"/>
    </row>
    <row r="311" spans="6:8">
      <c r="F311" s="18"/>
      <c r="G311" s="18"/>
      <c r="H311" s="18"/>
    </row>
    <row r="312" spans="6:8">
      <c r="F312" s="18"/>
      <c r="G312" s="18"/>
      <c r="H312" s="18"/>
    </row>
    <row r="313" spans="6:8">
      <c r="F313" s="18"/>
      <c r="G313" s="18"/>
      <c r="H313" s="18"/>
    </row>
    <row r="314" spans="6:8">
      <c r="F314" s="18"/>
      <c r="G314" s="18"/>
      <c r="H314" s="18"/>
    </row>
    <row r="315" spans="6:8">
      <c r="F315" s="18"/>
      <c r="G315" s="18"/>
      <c r="H315" s="18"/>
    </row>
    <row r="316" spans="6:8">
      <c r="F316" s="18"/>
      <c r="G316" s="18"/>
      <c r="H316" s="18"/>
    </row>
    <row r="317" spans="6:8">
      <c r="F317" s="18"/>
      <c r="G317" s="18"/>
      <c r="H317" s="18"/>
    </row>
    <row r="318" spans="6:8">
      <c r="F318" s="18"/>
      <c r="G318" s="18"/>
      <c r="H318" s="18"/>
    </row>
    <row r="319" spans="6:8">
      <c r="F319" s="18"/>
      <c r="G319" s="18"/>
      <c r="H319" s="18"/>
    </row>
    <row r="320" spans="6:8">
      <c r="F320" s="18"/>
      <c r="G320" s="18"/>
      <c r="H320" s="18"/>
    </row>
    <row r="321" spans="6:8">
      <c r="F321" s="18"/>
      <c r="G321" s="18"/>
      <c r="H321" s="18"/>
    </row>
    <row r="322" spans="6:8">
      <c r="F322" s="18"/>
      <c r="G322" s="18"/>
      <c r="H322" s="18"/>
    </row>
    <row r="323" spans="6:8">
      <c r="F323" s="18"/>
      <c r="G323" s="18"/>
      <c r="H323" s="18"/>
    </row>
    <row r="324" spans="6:8">
      <c r="F324" s="18"/>
      <c r="G324" s="18"/>
      <c r="H324" s="18"/>
    </row>
    <row r="325" spans="6:8">
      <c r="F325" s="18"/>
      <c r="G325" s="18"/>
      <c r="H325" s="18"/>
    </row>
    <row r="326" spans="6:8">
      <c r="F326" s="18"/>
      <c r="G326" s="18"/>
      <c r="H326" s="18"/>
    </row>
    <row r="327" spans="6:8">
      <c r="F327" s="18"/>
      <c r="G327" s="18"/>
      <c r="H327" s="18"/>
    </row>
    <row r="328" spans="6:8">
      <c r="F328" s="18"/>
      <c r="G328" s="18"/>
      <c r="H328" s="18"/>
    </row>
    <row r="329" spans="6:8">
      <c r="F329" s="18"/>
      <c r="G329" s="18"/>
      <c r="H329" s="18"/>
    </row>
    <row r="330" spans="6:8">
      <c r="F330" s="18"/>
      <c r="G330" s="18"/>
      <c r="H330" s="18"/>
    </row>
    <row r="331" spans="6:8">
      <c r="F331" s="18"/>
      <c r="G331" s="18"/>
      <c r="H331" s="18"/>
    </row>
    <row r="332" spans="6:8">
      <c r="F332" s="18"/>
      <c r="G332" s="18"/>
      <c r="H332" s="18"/>
    </row>
    <row r="333" spans="6:8">
      <c r="F333" s="18"/>
      <c r="G333" s="18"/>
      <c r="H333" s="18"/>
    </row>
    <row r="334" spans="6:8">
      <c r="F334" s="18"/>
      <c r="G334" s="18"/>
      <c r="H334" s="18"/>
    </row>
    <row r="335" spans="6:8">
      <c r="F335" s="18"/>
      <c r="G335" s="18"/>
      <c r="H335" s="18"/>
    </row>
    <row r="336" spans="6:8">
      <c r="F336" s="18"/>
      <c r="G336" s="18"/>
      <c r="H336" s="18"/>
    </row>
    <row r="337" spans="6:8">
      <c r="F337" s="18"/>
      <c r="G337" s="18"/>
      <c r="H337" s="18"/>
    </row>
    <row r="338" spans="6:8">
      <c r="F338" s="18"/>
      <c r="G338" s="18"/>
      <c r="H338" s="18"/>
    </row>
    <row r="339" spans="6:8">
      <c r="F339" s="18"/>
      <c r="G339" s="18"/>
      <c r="H339" s="18"/>
    </row>
    <row r="340" spans="6:8">
      <c r="F340" s="18"/>
      <c r="G340" s="18"/>
      <c r="H340" s="18"/>
    </row>
    <row r="341" spans="6:8">
      <c r="F341" s="18"/>
      <c r="G341" s="18"/>
      <c r="H341" s="18"/>
    </row>
    <row r="342" spans="6:8">
      <c r="F342" s="18"/>
      <c r="G342" s="18"/>
      <c r="H342" s="18"/>
    </row>
    <row r="343" spans="6:8">
      <c r="F343" s="18"/>
      <c r="G343" s="18"/>
      <c r="H343" s="18"/>
    </row>
    <row r="344" spans="6:8">
      <c r="F344" s="18"/>
      <c r="G344" s="18"/>
      <c r="H344" s="18"/>
    </row>
    <row r="345" spans="6:8">
      <c r="F345" s="18"/>
      <c r="G345" s="18"/>
      <c r="H345" s="18"/>
    </row>
    <row r="346" spans="6:8">
      <c r="F346" s="18"/>
      <c r="G346" s="18"/>
      <c r="H346" s="18"/>
    </row>
    <row r="347" spans="6:8">
      <c r="F347" s="18"/>
      <c r="G347" s="18"/>
      <c r="H347" s="18"/>
    </row>
    <row r="348" spans="6:8">
      <c r="F348" s="18"/>
      <c r="G348" s="18"/>
      <c r="H348" s="18"/>
    </row>
    <row r="349" spans="6:8">
      <c r="F349" s="18"/>
      <c r="G349" s="18"/>
      <c r="H349" s="18"/>
    </row>
    <row r="350" spans="6:8">
      <c r="F350" s="18"/>
      <c r="G350" s="18"/>
      <c r="H350" s="18"/>
    </row>
    <row r="351" spans="6:8">
      <c r="F351" s="18"/>
      <c r="G351" s="18"/>
      <c r="H351" s="18"/>
    </row>
    <row r="352" spans="6:8">
      <c r="F352" s="18"/>
      <c r="G352" s="18"/>
      <c r="H352" s="18"/>
    </row>
    <row r="353" spans="6:8">
      <c r="F353" s="18"/>
      <c r="G353" s="18"/>
      <c r="H353" s="18"/>
    </row>
    <row r="354" spans="6:8">
      <c r="F354" s="18"/>
      <c r="G354" s="18"/>
      <c r="H354" s="18"/>
    </row>
    <row r="355" spans="6:8">
      <c r="F355" s="18"/>
      <c r="G355" s="18"/>
      <c r="H355" s="18"/>
    </row>
    <row r="356" spans="6:8">
      <c r="F356" s="18"/>
      <c r="G356" s="18"/>
      <c r="H356" s="18"/>
    </row>
    <row r="357" spans="6:8">
      <c r="F357" s="18"/>
      <c r="G357" s="18"/>
      <c r="H357" s="18"/>
    </row>
    <row r="358" spans="6:8">
      <c r="F358" s="18"/>
      <c r="G358" s="18"/>
      <c r="H358" s="18"/>
    </row>
    <row r="359" spans="6:8">
      <c r="F359" s="18"/>
      <c r="G359" s="18"/>
      <c r="H359" s="18"/>
    </row>
    <row r="360" spans="6:8">
      <c r="F360" s="18"/>
      <c r="G360" s="18"/>
      <c r="H360" s="18"/>
    </row>
    <row r="361" spans="6:8">
      <c r="F361" s="18"/>
      <c r="G361" s="18"/>
      <c r="H361" s="18"/>
    </row>
    <row r="362" spans="6:8">
      <c r="F362" s="18"/>
      <c r="G362" s="18"/>
      <c r="H362" s="18"/>
    </row>
    <row r="363" spans="6:8">
      <c r="F363" s="18"/>
      <c r="G363" s="18"/>
      <c r="H363" s="18"/>
    </row>
    <row r="364" spans="6:8">
      <c r="F364" s="18"/>
      <c r="G364" s="18"/>
      <c r="H364" s="18"/>
    </row>
    <row r="365" spans="6:8">
      <c r="F365" s="18"/>
      <c r="G365" s="18"/>
      <c r="H365" s="18"/>
    </row>
    <row r="366" spans="6:8">
      <c r="F366" s="18"/>
      <c r="G366" s="18"/>
      <c r="H366" s="18"/>
    </row>
    <row r="367" spans="6:8">
      <c r="F367" s="18"/>
      <c r="G367" s="18"/>
      <c r="H367" s="18"/>
    </row>
    <row r="368" spans="6:8">
      <c r="F368" s="18"/>
      <c r="G368" s="18"/>
      <c r="H368" s="18"/>
    </row>
    <row r="369" spans="6:8">
      <c r="F369" s="18"/>
      <c r="G369" s="18"/>
      <c r="H369" s="18"/>
    </row>
    <row r="370" spans="6:8">
      <c r="F370" s="18"/>
      <c r="G370" s="18"/>
      <c r="H370" s="18"/>
    </row>
    <row r="371" spans="6:8">
      <c r="F371" s="18"/>
      <c r="G371" s="18"/>
      <c r="H371" s="18"/>
    </row>
    <row r="372" spans="6:8">
      <c r="F372" s="18"/>
      <c r="G372" s="18"/>
      <c r="H372" s="18"/>
    </row>
    <row r="373" spans="6:8">
      <c r="F373" s="18"/>
      <c r="G373" s="18"/>
      <c r="H373" s="18"/>
    </row>
    <row r="374" spans="6:8">
      <c r="F374" s="18"/>
      <c r="G374" s="18"/>
      <c r="H374" s="18"/>
    </row>
    <row r="375" spans="6:8">
      <c r="F375" s="18"/>
      <c r="G375" s="18"/>
      <c r="H375" s="18"/>
    </row>
    <row r="376" spans="6:8">
      <c r="F376" s="18"/>
      <c r="G376" s="18"/>
      <c r="H376" s="18"/>
    </row>
    <row r="377" spans="6:8">
      <c r="F377" s="18"/>
      <c r="G377" s="18"/>
      <c r="H377" s="18"/>
    </row>
    <row r="378" spans="6:8">
      <c r="F378" s="18"/>
      <c r="G378" s="18"/>
      <c r="H378" s="18"/>
    </row>
    <row r="379" spans="6:8">
      <c r="F379" s="18"/>
      <c r="G379" s="18"/>
      <c r="H379" s="18"/>
    </row>
    <row r="380" spans="6:8">
      <c r="F380" s="18"/>
      <c r="G380" s="18"/>
      <c r="H380" s="18"/>
    </row>
    <row r="381" spans="6:8">
      <c r="F381" s="18"/>
      <c r="G381" s="18"/>
      <c r="H381" s="18"/>
    </row>
    <row r="382" spans="6:8">
      <c r="F382" s="18"/>
      <c r="G382" s="18"/>
      <c r="H382" s="18"/>
    </row>
    <row r="383" spans="6:8">
      <c r="F383" s="18"/>
      <c r="G383" s="18"/>
      <c r="H383" s="18"/>
    </row>
    <row r="384" spans="6:8">
      <c r="F384" s="18"/>
      <c r="G384" s="18"/>
      <c r="H384" s="18"/>
    </row>
    <row r="385" spans="6:8">
      <c r="F385" s="18"/>
      <c r="G385" s="18"/>
      <c r="H385" s="18"/>
    </row>
    <row r="386" spans="6:8">
      <c r="F386" s="18"/>
      <c r="G386" s="18"/>
      <c r="H386" s="18"/>
    </row>
    <row r="387" spans="6:8">
      <c r="F387" s="18"/>
      <c r="G387" s="18"/>
      <c r="H387" s="18"/>
    </row>
    <row r="388" spans="6:8">
      <c r="F388" s="18"/>
      <c r="G388" s="18"/>
      <c r="H388" s="18"/>
    </row>
    <row r="389" spans="6:8">
      <c r="F389" s="18"/>
      <c r="G389" s="18"/>
      <c r="H389" s="18"/>
    </row>
    <row r="390" spans="6:8">
      <c r="F390" s="18"/>
      <c r="G390" s="18"/>
      <c r="H390" s="18"/>
    </row>
    <row r="391" spans="6:8">
      <c r="F391" s="18"/>
      <c r="G391" s="18"/>
      <c r="H391" s="18"/>
    </row>
    <row r="392" spans="6:8">
      <c r="F392" s="18"/>
      <c r="G392" s="18"/>
      <c r="H392" s="18"/>
    </row>
    <row r="393" spans="6:8">
      <c r="F393" s="18"/>
      <c r="G393" s="18"/>
      <c r="H393" s="18"/>
    </row>
    <row r="394" spans="6:8">
      <c r="F394" s="18"/>
      <c r="G394" s="18"/>
      <c r="H394" s="18"/>
    </row>
    <row r="395" spans="6:8">
      <c r="F395" s="18"/>
      <c r="G395" s="18"/>
      <c r="H395" s="18"/>
    </row>
    <row r="396" spans="6:8">
      <c r="F396" s="18"/>
      <c r="G396" s="18"/>
      <c r="H396" s="18"/>
    </row>
    <row r="397" spans="6:8">
      <c r="F397" s="18"/>
      <c r="G397" s="18"/>
      <c r="H397" s="18"/>
    </row>
    <row r="398" spans="6:8">
      <c r="F398" s="18"/>
      <c r="G398" s="18"/>
      <c r="H398" s="18"/>
    </row>
    <row r="399" spans="6:8">
      <c r="F399" s="18"/>
      <c r="G399" s="18"/>
      <c r="H399" s="18"/>
    </row>
    <row r="400" spans="6:8">
      <c r="F400" s="18"/>
      <c r="G400" s="18"/>
      <c r="H400" s="18"/>
    </row>
    <row r="401" spans="6:8">
      <c r="F401" s="18"/>
      <c r="G401" s="18"/>
      <c r="H401" s="18"/>
    </row>
    <row r="402" spans="6:8">
      <c r="F402" s="18"/>
      <c r="G402" s="18"/>
      <c r="H402" s="18"/>
    </row>
    <row r="403" spans="6:8">
      <c r="F403" s="18"/>
      <c r="G403" s="18"/>
      <c r="H403" s="18"/>
    </row>
    <row r="404" spans="6:8">
      <c r="F404" s="18"/>
      <c r="G404" s="18"/>
      <c r="H404" s="18"/>
    </row>
    <row r="405" spans="6:8">
      <c r="F405" s="18"/>
      <c r="G405" s="18"/>
      <c r="H405" s="18"/>
    </row>
    <row r="406" spans="6:8">
      <c r="F406" s="18"/>
      <c r="G406" s="18"/>
      <c r="H406" s="18"/>
    </row>
    <row r="407" spans="6:8">
      <c r="F407" s="18"/>
      <c r="G407" s="18"/>
      <c r="H407" s="18"/>
    </row>
    <row r="408" spans="6:8">
      <c r="F408" s="18"/>
      <c r="G408" s="18"/>
      <c r="H408" s="18"/>
    </row>
    <row r="409" spans="6:8">
      <c r="F409" s="18"/>
      <c r="G409" s="18"/>
      <c r="H409" s="18"/>
    </row>
    <row r="410" spans="6:8">
      <c r="F410" s="18"/>
      <c r="G410" s="18"/>
      <c r="H410" s="18"/>
    </row>
    <row r="411" spans="6:8">
      <c r="F411" s="18"/>
      <c r="G411" s="18"/>
      <c r="H411" s="18"/>
    </row>
    <row r="412" spans="6:8">
      <c r="F412" s="18"/>
      <c r="G412" s="18"/>
      <c r="H412" s="18"/>
    </row>
    <row r="413" spans="6:8">
      <c r="F413" s="18"/>
      <c r="G413" s="18"/>
      <c r="H413" s="18"/>
    </row>
    <row r="414" spans="6:8">
      <c r="F414" s="18"/>
      <c r="G414" s="18"/>
      <c r="H414" s="18"/>
    </row>
    <row r="415" spans="6:8">
      <c r="F415" s="18"/>
      <c r="G415" s="18"/>
      <c r="H415" s="18"/>
    </row>
    <row r="416" spans="6:8">
      <c r="F416" s="18"/>
      <c r="G416" s="18"/>
      <c r="H416" s="18"/>
    </row>
    <row r="417" spans="6:8">
      <c r="F417" s="18"/>
      <c r="G417" s="18"/>
      <c r="H417" s="18"/>
    </row>
    <row r="418" spans="6:8">
      <c r="F418" s="18"/>
      <c r="G418" s="18"/>
      <c r="H418" s="18"/>
    </row>
    <row r="419" spans="6:8">
      <c r="F419" s="18"/>
      <c r="G419" s="18"/>
      <c r="H419" s="18"/>
    </row>
    <row r="420" spans="6:8">
      <c r="F420" s="18"/>
      <c r="G420" s="18"/>
      <c r="H420" s="18"/>
    </row>
    <row r="421" spans="6:8">
      <c r="F421" s="18"/>
      <c r="G421" s="18"/>
      <c r="H421" s="18"/>
    </row>
    <row r="422" spans="6:8">
      <c r="F422" s="18"/>
      <c r="G422" s="18"/>
      <c r="H422" s="18"/>
    </row>
    <row r="423" spans="6:8">
      <c r="F423" s="18"/>
      <c r="G423" s="18"/>
      <c r="H423" s="18"/>
    </row>
    <row r="424" spans="6:8">
      <c r="F424" s="18"/>
      <c r="G424" s="18"/>
      <c r="H424" s="18"/>
    </row>
    <row r="425" spans="6:8">
      <c r="F425" s="18"/>
      <c r="G425" s="18"/>
      <c r="H425" s="18"/>
    </row>
    <row r="426" spans="6:8">
      <c r="F426" s="18"/>
      <c r="G426" s="18"/>
      <c r="H426" s="18"/>
    </row>
    <row r="427" spans="6:8">
      <c r="F427" s="18"/>
      <c r="G427" s="18"/>
      <c r="H427" s="18"/>
    </row>
    <row r="428" spans="6:8">
      <c r="F428" s="18"/>
      <c r="G428" s="18"/>
      <c r="H428" s="18"/>
    </row>
    <row r="429" spans="6:8">
      <c r="F429" s="18"/>
      <c r="G429" s="18"/>
      <c r="H429" s="18"/>
    </row>
    <row r="430" spans="6:8">
      <c r="F430" s="18"/>
      <c r="G430" s="18"/>
      <c r="H430" s="18"/>
    </row>
    <row r="431" spans="6:8">
      <c r="F431" s="18"/>
      <c r="G431" s="18"/>
      <c r="H431" s="18"/>
    </row>
    <row r="432" spans="6:8">
      <c r="F432" s="18"/>
      <c r="G432" s="18"/>
      <c r="H432" s="18"/>
    </row>
    <row r="433" spans="6:8">
      <c r="F433" s="18"/>
      <c r="G433" s="18"/>
      <c r="H433" s="18"/>
    </row>
    <row r="434" spans="6:8">
      <c r="F434" s="18"/>
      <c r="G434" s="18"/>
      <c r="H434" s="18"/>
    </row>
    <row r="435" spans="6:8">
      <c r="F435" s="18"/>
      <c r="G435" s="18"/>
      <c r="H435" s="18"/>
    </row>
    <row r="436" spans="6:8">
      <c r="F436" s="18"/>
      <c r="G436" s="18"/>
      <c r="H436" s="18"/>
    </row>
    <row r="437" spans="6:8">
      <c r="F437" s="18"/>
      <c r="G437" s="18"/>
      <c r="H437" s="18"/>
    </row>
    <row r="438" spans="6:8">
      <c r="F438" s="18"/>
      <c r="G438" s="18"/>
      <c r="H438" s="18"/>
    </row>
    <row r="439" spans="6:8">
      <c r="F439" s="18"/>
      <c r="G439" s="18"/>
      <c r="H439" s="18"/>
    </row>
    <row r="440" spans="6:8">
      <c r="F440" s="18"/>
      <c r="G440" s="18"/>
      <c r="H440" s="18"/>
    </row>
    <row r="441" spans="6:8">
      <c r="F441" s="18"/>
      <c r="G441" s="18"/>
      <c r="H441" s="18"/>
    </row>
    <row r="442" spans="6:8">
      <c r="F442" s="18"/>
      <c r="G442" s="18"/>
      <c r="H442" s="18"/>
    </row>
    <row r="443" spans="6:8">
      <c r="F443" s="18"/>
      <c r="G443" s="18"/>
      <c r="H443" s="18"/>
    </row>
    <row r="444" spans="6:8">
      <c r="F444" s="18"/>
      <c r="G444" s="18"/>
      <c r="H444" s="18"/>
    </row>
    <row r="445" spans="6:8">
      <c r="F445" s="18"/>
      <c r="G445" s="18"/>
      <c r="H445" s="18"/>
    </row>
    <row r="446" spans="6:8">
      <c r="F446" s="18"/>
      <c r="G446" s="18"/>
      <c r="H446" s="18"/>
    </row>
    <row r="447" spans="6:8">
      <c r="F447" s="18"/>
      <c r="G447" s="18"/>
      <c r="H447" s="18"/>
    </row>
    <row r="448" spans="6:8">
      <c r="F448" s="18"/>
      <c r="G448" s="18"/>
      <c r="H448" s="18"/>
    </row>
    <row r="449" spans="6:8">
      <c r="F449" s="18"/>
      <c r="G449" s="18"/>
      <c r="H449" s="18"/>
    </row>
    <row r="450" spans="6:8">
      <c r="F450" s="18"/>
      <c r="G450" s="18"/>
      <c r="H450" s="18"/>
    </row>
    <row r="451" spans="6:8">
      <c r="F451" s="18"/>
      <c r="G451" s="18"/>
      <c r="H451" s="18"/>
    </row>
    <row r="452" spans="6:8">
      <c r="F452" s="18"/>
      <c r="G452" s="18"/>
      <c r="H452" s="18"/>
    </row>
    <row r="453" spans="6:8">
      <c r="F453" s="18"/>
      <c r="G453" s="18"/>
      <c r="H453" s="18"/>
    </row>
    <row r="454" spans="6:8">
      <c r="F454" s="18"/>
      <c r="G454" s="18"/>
      <c r="H454" s="18"/>
    </row>
    <row r="455" spans="6:8">
      <c r="F455" s="18"/>
      <c r="G455" s="18"/>
      <c r="H455" s="18"/>
    </row>
    <row r="456" spans="6:8">
      <c r="F456" s="18"/>
      <c r="G456" s="18"/>
      <c r="H456" s="18"/>
    </row>
    <row r="457" spans="6:8">
      <c r="F457" s="18"/>
      <c r="G457" s="18"/>
      <c r="H457" s="18"/>
    </row>
    <row r="458" spans="6:8">
      <c r="F458" s="18"/>
      <c r="G458" s="18"/>
      <c r="H458" s="18"/>
    </row>
    <row r="459" spans="6:8">
      <c r="F459" s="18"/>
      <c r="G459" s="18"/>
      <c r="H459" s="18"/>
    </row>
    <row r="460" spans="6:8">
      <c r="F460" s="18"/>
      <c r="G460" s="18"/>
      <c r="H460" s="18"/>
    </row>
    <row r="461" spans="6:8">
      <c r="F461" s="18"/>
      <c r="G461" s="18"/>
      <c r="H461" s="18"/>
    </row>
    <row r="462" spans="6:8">
      <c r="F462" s="18"/>
      <c r="G462" s="18"/>
      <c r="H462" s="18"/>
    </row>
    <row r="463" spans="6:8">
      <c r="F463" s="18"/>
      <c r="G463" s="18"/>
      <c r="H463" s="18"/>
    </row>
    <row r="464" spans="6:8">
      <c r="F464" s="18"/>
      <c r="G464" s="18"/>
      <c r="H464" s="18"/>
    </row>
    <row r="465" spans="6:8">
      <c r="F465" s="18"/>
      <c r="G465" s="18"/>
      <c r="H465" s="18"/>
    </row>
    <row r="466" spans="6:8">
      <c r="F466" s="18"/>
      <c r="G466" s="18"/>
      <c r="H466" s="18"/>
    </row>
    <row r="467" spans="6:8">
      <c r="F467" s="18"/>
      <c r="G467" s="18"/>
      <c r="H467" s="18"/>
    </row>
    <row r="468" spans="6:8">
      <c r="F468" s="18"/>
      <c r="G468" s="18"/>
      <c r="H468" s="18"/>
    </row>
    <row r="469" spans="6:8">
      <c r="F469" s="18"/>
      <c r="G469" s="18"/>
      <c r="H469" s="18"/>
    </row>
    <row r="470" spans="6:8">
      <c r="F470" s="18"/>
      <c r="G470" s="18"/>
      <c r="H470" s="18"/>
    </row>
    <row r="471" spans="6:8">
      <c r="F471" s="18"/>
      <c r="G471" s="18"/>
      <c r="H471" s="18"/>
    </row>
    <row r="472" spans="6:8">
      <c r="F472" s="18"/>
      <c r="G472" s="18"/>
      <c r="H472" s="18"/>
    </row>
    <row r="473" spans="6:8">
      <c r="F473" s="18"/>
      <c r="G473" s="18"/>
      <c r="H473" s="18"/>
    </row>
    <row r="474" spans="6:8">
      <c r="F474" s="18"/>
      <c r="G474" s="18"/>
      <c r="H474" s="18"/>
    </row>
    <row r="475" spans="6:8">
      <c r="F475" s="18"/>
      <c r="G475" s="18"/>
      <c r="H475" s="18"/>
    </row>
    <row r="476" spans="6:8">
      <c r="F476" s="18"/>
      <c r="G476" s="18"/>
      <c r="H476" s="18"/>
    </row>
    <row r="477" spans="6:8">
      <c r="F477" s="18"/>
      <c r="G477" s="18"/>
      <c r="H477" s="18"/>
    </row>
    <row r="478" spans="6:8">
      <c r="F478" s="18"/>
      <c r="G478" s="18"/>
      <c r="H478" s="18"/>
    </row>
    <row r="479" spans="6:8">
      <c r="F479" s="18"/>
      <c r="G479" s="18"/>
      <c r="H479" s="18"/>
    </row>
    <row r="480" spans="6:8">
      <c r="F480" s="18"/>
      <c r="G480" s="18"/>
      <c r="H480" s="18"/>
    </row>
    <row r="481" spans="6:8">
      <c r="F481" s="18"/>
      <c r="G481" s="18"/>
      <c r="H481" s="18"/>
    </row>
    <row r="482" spans="6:8">
      <c r="F482" s="18"/>
      <c r="G482" s="18"/>
      <c r="H482" s="18"/>
    </row>
    <row r="483" spans="6:8">
      <c r="F483" s="18"/>
      <c r="G483" s="18"/>
      <c r="H483" s="18"/>
    </row>
    <row r="484" spans="6:8">
      <c r="F484" s="18"/>
      <c r="G484" s="18"/>
      <c r="H484" s="18"/>
    </row>
    <row r="485" spans="6:8">
      <c r="F485" s="18"/>
      <c r="G485" s="18"/>
      <c r="H485" s="18"/>
    </row>
    <row r="486" spans="6:8">
      <c r="F486" s="18"/>
      <c r="G486" s="18"/>
      <c r="H486" s="18"/>
    </row>
    <row r="487" spans="6:8">
      <c r="F487" s="18"/>
      <c r="G487" s="18"/>
      <c r="H487" s="18"/>
    </row>
    <row r="488" spans="6:8">
      <c r="F488" s="18"/>
      <c r="G488" s="18"/>
      <c r="H488" s="18"/>
    </row>
    <row r="489" spans="6:8">
      <c r="F489" s="18"/>
      <c r="G489" s="18"/>
      <c r="H489" s="18"/>
    </row>
    <row r="490" spans="6:8">
      <c r="F490" s="18"/>
      <c r="G490" s="18"/>
      <c r="H490" s="18"/>
    </row>
    <row r="491" spans="6:8">
      <c r="F491" s="18"/>
      <c r="G491" s="18"/>
      <c r="H491" s="18"/>
    </row>
    <row r="492" spans="6:8">
      <c r="F492" s="18"/>
      <c r="G492" s="18"/>
      <c r="H492" s="18"/>
    </row>
    <row r="493" spans="6:8">
      <c r="F493" s="18"/>
      <c r="G493" s="18"/>
      <c r="H493" s="18"/>
    </row>
    <row r="494" spans="6:8">
      <c r="F494" s="18"/>
      <c r="G494" s="18"/>
      <c r="H494" s="18"/>
    </row>
    <row r="495" spans="6:8">
      <c r="F495" s="18"/>
      <c r="G495" s="18"/>
      <c r="H495" s="18"/>
    </row>
    <row r="496" spans="6:8">
      <c r="F496" s="18"/>
      <c r="G496" s="18"/>
      <c r="H496" s="18"/>
    </row>
    <row r="497" spans="6:8">
      <c r="F497" s="18"/>
      <c r="G497" s="18"/>
      <c r="H497" s="18"/>
    </row>
    <row r="498" spans="6:8">
      <c r="F498" s="18"/>
      <c r="G498" s="18"/>
      <c r="H498" s="18"/>
    </row>
    <row r="499" spans="6:8">
      <c r="F499" s="18"/>
      <c r="G499" s="18"/>
      <c r="H499" s="18"/>
    </row>
    <row r="500" spans="6:8">
      <c r="F500" s="18"/>
      <c r="G500" s="18"/>
      <c r="H500" s="18"/>
    </row>
    <row r="501" spans="6:8">
      <c r="F501" s="18"/>
      <c r="G501" s="18"/>
      <c r="H501" s="18"/>
    </row>
    <row r="502" spans="6:8">
      <c r="F502" s="18"/>
      <c r="G502" s="18"/>
      <c r="H502" s="18"/>
    </row>
    <row r="503" spans="6:8">
      <c r="F503" s="18"/>
      <c r="G503" s="18"/>
      <c r="H503" s="18"/>
    </row>
    <row r="504" spans="6:8">
      <c r="F504" s="18"/>
      <c r="G504" s="18"/>
      <c r="H504" s="18"/>
    </row>
    <row r="505" spans="6:8">
      <c r="F505" s="18"/>
      <c r="G505" s="18"/>
      <c r="H505" s="18"/>
    </row>
    <row r="506" spans="6:8">
      <c r="F506" s="18"/>
      <c r="G506" s="18"/>
      <c r="H506" s="18"/>
    </row>
    <row r="507" spans="6:8">
      <c r="F507" s="18"/>
      <c r="G507" s="18"/>
      <c r="H507" s="18"/>
    </row>
    <row r="508" spans="6:8">
      <c r="F508" s="18"/>
      <c r="G508" s="18"/>
      <c r="H508" s="18"/>
    </row>
    <row r="509" spans="6:8">
      <c r="F509" s="18"/>
      <c r="G509" s="18"/>
      <c r="H509" s="18"/>
    </row>
    <row r="510" spans="6:8">
      <c r="F510" s="18"/>
      <c r="G510" s="18"/>
      <c r="H510" s="18"/>
    </row>
    <row r="511" spans="6:8">
      <c r="F511" s="18"/>
      <c r="G511" s="18"/>
      <c r="H511" s="18"/>
    </row>
    <row r="512" spans="6:8">
      <c r="F512" s="18"/>
      <c r="G512" s="18"/>
      <c r="H512" s="18"/>
    </row>
    <row r="513" spans="6:8">
      <c r="F513" s="18"/>
      <c r="G513" s="18"/>
      <c r="H513" s="18"/>
    </row>
    <row r="514" spans="6:8">
      <c r="F514" s="18"/>
      <c r="G514" s="18"/>
      <c r="H514" s="18"/>
    </row>
    <row r="515" spans="6:8">
      <c r="F515" s="18"/>
      <c r="G515" s="18"/>
      <c r="H515" s="18"/>
    </row>
    <row r="516" spans="6:8">
      <c r="F516" s="18"/>
      <c r="G516" s="18"/>
      <c r="H516" s="18"/>
    </row>
    <row r="517" spans="6:8">
      <c r="F517" s="18"/>
      <c r="G517" s="18"/>
      <c r="H517" s="18"/>
    </row>
    <row r="518" spans="6:8">
      <c r="F518" s="18"/>
      <c r="G518" s="18"/>
      <c r="H518" s="18"/>
    </row>
    <row r="519" spans="6:8">
      <c r="F519" s="18"/>
      <c r="G519" s="18"/>
      <c r="H519" s="18"/>
    </row>
    <row r="520" spans="6:8">
      <c r="F520" s="18"/>
      <c r="G520" s="18"/>
      <c r="H520" s="18"/>
    </row>
    <row r="521" spans="6:8">
      <c r="F521" s="18"/>
      <c r="G521" s="18"/>
      <c r="H521" s="18"/>
    </row>
    <row r="522" spans="6:8">
      <c r="F522" s="18"/>
      <c r="G522" s="18"/>
      <c r="H522" s="18"/>
    </row>
    <row r="523" spans="6:8">
      <c r="F523" s="18"/>
      <c r="G523" s="18"/>
      <c r="H523" s="18"/>
    </row>
    <row r="524" spans="6:8">
      <c r="F524" s="18"/>
      <c r="G524" s="18"/>
      <c r="H524" s="18"/>
    </row>
    <row r="525" spans="6:8">
      <c r="F525" s="18"/>
      <c r="G525" s="18"/>
      <c r="H525" s="18"/>
    </row>
    <row r="526" spans="6:8">
      <c r="F526" s="18"/>
      <c r="G526" s="18"/>
      <c r="H526" s="18"/>
    </row>
    <row r="527" spans="6:8">
      <c r="F527" s="18"/>
      <c r="G527" s="18"/>
      <c r="H527" s="18"/>
    </row>
    <row r="528" spans="6:8">
      <c r="F528" s="18"/>
      <c r="G528" s="18"/>
      <c r="H528" s="18"/>
    </row>
    <row r="529" spans="6:8">
      <c r="F529" s="18"/>
      <c r="G529" s="18"/>
      <c r="H529" s="18"/>
    </row>
    <row r="530" spans="6:8">
      <c r="F530" s="18"/>
      <c r="G530" s="18"/>
      <c r="H530" s="18"/>
    </row>
    <row r="531" spans="6:8">
      <c r="F531" s="18"/>
      <c r="G531" s="18"/>
      <c r="H531" s="18"/>
    </row>
    <row r="532" spans="6:8">
      <c r="F532" s="18"/>
      <c r="G532" s="18"/>
      <c r="H532" s="18"/>
    </row>
    <row r="533" spans="6:8">
      <c r="F533" s="18"/>
      <c r="G533" s="18"/>
      <c r="H533" s="18"/>
    </row>
    <row r="534" spans="6:8">
      <c r="F534" s="18"/>
      <c r="G534" s="18"/>
      <c r="H534" s="18"/>
    </row>
    <row r="535" spans="6:8">
      <c r="F535" s="18"/>
      <c r="G535" s="18"/>
      <c r="H535" s="18"/>
    </row>
    <row r="536" spans="6:8">
      <c r="F536" s="18"/>
      <c r="G536" s="18"/>
      <c r="H536" s="18"/>
    </row>
    <row r="537" spans="6:8">
      <c r="F537" s="18"/>
      <c r="G537" s="18"/>
      <c r="H537" s="18"/>
    </row>
    <row r="538" spans="6:8">
      <c r="F538" s="18"/>
      <c r="G538" s="18"/>
      <c r="H538" s="18"/>
    </row>
    <row r="539" spans="6:8">
      <c r="F539" s="18"/>
      <c r="G539" s="18"/>
      <c r="H539" s="18"/>
    </row>
    <row r="540" spans="6:8">
      <c r="F540" s="18"/>
      <c r="G540" s="18"/>
      <c r="H540" s="18"/>
    </row>
    <row r="541" spans="6:8">
      <c r="F541" s="18"/>
      <c r="G541" s="18"/>
      <c r="H541" s="18"/>
    </row>
    <row r="542" spans="6:8">
      <c r="F542" s="18"/>
      <c r="G542" s="18"/>
      <c r="H542" s="18"/>
    </row>
    <row r="543" spans="6:8">
      <c r="F543" s="18"/>
      <c r="G543" s="18"/>
      <c r="H543" s="18"/>
    </row>
    <row r="544" spans="6:8">
      <c r="F544" s="18"/>
      <c r="G544" s="18"/>
      <c r="H544" s="18"/>
    </row>
    <row r="545" spans="6:8">
      <c r="F545" s="18"/>
      <c r="G545" s="18"/>
      <c r="H545" s="18"/>
    </row>
    <row r="546" spans="6:8">
      <c r="F546" s="18"/>
      <c r="G546" s="18"/>
      <c r="H546" s="18"/>
    </row>
    <row r="547" spans="6:8">
      <c r="F547" s="18"/>
      <c r="G547" s="18"/>
      <c r="H547" s="18"/>
    </row>
    <row r="548" spans="6:8">
      <c r="F548" s="18"/>
      <c r="G548" s="18"/>
      <c r="H548" s="18"/>
    </row>
    <row r="549" spans="6:8">
      <c r="F549" s="18"/>
      <c r="G549" s="18"/>
      <c r="H549" s="18"/>
    </row>
    <row r="550" spans="6:8">
      <c r="F550" s="18"/>
      <c r="G550" s="18"/>
      <c r="H550" s="18"/>
    </row>
    <row r="551" spans="6:8">
      <c r="F551" s="18"/>
      <c r="G551" s="18"/>
      <c r="H551" s="18"/>
    </row>
    <row r="552" spans="6:8">
      <c r="F552" s="18"/>
      <c r="G552" s="18"/>
      <c r="H552" s="18"/>
    </row>
    <row r="553" spans="6:8">
      <c r="F553" s="18"/>
      <c r="G553" s="18"/>
      <c r="H553" s="18"/>
    </row>
    <row r="554" spans="6:8">
      <c r="F554" s="18"/>
      <c r="G554" s="18"/>
      <c r="H554" s="18"/>
    </row>
    <row r="555" spans="6:8">
      <c r="F555" s="18"/>
      <c r="G555" s="18"/>
      <c r="H555" s="18"/>
    </row>
    <row r="556" spans="6:8">
      <c r="F556" s="18"/>
      <c r="G556" s="18"/>
      <c r="H556" s="18"/>
    </row>
    <row r="557" spans="6:8">
      <c r="F557" s="18"/>
      <c r="G557" s="18"/>
      <c r="H557" s="18"/>
    </row>
    <row r="558" spans="6:8">
      <c r="F558" s="18"/>
      <c r="G558" s="18"/>
      <c r="H558" s="18"/>
    </row>
    <row r="559" spans="6:8">
      <c r="F559" s="18"/>
      <c r="G559" s="18"/>
      <c r="H559" s="18"/>
    </row>
    <row r="560" spans="6:8">
      <c r="F560" s="18"/>
      <c r="G560" s="18"/>
      <c r="H560" s="18"/>
    </row>
    <row r="561" spans="6:8">
      <c r="F561" s="18"/>
      <c r="G561" s="18"/>
      <c r="H561" s="18"/>
    </row>
    <row r="562" spans="6:8">
      <c r="F562" s="18"/>
      <c r="G562" s="18"/>
      <c r="H562" s="18"/>
    </row>
    <row r="563" spans="6:8">
      <c r="F563" s="18"/>
      <c r="G563" s="18"/>
      <c r="H563" s="18"/>
    </row>
    <row r="564" spans="6:8">
      <c r="F564" s="18"/>
      <c r="G564" s="18"/>
      <c r="H564" s="18"/>
    </row>
    <row r="565" spans="6:8">
      <c r="F565" s="18"/>
      <c r="G565" s="18"/>
      <c r="H565" s="18"/>
    </row>
    <row r="566" spans="6:8">
      <c r="F566" s="18"/>
      <c r="G566" s="18"/>
      <c r="H566" s="18"/>
    </row>
    <row r="567" spans="6:8">
      <c r="F567" s="18"/>
      <c r="G567" s="18"/>
      <c r="H567" s="18"/>
    </row>
    <row r="568" spans="6:8">
      <c r="F568" s="18"/>
      <c r="G568" s="18"/>
      <c r="H568" s="18"/>
    </row>
    <row r="569" spans="6:8">
      <c r="F569" s="18"/>
      <c r="G569" s="18"/>
      <c r="H569" s="18"/>
    </row>
    <row r="570" spans="6:8">
      <c r="F570" s="18"/>
      <c r="G570" s="18"/>
      <c r="H570" s="18"/>
    </row>
    <row r="571" spans="6:8">
      <c r="F571" s="18"/>
      <c r="G571" s="18"/>
      <c r="H571" s="18"/>
    </row>
    <row r="572" spans="6:8">
      <c r="F572" s="18"/>
      <c r="G572" s="18"/>
      <c r="H572" s="18"/>
    </row>
    <row r="573" spans="6:8">
      <c r="F573" s="18"/>
      <c r="G573" s="18"/>
      <c r="H573" s="18"/>
    </row>
    <row r="574" spans="6:8">
      <c r="F574" s="18"/>
      <c r="G574" s="18"/>
      <c r="H574" s="18"/>
    </row>
    <row r="575" spans="6:8">
      <c r="F575" s="18"/>
      <c r="G575" s="18"/>
      <c r="H575" s="18"/>
    </row>
    <row r="576" spans="6:8">
      <c r="F576" s="18"/>
      <c r="G576" s="18"/>
      <c r="H576" s="18"/>
    </row>
    <row r="577" spans="6:8">
      <c r="F577" s="18"/>
      <c r="G577" s="18"/>
      <c r="H577" s="18"/>
    </row>
    <row r="578" spans="6:8">
      <c r="F578" s="18"/>
      <c r="G578" s="18"/>
      <c r="H578" s="18"/>
    </row>
    <row r="579" spans="6:8">
      <c r="F579" s="18"/>
      <c r="G579" s="18"/>
      <c r="H579" s="18"/>
    </row>
    <row r="580" spans="6:8">
      <c r="F580" s="18"/>
      <c r="G580" s="18"/>
      <c r="H580" s="18"/>
    </row>
    <row r="581" spans="6:8">
      <c r="F581" s="18"/>
      <c r="G581" s="18"/>
      <c r="H581" s="18"/>
    </row>
    <row r="582" spans="6:8">
      <c r="F582" s="18"/>
      <c r="G582" s="18"/>
      <c r="H582" s="18"/>
    </row>
    <row r="583" spans="6:8">
      <c r="F583" s="18"/>
      <c r="G583" s="18"/>
      <c r="H583" s="18"/>
    </row>
    <row r="584" spans="6:8">
      <c r="F584" s="18"/>
      <c r="G584" s="18"/>
      <c r="H584" s="18"/>
    </row>
    <row r="585" spans="6:8">
      <c r="F585" s="18"/>
      <c r="G585" s="18"/>
      <c r="H585" s="18"/>
    </row>
    <row r="586" spans="6:8">
      <c r="F586" s="18"/>
      <c r="G586" s="18"/>
      <c r="H586" s="18"/>
    </row>
    <row r="587" spans="6:8">
      <c r="F587" s="18"/>
      <c r="G587" s="18"/>
      <c r="H587" s="18"/>
    </row>
    <row r="588" spans="6:8">
      <c r="F588" s="18"/>
      <c r="G588" s="18"/>
      <c r="H588" s="18"/>
    </row>
    <row r="589" spans="6:8">
      <c r="F589" s="18"/>
      <c r="G589" s="18"/>
      <c r="H589" s="18"/>
    </row>
    <row r="590" spans="6:8">
      <c r="F590" s="18"/>
      <c r="G590" s="18"/>
      <c r="H590" s="18"/>
    </row>
    <row r="591" spans="6:8">
      <c r="F591" s="18"/>
      <c r="G591" s="18"/>
      <c r="H591" s="18"/>
    </row>
    <row r="592" spans="6:8">
      <c r="F592" s="18"/>
      <c r="G592" s="18"/>
      <c r="H592" s="18"/>
    </row>
    <row r="593" spans="6:8">
      <c r="F593" s="18"/>
      <c r="G593" s="18"/>
      <c r="H593" s="18"/>
    </row>
    <row r="594" spans="6:8">
      <c r="F594" s="18"/>
      <c r="G594" s="18"/>
      <c r="H594" s="18"/>
    </row>
    <row r="595" spans="6:8">
      <c r="F595" s="18"/>
      <c r="G595" s="18"/>
      <c r="H595" s="18"/>
    </row>
    <row r="596" spans="6:8">
      <c r="F596" s="18"/>
      <c r="G596" s="18"/>
      <c r="H596" s="18"/>
    </row>
    <row r="597" spans="6:8">
      <c r="F597" s="18"/>
      <c r="G597" s="18"/>
      <c r="H597" s="18"/>
    </row>
    <row r="598" spans="6:8">
      <c r="F598" s="18"/>
      <c r="G598" s="18"/>
      <c r="H598" s="18"/>
    </row>
    <row r="599" spans="6:8">
      <c r="F599" s="18"/>
      <c r="G599" s="18"/>
      <c r="H599" s="18"/>
    </row>
    <row r="600" spans="6:8">
      <c r="F600" s="18"/>
      <c r="G600" s="18"/>
      <c r="H600" s="18"/>
    </row>
    <row r="601" spans="6:8">
      <c r="F601" s="18"/>
      <c r="G601" s="18"/>
      <c r="H601" s="18"/>
    </row>
    <row r="602" spans="6:8">
      <c r="F602" s="18"/>
      <c r="G602" s="18"/>
      <c r="H602" s="18"/>
    </row>
    <row r="603" spans="6:8">
      <c r="F603" s="18"/>
      <c r="G603" s="18"/>
      <c r="H603" s="18"/>
    </row>
    <row r="604" spans="6:8">
      <c r="F604" s="18"/>
      <c r="G604" s="18"/>
      <c r="H604" s="18"/>
    </row>
    <row r="605" spans="6:8">
      <c r="F605" s="18"/>
      <c r="G605" s="18"/>
      <c r="H605" s="18"/>
    </row>
    <row r="606" spans="6:8">
      <c r="F606" s="18"/>
      <c r="G606" s="18"/>
      <c r="H606" s="18"/>
    </row>
    <row r="607" spans="6:8">
      <c r="F607" s="18"/>
      <c r="G607" s="18"/>
      <c r="H607" s="18"/>
    </row>
    <row r="608" spans="6:8">
      <c r="F608" s="18"/>
      <c r="G608" s="18"/>
      <c r="H608" s="18"/>
    </row>
    <row r="609" spans="6:8">
      <c r="F609" s="18"/>
      <c r="G609" s="18"/>
      <c r="H609" s="18"/>
    </row>
    <row r="610" spans="6:8">
      <c r="F610" s="18"/>
      <c r="G610" s="18"/>
      <c r="H610" s="18"/>
    </row>
    <row r="611" spans="6:8">
      <c r="F611" s="18"/>
      <c r="G611" s="18"/>
      <c r="H611" s="18"/>
    </row>
    <row r="612" spans="6:8">
      <c r="F612" s="18"/>
      <c r="G612" s="18"/>
      <c r="H612" s="18"/>
    </row>
    <row r="613" spans="6:8">
      <c r="F613" s="18"/>
      <c r="G613" s="18"/>
      <c r="H613" s="18"/>
    </row>
    <row r="614" spans="6:8">
      <c r="F614" s="18"/>
      <c r="G614" s="18"/>
      <c r="H614" s="18"/>
    </row>
    <row r="615" spans="6:8">
      <c r="F615" s="18"/>
      <c r="G615" s="18"/>
      <c r="H615" s="18"/>
    </row>
    <row r="616" spans="6:8">
      <c r="F616" s="18"/>
      <c r="G616" s="18"/>
      <c r="H616" s="18"/>
    </row>
    <row r="617" spans="6:8">
      <c r="F617" s="18"/>
      <c r="G617" s="18"/>
      <c r="H617" s="18"/>
    </row>
    <row r="618" spans="6:8">
      <c r="F618" s="18"/>
      <c r="G618" s="18"/>
      <c r="H618" s="18"/>
    </row>
    <row r="619" spans="6:8">
      <c r="F619" s="18"/>
      <c r="G619" s="18"/>
      <c r="H619" s="18"/>
    </row>
    <row r="620" spans="6:8">
      <c r="F620" s="18"/>
      <c r="G620" s="18"/>
      <c r="H620" s="18"/>
    </row>
    <row r="621" spans="6:8">
      <c r="F621" s="18"/>
      <c r="G621" s="18"/>
      <c r="H621" s="18"/>
    </row>
    <row r="622" spans="6:8">
      <c r="F622" s="18"/>
      <c r="G622" s="18"/>
      <c r="H622" s="18"/>
    </row>
    <row r="623" spans="6:8">
      <c r="F623" s="18"/>
      <c r="G623" s="18"/>
      <c r="H623" s="18"/>
    </row>
    <row r="624" spans="6:8">
      <c r="F624" s="18"/>
      <c r="G624" s="18"/>
      <c r="H624" s="18"/>
    </row>
    <row r="625" spans="6:8">
      <c r="F625" s="18"/>
      <c r="G625" s="18"/>
      <c r="H625" s="18"/>
    </row>
    <row r="626" spans="6:8">
      <c r="F626" s="18"/>
      <c r="G626" s="18"/>
      <c r="H626" s="18"/>
    </row>
    <row r="627" spans="6:8">
      <c r="F627" s="18"/>
      <c r="G627" s="18"/>
      <c r="H627" s="18"/>
    </row>
    <row r="628" spans="6:8">
      <c r="F628" s="18"/>
      <c r="G628" s="18"/>
      <c r="H628" s="18"/>
    </row>
    <row r="629" spans="6:8">
      <c r="F629" s="18"/>
      <c r="G629" s="18"/>
      <c r="H629" s="18"/>
    </row>
    <row r="630" spans="6:8">
      <c r="F630" s="18"/>
      <c r="G630" s="18"/>
      <c r="H630" s="18"/>
    </row>
    <row r="631" spans="6:8">
      <c r="F631" s="18"/>
      <c r="G631" s="18"/>
      <c r="H631" s="18"/>
    </row>
    <row r="632" spans="6:8">
      <c r="F632" s="18"/>
      <c r="G632" s="18"/>
      <c r="H632" s="18"/>
    </row>
    <row r="633" spans="6:8">
      <c r="F633" s="18"/>
      <c r="G633" s="18"/>
      <c r="H633" s="18"/>
    </row>
    <row r="634" spans="6:8">
      <c r="F634" s="18"/>
      <c r="G634" s="18"/>
      <c r="H634" s="18"/>
    </row>
    <row r="635" spans="6:8">
      <c r="F635" s="18"/>
      <c r="G635" s="18"/>
      <c r="H635" s="18"/>
    </row>
    <row r="636" spans="6:8">
      <c r="F636" s="18"/>
      <c r="G636" s="18"/>
      <c r="H636" s="18"/>
    </row>
    <row r="637" spans="6:8">
      <c r="F637" s="18"/>
      <c r="G637" s="18"/>
      <c r="H637" s="18"/>
    </row>
    <row r="638" spans="6:8">
      <c r="F638" s="18"/>
      <c r="G638" s="18"/>
      <c r="H638" s="18"/>
    </row>
    <row r="639" spans="6:8">
      <c r="F639" s="18"/>
      <c r="G639" s="18"/>
      <c r="H639" s="18"/>
    </row>
    <row r="640" spans="6:8">
      <c r="F640" s="18"/>
      <c r="G640" s="18"/>
      <c r="H640" s="18"/>
    </row>
    <row r="641" spans="6:8">
      <c r="F641" s="18"/>
      <c r="G641" s="18"/>
      <c r="H641" s="18"/>
    </row>
    <row r="642" spans="6:8">
      <c r="F642" s="18"/>
      <c r="G642" s="18"/>
      <c r="H642" s="18"/>
    </row>
    <row r="643" spans="6:8">
      <c r="F643" s="18"/>
      <c r="G643" s="18"/>
      <c r="H643" s="18"/>
    </row>
    <row r="644" spans="6:8">
      <c r="F644" s="18"/>
      <c r="G644" s="18"/>
      <c r="H644" s="18"/>
    </row>
    <row r="645" spans="6:8">
      <c r="F645" s="18"/>
      <c r="G645" s="18"/>
      <c r="H645" s="18"/>
    </row>
    <row r="646" spans="6:8">
      <c r="F646" s="18"/>
      <c r="G646" s="18"/>
      <c r="H646" s="18"/>
    </row>
    <row r="647" spans="6:8">
      <c r="F647" s="18"/>
      <c r="G647" s="18"/>
      <c r="H647" s="18"/>
    </row>
    <row r="648" spans="6:8">
      <c r="F648" s="18"/>
      <c r="G648" s="18"/>
      <c r="H648" s="18"/>
    </row>
    <row r="649" spans="6:8">
      <c r="F649" s="18"/>
      <c r="G649" s="18"/>
      <c r="H649" s="18"/>
    </row>
    <row r="650" spans="6:8">
      <c r="F650" s="18"/>
      <c r="G650" s="18"/>
      <c r="H650" s="18"/>
    </row>
    <row r="651" spans="6:8">
      <c r="F651" s="18"/>
      <c r="G651" s="18"/>
      <c r="H651" s="18"/>
    </row>
    <row r="652" spans="6:8">
      <c r="F652" s="18"/>
      <c r="G652" s="18"/>
      <c r="H652" s="18"/>
    </row>
    <row r="653" spans="6:8">
      <c r="F653" s="18"/>
      <c r="G653" s="18"/>
      <c r="H653" s="18"/>
    </row>
    <row r="654" spans="6:8">
      <c r="F654" s="18"/>
      <c r="G654" s="18"/>
      <c r="H654" s="18"/>
    </row>
    <row r="655" spans="6:8">
      <c r="F655" s="18"/>
      <c r="G655" s="18"/>
      <c r="H655" s="18"/>
    </row>
    <row r="656" spans="6:8">
      <c r="F656" s="18"/>
      <c r="G656" s="18"/>
      <c r="H656" s="18"/>
    </row>
    <row r="657" spans="6:8">
      <c r="F657" s="18"/>
      <c r="G657" s="18"/>
      <c r="H657" s="18"/>
    </row>
    <row r="658" spans="6:8">
      <c r="F658" s="18"/>
      <c r="G658" s="18"/>
      <c r="H658" s="18"/>
    </row>
    <row r="659" spans="6:8">
      <c r="F659" s="18"/>
      <c r="G659" s="18"/>
      <c r="H659" s="18"/>
    </row>
    <row r="660" spans="6:8">
      <c r="F660" s="18"/>
      <c r="G660" s="18"/>
      <c r="H660" s="18"/>
    </row>
    <row r="661" spans="6:8">
      <c r="F661" s="18"/>
      <c r="G661" s="18"/>
      <c r="H661" s="18"/>
    </row>
    <row r="662" spans="6:8">
      <c r="F662" s="18"/>
      <c r="G662" s="18"/>
      <c r="H662" s="18"/>
    </row>
    <row r="663" spans="6:8">
      <c r="F663" s="18"/>
      <c r="G663" s="18"/>
      <c r="H663" s="18"/>
    </row>
    <row r="664" spans="6:8">
      <c r="F664" s="18"/>
      <c r="G664" s="18"/>
      <c r="H664" s="18"/>
    </row>
    <row r="665" spans="6:8">
      <c r="F665" s="18"/>
      <c r="G665" s="18"/>
      <c r="H665" s="18"/>
    </row>
    <row r="666" spans="6:8">
      <c r="F666" s="18"/>
      <c r="G666" s="18"/>
      <c r="H666" s="18"/>
    </row>
    <row r="667" spans="6:8">
      <c r="F667" s="18"/>
      <c r="G667" s="18"/>
      <c r="H667" s="18"/>
    </row>
    <row r="668" spans="6:8">
      <c r="F668" s="18"/>
      <c r="G668" s="18"/>
      <c r="H668" s="18"/>
    </row>
    <row r="669" spans="6:8">
      <c r="F669" s="18"/>
      <c r="G669" s="18"/>
      <c r="H669" s="18"/>
    </row>
    <row r="670" spans="6:8">
      <c r="F670" s="18"/>
      <c r="G670" s="18"/>
      <c r="H670" s="18"/>
    </row>
    <row r="671" spans="6:8">
      <c r="F671" s="18"/>
      <c r="G671" s="18"/>
      <c r="H671" s="18"/>
    </row>
    <row r="672" spans="6:8">
      <c r="F672" s="18"/>
      <c r="G672" s="18"/>
      <c r="H672" s="18"/>
    </row>
    <row r="673" spans="6:8">
      <c r="F673" s="18"/>
      <c r="G673" s="18"/>
      <c r="H673" s="18"/>
    </row>
    <row r="674" spans="6:8">
      <c r="F674" s="18"/>
      <c r="G674" s="18"/>
      <c r="H674" s="18"/>
    </row>
    <row r="675" spans="6:8">
      <c r="F675" s="18"/>
      <c r="G675" s="18"/>
      <c r="H675" s="18"/>
    </row>
    <row r="676" spans="6:8">
      <c r="F676" s="18"/>
      <c r="G676" s="18"/>
      <c r="H676" s="18"/>
    </row>
    <row r="677" spans="6:8">
      <c r="F677" s="18"/>
      <c r="G677" s="18"/>
      <c r="H677" s="18"/>
    </row>
    <row r="678" spans="6:8">
      <c r="F678" s="18"/>
      <c r="G678" s="18"/>
      <c r="H678" s="18"/>
    </row>
    <row r="679" spans="6:8">
      <c r="F679" s="18"/>
      <c r="G679" s="18"/>
      <c r="H679" s="18"/>
    </row>
    <row r="680" spans="6:8">
      <c r="F680" s="18"/>
      <c r="G680" s="18"/>
      <c r="H680" s="18"/>
    </row>
    <row r="681" spans="6:8">
      <c r="F681" s="18"/>
      <c r="G681" s="18"/>
      <c r="H681" s="18"/>
    </row>
    <row r="682" spans="6:8">
      <c r="F682" s="18"/>
      <c r="G682" s="18"/>
      <c r="H682" s="18"/>
    </row>
    <row r="683" spans="6:8">
      <c r="F683" s="18"/>
      <c r="G683" s="18"/>
      <c r="H683" s="18"/>
    </row>
    <row r="684" spans="6:8">
      <c r="F684" s="18"/>
      <c r="G684" s="18"/>
      <c r="H684" s="18"/>
    </row>
    <row r="685" spans="6:8">
      <c r="F685" s="18"/>
      <c r="G685" s="18"/>
      <c r="H685" s="18"/>
    </row>
    <row r="686" spans="6:8">
      <c r="F686" s="18"/>
      <c r="G686" s="18"/>
      <c r="H686" s="18"/>
    </row>
    <row r="687" spans="6:8">
      <c r="F687" s="18"/>
      <c r="G687" s="18"/>
      <c r="H687" s="18"/>
    </row>
    <row r="688" spans="6:8">
      <c r="F688" s="18"/>
      <c r="G688" s="18"/>
      <c r="H688" s="18"/>
    </row>
    <row r="689" spans="6:8">
      <c r="F689" s="18"/>
      <c r="G689" s="18"/>
      <c r="H689" s="18"/>
    </row>
    <row r="690" spans="6:8">
      <c r="F690" s="18"/>
      <c r="G690" s="18"/>
      <c r="H690" s="18"/>
    </row>
    <row r="691" spans="6:8">
      <c r="F691" s="18"/>
      <c r="G691" s="18"/>
      <c r="H691" s="18"/>
    </row>
    <row r="692" spans="6:8">
      <c r="F692" s="18"/>
      <c r="G692" s="18"/>
      <c r="H692" s="18"/>
    </row>
    <row r="693" spans="6:8">
      <c r="F693" s="18"/>
      <c r="G693" s="18"/>
      <c r="H693" s="18"/>
    </row>
    <row r="694" spans="6:8">
      <c r="F694" s="18"/>
      <c r="G694" s="18"/>
      <c r="H694" s="18"/>
    </row>
    <row r="695" spans="6:8">
      <c r="F695" s="18"/>
      <c r="G695" s="18"/>
      <c r="H695" s="18"/>
    </row>
    <row r="696" spans="6:8">
      <c r="F696" s="18"/>
      <c r="G696" s="18"/>
      <c r="H696" s="18"/>
    </row>
    <row r="697" spans="6:8">
      <c r="F697" s="18"/>
      <c r="G697" s="18"/>
      <c r="H697" s="18"/>
    </row>
    <row r="698" spans="6:8">
      <c r="F698" s="18"/>
      <c r="G698" s="18"/>
      <c r="H698" s="18"/>
    </row>
    <row r="699" spans="6:8">
      <c r="F699" s="18"/>
      <c r="G699" s="18"/>
      <c r="H699" s="18"/>
    </row>
    <row r="700" spans="6:8">
      <c r="F700" s="18"/>
      <c r="G700" s="18"/>
      <c r="H700" s="18"/>
    </row>
    <row r="701" spans="6:8">
      <c r="F701" s="18"/>
      <c r="G701" s="18"/>
      <c r="H701" s="18"/>
    </row>
    <row r="702" spans="6:8">
      <c r="F702" s="18"/>
      <c r="G702" s="18"/>
      <c r="H702" s="18"/>
    </row>
    <row r="703" spans="6:8">
      <c r="F703" s="18"/>
      <c r="G703" s="18"/>
      <c r="H703" s="18"/>
    </row>
    <row r="704" spans="6:8">
      <c r="F704" s="18"/>
      <c r="G704" s="18"/>
      <c r="H704" s="18"/>
    </row>
    <row r="705" spans="6:8">
      <c r="F705" s="18"/>
      <c r="G705" s="18"/>
      <c r="H705" s="18"/>
    </row>
    <row r="706" spans="6:8">
      <c r="F706" s="18"/>
      <c r="G706" s="18"/>
      <c r="H706" s="18"/>
    </row>
    <row r="707" spans="6:8">
      <c r="F707" s="18"/>
      <c r="G707" s="18"/>
      <c r="H707" s="18"/>
    </row>
    <row r="708" spans="6:8">
      <c r="F708" s="18"/>
      <c r="G708" s="18"/>
      <c r="H708" s="18"/>
    </row>
    <row r="709" spans="6:8">
      <c r="F709" s="18"/>
      <c r="G709" s="18"/>
      <c r="H709" s="18"/>
    </row>
    <row r="710" spans="6:8">
      <c r="F710" s="18"/>
      <c r="G710" s="18"/>
      <c r="H710" s="18"/>
    </row>
    <row r="711" spans="6:8">
      <c r="F711" s="18"/>
      <c r="G711" s="18"/>
      <c r="H711" s="18"/>
    </row>
    <row r="712" spans="6:8">
      <c r="F712" s="18"/>
      <c r="G712" s="18"/>
      <c r="H712" s="18"/>
    </row>
    <row r="713" spans="6:8">
      <c r="F713" s="18"/>
      <c r="G713" s="18"/>
      <c r="H713" s="18"/>
    </row>
    <row r="714" spans="6:8">
      <c r="F714" s="18"/>
      <c r="G714" s="18"/>
      <c r="H714" s="18"/>
    </row>
    <row r="715" spans="6:8">
      <c r="F715" s="18"/>
      <c r="G715" s="18"/>
      <c r="H715" s="18"/>
    </row>
    <row r="716" spans="6:8">
      <c r="F716" s="18"/>
      <c r="G716" s="18"/>
      <c r="H716" s="18"/>
    </row>
    <row r="717" spans="6:8">
      <c r="F717" s="18"/>
      <c r="G717" s="18"/>
      <c r="H717" s="18"/>
    </row>
    <row r="718" spans="6:8">
      <c r="F718" s="18"/>
      <c r="G718" s="18"/>
      <c r="H718" s="18"/>
    </row>
    <row r="719" spans="6:8">
      <c r="F719" s="18"/>
      <c r="G719" s="18"/>
      <c r="H719" s="18"/>
    </row>
    <row r="720" spans="6:8">
      <c r="F720" s="18"/>
      <c r="G720" s="18"/>
      <c r="H720" s="18"/>
    </row>
    <row r="721" spans="6:8">
      <c r="F721" s="18"/>
      <c r="G721" s="18"/>
      <c r="H721" s="18"/>
    </row>
    <row r="722" spans="6:8">
      <c r="F722" s="18"/>
      <c r="G722" s="18"/>
      <c r="H722" s="18"/>
    </row>
    <row r="723" spans="6:8">
      <c r="F723" s="18"/>
      <c r="G723" s="18"/>
      <c r="H723" s="18"/>
    </row>
    <row r="724" spans="6:8">
      <c r="F724" s="18"/>
      <c r="G724" s="18"/>
      <c r="H724" s="18"/>
    </row>
    <row r="725" spans="6:8">
      <c r="F725" s="18"/>
      <c r="G725" s="18"/>
      <c r="H725" s="18"/>
    </row>
    <row r="726" spans="6:8">
      <c r="F726" s="18"/>
      <c r="G726" s="18"/>
      <c r="H726" s="18"/>
    </row>
    <row r="727" spans="6:8">
      <c r="F727" s="18"/>
      <c r="G727" s="18"/>
      <c r="H727" s="18"/>
    </row>
    <row r="728" spans="6:8">
      <c r="F728" s="18"/>
      <c r="G728" s="18"/>
      <c r="H728" s="18"/>
    </row>
    <row r="729" spans="6:8">
      <c r="F729" s="18"/>
      <c r="G729" s="18"/>
      <c r="H729" s="18"/>
    </row>
    <row r="730" spans="6:8">
      <c r="F730" s="18"/>
      <c r="G730" s="18"/>
      <c r="H730" s="18"/>
    </row>
    <row r="731" spans="6:8">
      <c r="F731" s="18"/>
      <c r="G731" s="18"/>
      <c r="H731" s="18"/>
    </row>
    <row r="732" spans="6:8">
      <c r="F732" s="18"/>
      <c r="G732" s="18"/>
      <c r="H732" s="18"/>
    </row>
    <row r="733" spans="6:8">
      <c r="F733" s="18"/>
      <c r="G733" s="18"/>
      <c r="H733" s="18"/>
    </row>
    <row r="734" spans="6:8">
      <c r="F734" s="18"/>
      <c r="G734" s="18"/>
      <c r="H734" s="18"/>
    </row>
    <row r="735" spans="6:8">
      <c r="F735" s="18"/>
      <c r="G735" s="18"/>
      <c r="H735" s="18"/>
    </row>
    <row r="736" spans="6:8">
      <c r="F736" s="18"/>
      <c r="G736" s="18"/>
      <c r="H736" s="18"/>
    </row>
    <row r="737" spans="6:8">
      <c r="F737" s="18"/>
      <c r="G737" s="18"/>
      <c r="H737" s="18"/>
    </row>
    <row r="738" spans="6:8">
      <c r="F738" s="18"/>
      <c r="G738" s="18"/>
      <c r="H738" s="18"/>
    </row>
    <row r="739" spans="6:8">
      <c r="F739" s="18"/>
      <c r="G739" s="18"/>
      <c r="H739" s="18"/>
    </row>
    <row r="740" spans="6:8">
      <c r="F740" s="18"/>
      <c r="G740" s="18"/>
      <c r="H740" s="18"/>
    </row>
    <row r="741" spans="6:8">
      <c r="F741" s="18"/>
      <c r="G741" s="18"/>
      <c r="H741" s="18"/>
    </row>
    <row r="742" spans="6:8">
      <c r="F742" s="18"/>
      <c r="G742" s="18"/>
      <c r="H742" s="18"/>
    </row>
    <row r="743" spans="6:8">
      <c r="F743" s="18"/>
      <c r="G743" s="18"/>
      <c r="H743" s="18"/>
    </row>
    <row r="744" spans="6:8">
      <c r="F744" s="18"/>
      <c r="G744" s="18"/>
      <c r="H744" s="18"/>
    </row>
    <row r="745" spans="6:8">
      <c r="F745" s="18"/>
      <c r="G745" s="18"/>
      <c r="H745" s="18"/>
    </row>
    <row r="746" spans="6:8">
      <c r="F746" s="18"/>
      <c r="G746" s="18"/>
      <c r="H746" s="18"/>
    </row>
    <row r="747" spans="6:8">
      <c r="F747" s="18"/>
      <c r="G747" s="18"/>
      <c r="H747" s="18"/>
    </row>
    <row r="748" spans="6:8">
      <c r="F748" s="18"/>
      <c r="G748" s="18"/>
      <c r="H748" s="18"/>
    </row>
    <row r="749" spans="6:8">
      <c r="F749" s="18"/>
      <c r="G749" s="18"/>
      <c r="H749" s="18"/>
    </row>
    <row r="750" spans="6:8">
      <c r="F750" s="18"/>
      <c r="G750" s="18"/>
      <c r="H750" s="18"/>
    </row>
    <row r="751" spans="6:8">
      <c r="F751" s="18"/>
      <c r="G751" s="18"/>
      <c r="H751" s="18"/>
    </row>
    <row r="752" spans="6:8">
      <c r="F752" s="18"/>
      <c r="G752" s="18"/>
      <c r="H752" s="18"/>
    </row>
    <row r="753" spans="6:8">
      <c r="F753" s="18"/>
      <c r="G753" s="18"/>
      <c r="H753" s="18"/>
    </row>
    <row r="754" spans="6:8">
      <c r="F754" s="18"/>
      <c r="G754" s="18"/>
      <c r="H754" s="18"/>
    </row>
    <row r="755" spans="6:8">
      <c r="F755" s="18"/>
      <c r="G755" s="18"/>
      <c r="H755" s="18"/>
    </row>
    <row r="756" spans="6:8">
      <c r="F756" s="18"/>
      <c r="G756" s="18"/>
      <c r="H756" s="18"/>
    </row>
    <row r="757" spans="6:8">
      <c r="F757" s="18"/>
      <c r="G757" s="18"/>
      <c r="H757" s="18"/>
    </row>
    <row r="758" spans="6:8">
      <c r="F758" s="18"/>
      <c r="G758" s="18"/>
      <c r="H758" s="18"/>
    </row>
    <row r="759" spans="6:8">
      <c r="F759" s="18"/>
      <c r="G759" s="18"/>
      <c r="H759" s="18"/>
    </row>
    <row r="760" spans="6:8">
      <c r="F760" s="18"/>
      <c r="G760" s="18"/>
      <c r="H760" s="18"/>
    </row>
    <row r="761" spans="6:8">
      <c r="F761" s="18"/>
      <c r="G761" s="18"/>
      <c r="H761" s="18"/>
    </row>
    <row r="762" spans="6:8">
      <c r="F762" s="18"/>
      <c r="G762" s="18"/>
      <c r="H762" s="18"/>
    </row>
    <row r="763" spans="6:8">
      <c r="F763" s="18"/>
      <c r="G763" s="18"/>
      <c r="H763" s="18"/>
    </row>
    <row r="764" spans="6:8">
      <c r="F764" s="18"/>
      <c r="G764" s="18"/>
      <c r="H764" s="18"/>
    </row>
    <row r="765" spans="6:8">
      <c r="F765" s="18"/>
      <c r="G765" s="18"/>
      <c r="H765" s="18"/>
    </row>
    <row r="766" spans="6:8">
      <c r="F766" s="18"/>
      <c r="G766" s="18"/>
      <c r="H766" s="18"/>
    </row>
    <row r="767" spans="6:8">
      <c r="F767" s="18"/>
      <c r="G767" s="18"/>
      <c r="H767" s="18"/>
    </row>
    <row r="768" spans="6:8">
      <c r="F768" s="18"/>
      <c r="G768" s="18"/>
      <c r="H768" s="18"/>
    </row>
    <row r="769" spans="6:8">
      <c r="F769" s="18"/>
      <c r="G769" s="18"/>
      <c r="H769" s="18"/>
    </row>
    <row r="770" spans="6:8">
      <c r="F770" s="18"/>
      <c r="G770" s="18"/>
      <c r="H770" s="18"/>
    </row>
    <row r="771" spans="6:8">
      <c r="F771" s="18"/>
      <c r="G771" s="18"/>
      <c r="H771" s="18"/>
    </row>
    <row r="772" spans="6:8">
      <c r="F772" s="18"/>
      <c r="G772" s="18"/>
      <c r="H772" s="18"/>
    </row>
    <row r="773" spans="6:8">
      <c r="F773" s="18"/>
      <c r="G773" s="18"/>
      <c r="H773" s="18"/>
    </row>
    <row r="774" spans="6:8">
      <c r="F774" s="18"/>
      <c r="G774" s="18"/>
      <c r="H774" s="18"/>
    </row>
    <row r="775" spans="6:8">
      <c r="F775" s="18"/>
      <c r="G775" s="18"/>
      <c r="H775" s="18"/>
    </row>
    <row r="776" spans="6:8">
      <c r="F776" s="18"/>
      <c r="G776" s="18"/>
      <c r="H776" s="18"/>
    </row>
    <row r="777" spans="6:8">
      <c r="F777" s="18"/>
      <c r="G777" s="18"/>
      <c r="H777" s="18"/>
    </row>
    <row r="778" spans="6:8">
      <c r="F778" s="18"/>
      <c r="G778" s="18"/>
      <c r="H778" s="18"/>
    </row>
    <row r="779" spans="6:8">
      <c r="F779" s="18"/>
      <c r="G779" s="18"/>
      <c r="H779" s="18"/>
    </row>
    <row r="780" spans="6:8">
      <c r="F780" s="18"/>
      <c r="G780" s="18"/>
      <c r="H780" s="18"/>
    </row>
    <row r="781" spans="6:8">
      <c r="F781" s="18"/>
      <c r="G781" s="18"/>
      <c r="H781" s="18"/>
    </row>
    <row r="782" spans="6:8">
      <c r="F782" s="18"/>
      <c r="G782" s="18"/>
      <c r="H782" s="18"/>
    </row>
    <row r="783" spans="6:8">
      <c r="F783" s="18"/>
      <c r="G783" s="18"/>
      <c r="H783" s="18"/>
    </row>
    <row r="784" spans="6:8">
      <c r="F784" s="18"/>
      <c r="G784" s="18"/>
      <c r="H784" s="18"/>
    </row>
    <row r="785" spans="6:8">
      <c r="F785" s="18"/>
      <c r="G785" s="18"/>
      <c r="H785" s="18"/>
    </row>
    <row r="786" spans="6:8">
      <c r="F786" s="18"/>
      <c r="G786" s="18"/>
      <c r="H786" s="18"/>
    </row>
    <row r="787" spans="6:8">
      <c r="F787" s="18"/>
      <c r="G787" s="18"/>
      <c r="H787" s="18"/>
    </row>
    <row r="788" spans="6:8">
      <c r="F788" s="18"/>
      <c r="G788" s="18"/>
      <c r="H788" s="18"/>
    </row>
    <row r="789" spans="6:8">
      <c r="F789" s="18"/>
      <c r="G789" s="18"/>
      <c r="H789" s="18"/>
    </row>
    <row r="790" spans="6:8">
      <c r="F790" s="18"/>
      <c r="G790" s="18"/>
      <c r="H790" s="18"/>
    </row>
    <row r="791" spans="6:8">
      <c r="F791" s="18"/>
      <c r="G791" s="18"/>
      <c r="H791" s="18"/>
    </row>
    <row r="792" spans="6:8">
      <c r="F792" s="18"/>
      <c r="G792" s="18"/>
      <c r="H792" s="18"/>
    </row>
    <row r="793" spans="6:8">
      <c r="F793" s="18"/>
      <c r="G793" s="18"/>
      <c r="H793" s="18"/>
    </row>
    <row r="794" spans="6:8">
      <c r="F794" s="18"/>
      <c r="G794" s="18"/>
      <c r="H794" s="18"/>
    </row>
    <row r="795" spans="6:8">
      <c r="F795" s="18"/>
      <c r="G795" s="18"/>
      <c r="H795" s="18"/>
    </row>
    <row r="796" spans="6:8">
      <c r="F796" s="18"/>
      <c r="G796" s="18"/>
      <c r="H796" s="18"/>
    </row>
    <row r="797" spans="6:8">
      <c r="F797" s="18"/>
      <c r="G797" s="18"/>
      <c r="H797" s="18"/>
    </row>
    <row r="798" spans="6:8">
      <c r="F798" s="18"/>
      <c r="G798" s="18"/>
      <c r="H798" s="18"/>
    </row>
    <row r="799" spans="6:8">
      <c r="F799" s="18"/>
      <c r="G799" s="18"/>
      <c r="H799" s="18"/>
    </row>
    <row r="800" spans="6:8">
      <c r="F800" s="18"/>
      <c r="G800" s="18"/>
      <c r="H800" s="18"/>
    </row>
    <row r="801" spans="6:8">
      <c r="F801" s="18"/>
      <c r="G801" s="18"/>
      <c r="H801" s="18"/>
    </row>
    <row r="802" spans="6:8">
      <c r="F802" s="18"/>
      <c r="G802" s="18"/>
      <c r="H802" s="18"/>
    </row>
    <row r="803" spans="6:8">
      <c r="F803" s="18"/>
      <c r="G803" s="18"/>
      <c r="H803" s="18"/>
    </row>
    <row r="804" spans="6:8">
      <c r="F804" s="18"/>
      <c r="G804" s="18"/>
      <c r="H804" s="18"/>
    </row>
    <row r="805" spans="6:8">
      <c r="F805" s="18"/>
      <c r="G805" s="18"/>
      <c r="H805" s="18"/>
    </row>
    <row r="806" spans="6:8">
      <c r="F806" s="18"/>
      <c r="G806" s="18"/>
      <c r="H806" s="18"/>
    </row>
    <row r="807" spans="6:8">
      <c r="F807" s="18"/>
      <c r="G807" s="18"/>
      <c r="H807" s="18"/>
    </row>
    <row r="808" spans="6:8">
      <c r="F808" s="18"/>
      <c r="G808" s="18"/>
      <c r="H808" s="18"/>
    </row>
    <row r="809" spans="6:8">
      <c r="F809" s="18"/>
      <c r="G809" s="18"/>
      <c r="H809" s="18"/>
    </row>
    <row r="810" spans="6:8">
      <c r="F810" s="18"/>
      <c r="G810" s="18"/>
      <c r="H810" s="18"/>
    </row>
    <row r="811" spans="6:8">
      <c r="F811" s="18"/>
      <c r="G811" s="18"/>
      <c r="H811" s="18"/>
    </row>
    <row r="812" spans="6:8">
      <c r="F812" s="18"/>
      <c r="G812" s="18"/>
      <c r="H812" s="18"/>
    </row>
    <row r="813" spans="6:8">
      <c r="F813" s="18"/>
      <c r="G813" s="18"/>
      <c r="H813" s="18"/>
    </row>
    <row r="814" spans="6:8">
      <c r="F814" s="18"/>
      <c r="G814" s="18"/>
      <c r="H814" s="18"/>
    </row>
    <row r="815" spans="6:8">
      <c r="F815" s="18"/>
      <c r="G815" s="18"/>
      <c r="H815" s="18"/>
    </row>
    <row r="816" spans="6:8">
      <c r="F816" s="18"/>
      <c r="G816" s="18"/>
      <c r="H816" s="18"/>
    </row>
    <row r="817" spans="6:8">
      <c r="F817" s="18"/>
      <c r="G817" s="18"/>
      <c r="H817" s="18"/>
    </row>
    <row r="818" spans="6:8">
      <c r="F818" s="18"/>
      <c r="G818" s="18"/>
      <c r="H818" s="18"/>
    </row>
    <row r="819" spans="6:8">
      <c r="F819" s="18"/>
      <c r="G819" s="18"/>
      <c r="H819" s="18"/>
    </row>
    <row r="820" spans="6:8">
      <c r="F820" s="18"/>
      <c r="G820" s="18"/>
      <c r="H820" s="18"/>
    </row>
    <row r="821" spans="6:8">
      <c r="F821" s="18"/>
      <c r="G821" s="18"/>
      <c r="H821" s="18"/>
    </row>
    <row r="822" spans="6:8">
      <c r="F822" s="18"/>
      <c r="G822" s="18"/>
      <c r="H822" s="18"/>
    </row>
    <row r="823" spans="6:8">
      <c r="F823" s="18"/>
      <c r="G823" s="18"/>
      <c r="H823" s="18"/>
    </row>
    <row r="824" spans="6:8">
      <c r="F824" s="18"/>
      <c r="G824" s="18"/>
      <c r="H824" s="18"/>
    </row>
    <row r="825" spans="6:8">
      <c r="F825" s="18"/>
      <c r="G825" s="18"/>
      <c r="H825" s="18"/>
    </row>
    <row r="826" spans="6:8">
      <c r="F826" s="18"/>
      <c r="G826" s="18"/>
      <c r="H826" s="18"/>
    </row>
    <row r="827" spans="6:8">
      <c r="F827" s="18"/>
      <c r="G827" s="18"/>
      <c r="H827" s="18"/>
    </row>
    <row r="828" spans="6:8">
      <c r="F828" s="18"/>
      <c r="G828" s="18"/>
      <c r="H828" s="18"/>
    </row>
    <row r="829" spans="6:8">
      <c r="F829" s="18"/>
      <c r="G829" s="18"/>
      <c r="H829" s="18"/>
    </row>
    <row r="830" spans="6:8">
      <c r="F830" s="18"/>
      <c r="G830" s="18"/>
      <c r="H830" s="18"/>
    </row>
    <row r="831" spans="6:8">
      <c r="F831" s="18"/>
      <c r="G831" s="18"/>
      <c r="H831" s="18"/>
    </row>
    <row r="832" spans="6:8">
      <c r="F832" s="18"/>
      <c r="G832" s="18"/>
      <c r="H832" s="18"/>
    </row>
    <row r="833" spans="6:8">
      <c r="F833" s="18"/>
      <c r="G833" s="18"/>
      <c r="H833" s="18"/>
    </row>
    <row r="834" spans="6:8">
      <c r="F834" s="18"/>
      <c r="G834" s="18"/>
      <c r="H834" s="18"/>
    </row>
    <row r="835" spans="6:8">
      <c r="F835" s="18"/>
      <c r="G835" s="18"/>
      <c r="H835" s="18"/>
    </row>
    <row r="836" spans="6:8">
      <c r="F836" s="18"/>
      <c r="G836" s="18"/>
      <c r="H836" s="18"/>
    </row>
    <row r="837" spans="6:8">
      <c r="F837" s="18"/>
      <c r="G837" s="18"/>
      <c r="H837" s="18"/>
    </row>
    <row r="838" spans="6:8">
      <c r="F838" s="18"/>
      <c r="G838" s="18"/>
      <c r="H838" s="18"/>
    </row>
    <row r="839" spans="6:8">
      <c r="F839" s="18"/>
      <c r="G839" s="18"/>
      <c r="H839" s="18"/>
    </row>
    <row r="840" spans="6:8">
      <c r="F840" s="18"/>
      <c r="G840" s="18"/>
      <c r="H840" s="18"/>
    </row>
    <row r="841" spans="6:8">
      <c r="F841" s="18"/>
      <c r="G841" s="18"/>
      <c r="H841" s="18"/>
    </row>
    <row r="842" spans="6:8">
      <c r="F842" s="18"/>
      <c r="G842" s="18"/>
      <c r="H842" s="18"/>
    </row>
    <row r="843" spans="6:8">
      <c r="F843" s="18"/>
      <c r="G843" s="18"/>
      <c r="H843" s="18"/>
    </row>
    <row r="844" spans="6:8">
      <c r="F844" s="18"/>
      <c r="G844" s="18"/>
      <c r="H844" s="18"/>
    </row>
    <row r="845" spans="6:8">
      <c r="F845" s="18"/>
      <c r="G845" s="18"/>
      <c r="H845" s="18"/>
    </row>
    <row r="846" spans="6:8">
      <c r="F846" s="18"/>
      <c r="G846" s="18"/>
      <c r="H846" s="18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0.7109375" style="14" customWidth="1"/>
    <col min="4" max="8" width="10.7109375" style="15" customWidth="1"/>
    <col min="9" max="9" width="12.7109375" style="15" customWidth="1"/>
    <col min="10" max="11" width="10.7109375" style="15" customWidth="1"/>
    <col min="12" max="12" width="6.7109375" style="18" customWidth="1"/>
    <col min="13" max="13" width="7.7109375" style="18" customWidth="1"/>
    <col min="14" max="14" width="7.140625" style="18" customWidth="1"/>
    <col min="15" max="15" width="6" style="18" customWidth="1"/>
    <col min="16" max="16" width="7.85546875" style="18" customWidth="1"/>
    <col min="17" max="17" width="8.140625" style="18" customWidth="1"/>
    <col min="18" max="18" width="6.28515625" style="18" customWidth="1"/>
    <col min="19" max="19" width="8" style="18" customWidth="1"/>
    <col min="20" max="20" width="8.7109375" style="18" customWidth="1"/>
    <col min="21" max="21" width="10" style="18" customWidth="1"/>
    <col min="22" max="22" width="9.5703125" style="18" customWidth="1"/>
    <col min="23" max="23" width="6.140625" style="18" customWidth="1"/>
    <col min="24" max="25" width="5.7109375" style="18" customWidth="1"/>
    <col min="26" max="26" width="6.85546875" style="18" customWidth="1"/>
    <col min="27" max="27" width="6.42578125" style="15" customWidth="1"/>
    <col min="28" max="28" width="6.7109375" style="15" customWidth="1"/>
    <col min="29" max="29" width="7.28515625" style="15" customWidth="1"/>
    <col min="30" max="41" width="5.7109375" style="15" customWidth="1"/>
    <col min="42" max="16384" width="9.140625" style="15"/>
  </cols>
  <sheetData>
    <row r="1" spans="2:60">
      <c r="B1" s="2" t="s">
        <v>0</v>
      </c>
      <c r="C1" s="85" t="s">
        <v>196</v>
      </c>
    </row>
    <row r="2" spans="2:60">
      <c r="B2" s="2" t="s">
        <v>1</v>
      </c>
      <c r="C2" s="85" t="s">
        <v>1492</v>
      </c>
    </row>
    <row r="3" spans="2:60">
      <c r="B3" s="2" t="s">
        <v>2</v>
      </c>
      <c r="C3" s="85" t="s">
        <v>197</v>
      </c>
    </row>
    <row r="4" spans="2:60">
      <c r="B4" s="2" t="s">
        <v>3</v>
      </c>
      <c r="C4" s="85" t="s">
        <v>198</v>
      </c>
    </row>
    <row r="5" spans="2:60">
      <c r="B5" s="74" t="s">
        <v>199</v>
      </c>
      <c r="C5" s="2" t="s">
        <v>200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8" customFormat="1" ht="66">
      <c r="B8" s="49" t="s">
        <v>99</v>
      </c>
      <c r="C8" s="49" t="s">
        <v>51</v>
      </c>
      <c r="D8" s="49" t="s">
        <v>52</v>
      </c>
      <c r="E8" s="49" t="s">
        <v>166</v>
      </c>
      <c r="F8" s="49" t="s">
        <v>167</v>
      </c>
      <c r="G8" s="49" t="s">
        <v>54</v>
      </c>
      <c r="H8" s="49" t="s">
        <v>168</v>
      </c>
      <c r="I8" s="49" t="s">
        <v>5</v>
      </c>
      <c r="J8" s="49" t="s">
        <v>58</v>
      </c>
      <c r="K8" s="49" t="s">
        <v>59</v>
      </c>
    </row>
    <row r="9" spans="2:60" s="18" customFormat="1" ht="21.75" customHeight="1">
      <c r="B9" s="19"/>
      <c r="C9" s="48"/>
      <c r="D9" s="20"/>
      <c r="E9" s="20"/>
      <c r="F9" s="20" t="s">
        <v>7</v>
      </c>
      <c r="G9" s="20"/>
      <c r="H9" s="20" t="s">
        <v>7</v>
      </c>
      <c r="I9" s="20" t="s">
        <v>6</v>
      </c>
      <c r="J9" s="30" t="s">
        <v>7</v>
      </c>
      <c r="K9" s="44" t="s">
        <v>7</v>
      </c>
    </row>
    <row r="10" spans="2:60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3" t="s">
        <v>64</v>
      </c>
      <c r="J10" s="33" t="s">
        <v>65</v>
      </c>
      <c r="K10" s="33" t="s">
        <v>65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2:60" s="22" customFormat="1" ht="18" customHeight="1">
      <c r="B11" s="23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BH11" s="15"/>
    </row>
    <row r="12" spans="2:60">
      <c r="B12" s="77" t="s">
        <v>203</v>
      </c>
      <c r="D12" s="18"/>
      <c r="E12" s="18"/>
      <c r="F12" s="18"/>
      <c r="G12" s="18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208</v>
      </c>
      <c r="D13" t="s">
        <v>208</v>
      </c>
      <c r="E13" s="18"/>
      <c r="F13" s="76">
        <v>0</v>
      </c>
      <c r="G13" t="s">
        <v>208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242</v>
      </c>
      <c r="D14" s="18"/>
      <c r="E14" s="18"/>
      <c r="F14" s="18"/>
      <c r="G14" s="18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208</v>
      </c>
      <c r="D15" t="s">
        <v>208</v>
      </c>
      <c r="E15" s="18"/>
      <c r="F15" s="76">
        <v>0</v>
      </c>
      <c r="G15" t="s">
        <v>208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8"/>
      <c r="E16" s="18"/>
      <c r="F16" s="18"/>
      <c r="G16" s="18"/>
      <c r="H16" s="18"/>
    </row>
    <row r="17" spans="4:8">
      <c r="D17" s="18"/>
      <c r="E17" s="18"/>
      <c r="F17" s="18"/>
      <c r="G17" s="18"/>
      <c r="H17" s="18"/>
    </row>
    <row r="18" spans="4:8">
      <c r="D18" s="18"/>
      <c r="E18" s="18"/>
      <c r="F18" s="18"/>
      <c r="G18" s="18"/>
      <c r="H18" s="18"/>
    </row>
    <row r="19" spans="4:8">
      <c r="D19" s="18"/>
      <c r="E19" s="18"/>
      <c r="F19" s="18"/>
      <c r="G19" s="18"/>
      <c r="H19" s="18"/>
    </row>
    <row r="20" spans="4:8">
      <c r="D20" s="18"/>
      <c r="E20" s="18"/>
      <c r="F20" s="18"/>
      <c r="G20" s="18"/>
      <c r="H20" s="18"/>
    </row>
    <row r="21" spans="4:8">
      <c r="D21" s="18"/>
      <c r="E21" s="18"/>
      <c r="F21" s="18"/>
      <c r="G21" s="18"/>
      <c r="H21" s="18"/>
    </row>
    <row r="22" spans="4:8">
      <c r="D22" s="18"/>
      <c r="E22" s="18"/>
      <c r="F22" s="18"/>
      <c r="G22" s="18"/>
      <c r="H22" s="18"/>
    </row>
    <row r="23" spans="4:8">
      <c r="D23" s="18"/>
      <c r="E23" s="18"/>
      <c r="F23" s="18"/>
      <c r="G23" s="18"/>
      <c r="H23" s="18"/>
    </row>
    <row r="24" spans="4:8">
      <c r="D24" s="18"/>
      <c r="E24" s="18"/>
      <c r="F24" s="18"/>
      <c r="G24" s="18"/>
      <c r="H24" s="18"/>
    </row>
    <row r="25" spans="4:8">
      <c r="D25" s="18"/>
      <c r="E25" s="18"/>
      <c r="F25" s="18"/>
      <c r="G25" s="18"/>
      <c r="H25" s="18"/>
    </row>
    <row r="26" spans="4:8">
      <c r="D26" s="18"/>
      <c r="E26" s="18"/>
      <c r="F26" s="18"/>
      <c r="G26" s="18"/>
      <c r="H26" s="18"/>
    </row>
    <row r="27" spans="4:8">
      <c r="D27" s="18"/>
      <c r="E27" s="18"/>
      <c r="F27" s="18"/>
      <c r="G27" s="18"/>
      <c r="H27" s="18"/>
    </row>
    <row r="28" spans="4:8">
      <c r="D28" s="18"/>
      <c r="E28" s="18"/>
      <c r="F28" s="18"/>
      <c r="G28" s="18"/>
      <c r="H28" s="18"/>
    </row>
    <row r="29" spans="4:8">
      <c r="D29" s="18"/>
      <c r="E29" s="18"/>
      <c r="F29" s="18"/>
      <c r="G29" s="18"/>
      <c r="H29" s="18"/>
    </row>
    <row r="30" spans="4:8">
      <c r="D30" s="18"/>
      <c r="E30" s="18"/>
      <c r="F30" s="18"/>
      <c r="G30" s="18"/>
      <c r="H30" s="18"/>
    </row>
    <row r="31" spans="4:8">
      <c r="D31" s="18"/>
      <c r="E31" s="18"/>
      <c r="F31" s="18"/>
      <c r="G31" s="18"/>
      <c r="H31" s="18"/>
    </row>
    <row r="32" spans="4:8">
      <c r="D32" s="18"/>
      <c r="E32" s="18"/>
      <c r="F32" s="18"/>
      <c r="G32" s="18"/>
      <c r="H32" s="18"/>
    </row>
    <row r="33" spans="4:8">
      <c r="D33" s="18"/>
      <c r="E33" s="18"/>
      <c r="F33" s="18"/>
      <c r="G33" s="18"/>
      <c r="H33" s="18"/>
    </row>
    <row r="34" spans="4:8">
      <c r="D34" s="18"/>
      <c r="E34" s="18"/>
      <c r="F34" s="18"/>
      <c r="G34" s="18"/>
      <c r="H34" s="18"/>
    </row>
    <row r="35" spans="4:8">
      <c r="D35" s="18"/>
      <c r="E35" s="18"/>
      <c r="F35" s="18"/>
      <c r="G35" s="18"/>
      <c r="H35" s="18"/>
    </row>
    <row r="36" spans="4:8">
      <c r="D36" s="18"/>
      <c r="E36" s="18"/>
      <c r="F36" s="18"/>
      <c r="G36" s="18"/>
      <c r="H36" s="18"/>
    </row>
    <row r="37" spans="4:8">
      <c r="D37" s="18"/>
      <c r="E37" s="18"/>
      <c r="F37" s="18"/>
      <c r="G37" s="18"/>
      <c r="H37" s="18"/>
    </row>
    <row r="38" spans="4:8">
      <c r="D38" s="18"/>
      <c r="E38" s="18"/>
      <c r="F38" s="18"/>
      <c r="G38" s="18"/>
      <c r="H38" s="18"/>
    </row>
    <row r="39" spans="4:8">
      <c r="D39" s="18"/>
      <c r="E39" s="18"/>
      <c r="F39" s="18"/>
      <c r="G39" s="18"/>
      <c r="H39" s="18"/>
    </row>
    <row r="40" spans="4:8">
      <c r="D40" s="18"/>
      <c r="E40" s="18"/>
      <c r="F40" s="18"/>
      <c r="G40" s="18"/>
      <c r="H40" s="18"/>
    </row>
    <row r="41" spans="4:8">
      <c r="D41" s="18"/>
      <c r="E41" s="18"/>
      <c r="F41" s="18"/>
      <c r="G41" s="18"/>
      <c r="H41" s="18"/>
    </row>
    <row r="42" spans="4:8">
      <c r="D42" s="18"/>
      <c r="E42" s="18"/>
      <c r="F42" s="18"/>
      <c r="G42" s="18"/>
      <c r="H42" s="18"/>
    </row>
    <row r="43" spans="4:8">
      <c r="D43" s="18"/>
      <c r="E43" s="18"/>
      <c r="F43" s="18"/>
      <c r="G43" s="18"/>
      <c r="H43" s="18"/>
    </row>
    <row r="44" spans="4:8">
      <c r="D44" s="18"/>
      <c r="E44" s="18"/>
      <c r="F44" s="18"/>
      <c r="G44" s="18"/>
      <c r="H44" s="18"/>
    </row>
    <row r="45" spans="4:8">
      <c r="D45" s="18"/>
      <c r="E45" s="18"/>
      <c r="F45" s="18"/>
      <c r="G45" s="18"/>
      <c r="H45" s="18"/>
    </row>
    <row r="46" spans="4:8">
      <c r="D46" s="18"/>
      <c r="E46" s="18"/>
      <c r="F46" s="18"/>
      <c r="G46" s="18"/>
      <c r="H46" s="18"/>
    </row>
    <row r="47" spans="4:8">
      <c r="D47" s="18"/>
      <c r="E47" s="18"/>
      <c r="F47" s="18"/>
      <c r="G47" s="18"/>
      <c r="H47" s="18"/>
    </row>
    <row r="48" spans="4:8">
      <c r="D48" s="18"/>
      <c r="E48" s="18"/>
      <c r="F48" s="18"/>
      <c r="G48" s="18"/>
      <c r="H48" s="18"/>
    </row>
    <row r="49" spans="4:8">
      <c r="D49" s="18"/>
      <c r="E49" s="18"/>
      <c r="F49" s="18"/>
      <c r="G49" s="18"/>
      <c r="H49" s="18"/>
    </row>
    <row r="50" spans="4:8">
      <c r="D50" s="18"/>
      <c r="E50" s="18"/>
      <c r="F50" s="18"/>
      <c r="G50" s="18"/>
      <c r="H50" s="18"/>
    </row>
    <row r="51" spans="4:8">
      <c r="D51" s="18"/>
      <c r="E51" s="18"/>
      <c r="F51" s="18"/>
      <c r="G51" s="18"/>
      <c r="H51" s="18"/>
    </row>
    <row r="52" spans="4:8">
      <c r="D52" s="18"/>
      <c r="E52" s="18"/>
      <c r="F52" s="18"/>
      <c r="G52" s="18"/>
      <c r="H52" s="18"/>
    </row>
    <row r="53" spans="4:8">
      <c r="D53" s="18"/>
      <c r="E53" s="18"/>
      <c r="F53" s="18"/>
      <c r="G53" s="18"/>
      <c r="H53" s="18"/>
    </row>
    <row r="54" spans="4:8">
      <c r="D54" s="18"/>
      <c r="E54" s="18"/>
      <c r="F54" s="18"/>
      <c r="G54" s="18"/>
      <c r="H54" s="18"/>
    </row>
    <row r="55" spans="4:8">
      <c r="D55" s="18"/>
      <c r="E55" s="18"/>
      <c r="F55" s="18"/>
      <c r="G55" s="18"/>
      <c r="H55" s="18"/>
    </row>
    <row r="56" spans="4:8">
      <c r="D56" s="18"/>
      <c r="E56" s="18"/>
      <c r="F56" s="18"/>
      <c r="G56" s="18"/>
      <c r="H56" s="18"/>
    </row>
    <row r="57" spans="4:8">
      <c r="D57" s="18"/>
      <c r="E57" s="18"/>
      <c r="F57" s="18"/>
      <c r="G57" s="18"/>
      <c r="H57" s="18"/>
    </row>
    <row r="58" spans="4:8">
      <c r="D58" s="18"/>
      <c r="E58" s="18"/>
      <c r="F58" s="18"/>
      <c r="G58" s="18"/>
      <c r="H58" s="18"/>
    </row>
    <row r="59" spans="4:8">
      <c r="D59" s="18"/>
      <c r="E59" s="18"/>
      <c r="F59" s="18"/>
      <c r="G59" s="18"/>
      <c r="H59" s="18"/>
    </row>
    <row r="60" spans="4:8">
      <c r="D60" s="18"/>
      <c r="E60" s="18"/>
      <c r="F60" s="18"/>
      <c r="G60" s="18"/>
      <c r="H60" s="18"/>
    </row>
    <row r="61" spans="4:8">
      <c r="D61" s="18"/>
      <c r="E61" s="18"/>
      <c r="F61" s="18"/>
      <c r="G61" s="18"/>
      <c r="H61" s="18"/>
    </row>
    <row r="62" spans="4:8">
      <c r="D62" s="18"/>
      <c r="E62" s="18"/>
      <c r="F62" s="18"/>
      <c r="G62" s="18"/>
      <c r="H62" s="18"/>
    </row>
    <row r="63" spans="4:8">
      <c r="D63" s="18"/>
      <c r="E63" s="18"/>
      <c r="F63" s="18"/>
      <c r="G63" s="18"/>
      <c r="H63" s="18"/>
    </row>
    <row r="64" spans="4:8">
      <c r="D64" s="18"/>
      <c r="E64" s="18"/>
      <c r="F64" s="18"/>
      <c r="G64" s="18"/>
      <c r="H64" s="18"/>
    </row>
    <row r="65" spans="4:8">
      <c r="D65" s="18"/>
      <c r="E65" s="18"/>
      <c r="F65" s="18"/>
      <c r="G65" s="18"/>
      <c r="H65" s="18"/>
    </row>
    <row r="66" spans="4:8">
      <c r="D66" s="18"/>
      <c r="E66" s="18"/>
      <c r="F66" s="18"/>
      <c r="G66" s="18"/>
      <c r="H66" s="18"/>
    </row>
    <row r="67" spans="4:8">
      <c r="D67" s="18"/>
      <c r="E67" s="18"/>
      <c r="F67" s="18"/>
      <c r="G67" s="18"/>
      <c r="H67" s="18"/>
    </row>
    <row r="68" spans="4:8">
      <c r="D68" s="18"/>
      <c r="E68" s="18"/>
      <c r="F68" s="18"/>
      <c r="G68" s="18"/>
      <c r="H68" s="18"/>
    </row>
    <row r="69" spans="4:8">
      <c r="D69" s="18"/>
      <c r="E69" s="18"/>
      <c r="F69" s="18"/>
      <c r="G69" s="18"/>
      <c r="H69" s="18"/>
    </row>
    <row r="70" spans="4:8">
      <c r="D70" s="18"/>
      <c r="E70" s="18"/>
      <c r="F70" s="18"/>
      <c r="G70" s="18"/>
      <c r="H70" s="18"/>
    </row>
    <row r="71" spans="4:8">
      <c r="D71" s="18"/>
      <c r="E71" s="18"/>
      <c r="F71" s="18"/>
      <c r="G71" s="18"/>
      <c r="H71" s="18"/>
    </row>
    <row r="72" spans="4:8">
      <c r="D72" s="18"/>
      <c r="E72" s="18"/>
      <c r="F72" s="18"/>
      <c r="G72" s="18"/>
      <c r="H72" s="18"/>
    </row>
    <row r="73" spans="4:8">
      <c r="D73" s="18"/>
      <c r="E73" s="18"/>
      <c r="F73" s="18"/>
      <c r="G73" s="18"/>
      <c r="H73" s="18"/>
    </row>
    <row r="74" spans="4:8">
      <c r="D74" s="18"/>
      <c r="E74" s="18"/>
      <c r="F74" s="18"/>
      <c r="G74" s="18"/>
      <c r="H74" s="18"/>
    </row>
    <row r="75" spans="4:8">
      <c r="D75" s="18"/>
      <c r="E75" s="18"/>
      <c r="F75" s="18"/>
      <c r="G75" s="18"/>
      <c r="H75" s="18"/>
    </row>
    <row r="76" spans="4:8">
      <c r="D76" s="18"/>
      <c r="E76" s="18"/>
      <c r="F76" s="18"/>
      <c r="G76" s="18"/>
      <c r="H76" s="18"/>
    </row>
    <row r="77" spans="4:8">
      <c r="D77" s="18"/>
      <c r="E77" s="18"/>
      <c r="F77" s="18"/>
      <c r="G77" s="18"/>
      <c r="H77" s="18"/>
    </row>
    <row r="78" spans="4:8">
      <c r="D78" s="18"/>
      <c r="E78" s="18"/>
      <c r="F78" s="18"/>
      <c r="G78" s="18"/>
      <c r="H78" s="18"/>
    </row>
    <row r="79" spans="4:8">
      <c r="D79" s="18"/>
      <c r="E79" s="18"/>
      <c r="F79" s="18"/>
      <c r="G79" s="18"/>
      <c r="H79" s="18"/>
    </row>
    <row r="80" spans="4:8">
      <c r="D80" s="18"/>
      <c r="E80" s="18"/>
      <c r="F80" s="18"/>
      <c r="G80" s="18"/>
      <c r="H80" s="18"/>
    </row>
    <row r="81" spans="4:8">
      <c r="D81" s="18"/>
      <c r="E81" s="18"/>
      <c r="F81" s="18"/>
      <c r="G81" s="18"/>
      <c r="H81" s="18"/>
    </row>
    <row r="82" spans="4:8">
      <c r="D82" s="18"/>
      <c r="E82" s="18"/>
      <c r="F82" s="18"/>
      <c r="G82" s="18"/>
      <c r="H82" s="18"/>
    </row>
    <row r="83" spans="4:8">
      <c r="D83" s="18"/>
      <c r="E83" s="18"/>
      <c r="F83" s="18"/>
      <c r="G83" s="18"/>
      <c r="H83" s="18"/>
    </row>
    <row r="84" spans="4:8">
      <c r="D84" s="18"/>
      <c r="E84" s="18"/>
      <c r="F84" s="18"/>
      <c r="G84" s="18"/>
      <c r="H84" s="18"/>
    </row>
    <row r="85" spans="4:8">
      <c r="D85" s="18"/>
      <c r="E85" s="18"/>
      <c r="F85" s="18"/>
      <c r="G85" s="18"/>
      <c r="H85" s="18"/>
    </row>
    <row r="86" spans="4:8">
      <c r="D86" s="18"/>
      <c r="E86" s="18"/>
      <c r="F86" s="18"/>
      <c r="G86" s="18"/>
      <c r="H86" s="18"/>
    </row>
    <row r="87" spans="4:8">
      <c r="D87" s="18"/>
      <c r="E87" s="18"/>
      <c r="F87" s="18"/>
      <c r="G87" s="18"/>
      <c r="H87" s="18"/>
    </row>
    <row r="88" spans="4:8">
      <c r="D88" s="18"/>
      <c r="E88" s="18"/>
      <c r="F88" s="18"/>
      <c r="G88" s="18"/>
      <c r="H88" s="18"/>
    </row>
    <row r="89" spans="4:8">
      <c r="D89" s="18"/>
      <c r="E89" s="18"/>
      <c r="F89" s="18"/>
      <c r="G89" s="18"/>
      <c r="H89" s="18"/>
    </row>
    <row r="90" spans="4:8">
      <c r="D90" s="18"/>
      <c r="E90" s="18"/>
      <c r="F90" s="18"/>
      <c r="G90" s="18"/>
      <c r="H90" s="18"/>
    </row>
    <row r="91" spans="4:8">
      <c r="D91" s="18"/>
      <c r="E91" s="18"/>
      <c r="F91" s="18"/>
      <c r="G91" s="18"/>
      <c r="H91" s="18"/>
    </row>
    <row r="92" spans="4:8">
      <c r="D92" s="18"/>
      <c r="E92" s="18"/>
      <c r="F92" s="18"/>
      <c r="G92" s="18"/>
      <c r="H92" s="18"/>
    </row>
    <row r="93" spans="4:8">
      <c r="D93" s="18"/>
      <c r="E93" s="18"/>
      <c r="F93" s="18"/>
      <c r="G93" s="18"/>
      <c r="H93" s="18"/>
    </row>
    <row r="94" spans="4:8">
      <c r="D94" s="18"/>
      <c r="E94" s="18"/>
      <c r="F94" s="18"/>
      <c r="G94" s="18"/>
      <c r="H94" s="18"/>
    </row>
    <row r="95" spans="4:8">
      <c r="D95" s="18"/>
      <c r="E95" s="18"/>
      <c r="F95" s="18"/>
      <c r="G95" s="18"/>
      <c r="H95" s="18"/>
    </row>
    <row r="96" spans="4:8">
      <c r="D96" s="18"/>
      <c r="E96" s="18"/>
      <c r="F96" s="18"/>
      <c r="G96" s="18"/>
      <c r="H96" s="18"/>
    </row>
    <row r="97" spans="4:8">
      <c r="D97" s="18"/>
      <c r="E97" s="18"/>
      <c r="F97" s="18"/>
      <c r="G97" s="18"/>
      <c r="H97" s="18"/>
    </row>
    <row r="98" spans="4:8">
      <c r="D98" s="18"/>
      <c r="E98" s="18"/>
      <c r="F98" s="18"/>
      <c r="G98" s="18"/>
      <c r="H98" s="18"/>
    </row>
    <row r="99" spans="4:8">
      <c r="D99" s="18"/>
      <c r="E99" s="18"/>
      <c r="F99" s="18"/>
      <c r="G99" s="18"/>
      <c r="H99" s="18"/>
    </row>
    <row r="100" spans="4:8">
      <c r="D100" s="18"/>
      <c r="E100" s="18"/>
      <c r="F100" s="18"/>
      <c r="G100" s="18"/>
      <c r="H100" s="18"/>
    </row>
    <row r="101" spans="4:8">
      <c r="D101" s="18"/>
      <c r="E101" s="18"/>
      <c r="F101" s="18"/>
      <c r="G101" s="18"/>
      <c r="H101" s="18"/>
    </row>
    <row r="102" spans="4:8">
      <c r="D102" s="18"/>
      <c r="E102" s="18"/>
      <c r="F102" s="18"/>
      <c r="G102" s="18"/>
      <c r="H102" s="18"/>
    </row>
    <row r="103" spans="4:8">
      <c r="D103" s="18"/>
      <c r="E103" s="18"/>
      <c r="F103" s="18"/>
      <c r="G103" s="18"/>
      <c r="H103" s="18"/>
    </row>
    <row r="104" spans="4:8">
      <c r="D104" s="18"/>
      <c r="E104" s="18"/>
      <c r="F104" s="18"/>
      <c r="G104" s="18"/>
      <c r="H104" s="18"/>
    </row>
    <row r="105" spans="4:8">
      <c r="D105" s="18"/>
      <c r="E105" s="18"/>
      <c r="F105" s="18"/>
      <c r="G105" s="18"/>
      <c r="H105" s="18"/>
    </row>
    <row r="106" spans="4:8">
      <c r="D106" s="18"/>
      <c r="E106" s="18"/>
      <c r="F106" s="18"/>
      <c r="G106" s="18"/>
      <c r="H106" s="18"/>
    </row>
    <row r="107" spans="4:8">
      <c r="D107" s="18"/>
      <c r="E107" s="18"/>
      <c r="F107" s="18"/>
      <c r="G107" s="18"/>
      <c r="H107" s="18"/>
    </row>
    <row r="108" spans="4:8">
      <c r="D108" s="18"/>
      <c r="E108" s="18"/>
      <c r="F108" s="18"/>
      <c r="G108" s="18"/>
      <c r="H108" s="18"/>
    </row>
    <row r="109" spans="4:8">
      <c r="D109" s="18"/>
      <c r="E109" s="18"/>
      <c r="F109" s="18"/>
      <c r="G109" s="18"/>
      <c r="H109" s="18"/>
    </row>
    <row r="110" spans="4:8">
      <c r="D110" s="18"/>
      <c r="E110" s="18"/>
      <c r="F110" s="18"/>
      <c r="G110" s="18"/>
      <c r="H110" s="18"/>
    </row>
    <row r="111" spans="4:8">
      <c r="D111" s="18"/>
      <c r="E111" s="18"/>
      <c r="F111" s="18"/>
      <c r="G111" s="18"/>
      <c r="H111" s="18"/>
    </row>
    <row r="112" spans="4:8">
      <c r="D112" s="18"/>
      <c r="E112" s="18"/>
      <c r="F112" s="18"/>
      <c r="G112" s="18"/>
      <c r="H112" s="18"/>
    </row>
    <row r="113" spans="4:8">
      <c r="D113" s="18"/>
      <c r="E113" s="18"/>
      <c r="F113" s="18"/>
      <c r="G113" s="18"/>
      <c r="H113" s="18"/>
    </row>
    <row r="114" spans="4:8">
      <c r="D114" s="18"/>
      <c r="E114" s="18"/>
      <c r="F114" s="18"/>
      <c r="G114" s="18"/>
      <c r="H114" s="18"/>
    </row>
    <row r="115" spans="4:8">
      <c r="D115" s="18"/>
      <c r="E115" s="18"/>
      <c r="F115" s="18"/>
      <c r="G115" s="18"/>
      <c r="H115" s="18"/>
    </row>
    <row r="116" spans="4:8">
      <c r="D116" s="18"/>
      <c r="E116" s="18"/>
      <c r="F116" s="18"/>
      <c r="G116" s="18"/>
      <c r="H116" s="18"/>
    </row>
    <row r="117" spans="4:8">
      <c r="D117" s="18"/>
      <c r="E117" s="18"/>
      <c r="F117" s="18"/>
      <c r="G117" s="18"/>
      <c r="H117" s="18"/>
    </row>
    <row r="118" spans="4:8">
      <c r="D118" s="18"/>
      <c r="E118" s="18"/>
      <c r="F118" s="18"/>
      <c r="G118" s="18"/>
      <c r="H118" s="18"/>
    </row>
    <row r="119" spans="4:8">
      <c r="D119" s="18"/>
      <c r="E119" s="18"/>
      <c r="F119" s="18"/>
      <c r="G119" s="18"/>
      <c r="H119" s="18"/>
    </row>
    <row r="120" spans="4:8">
      <c r="D120" s="18"/>
      <c r="E120" s="18"/>
      <c r="F120" s="18"/>
      <c r="G120" s="18"/>
      <c r="H120" s="18"/>
    </row>
    <row r="121" spans="4:8">
      <c r="D121" s="18"/>
      <c r="E121" s="18"/>
      <c r="F121" s="18"/>
      <c r="G121" s="18"/>
      <c r="H121" s="18"/>
    </row>
    <row r="122" spans="4:8">
      <c r="D122" s="18"/>
      <c r="E122" s="18"/>
      <c r="F122" s="18"/>
      <c r="G122" s="18"/>
      <c r="H122" s="18"/>
    </row>
    <row r="123" spans="4:8">
      <c r="D123" s="18"/>
      <c r="E123" s="18"/>
      <c r="F123" s="18"/>
      <c r="G123" s="18"/>
      <c r="H123" s="18"/>
    </row>
    <row r="124" spans="4:8">
      <c r="D124" s="18"/>
      <c r="E124" s="18"/>
      <c r="F124" s="18"/>
      <c r="G124" s="18"/>
      <c r="H124" s="18"/>
    </row>
    <row r="125" spans="4:8">
      <c r="D125" s="18"/>
      <c r="E125" s="18"/>
      <c r="F125" s="18"/>
      <c r="G125" s="18"/>
      <c r="H125" s="18"/>
    </row>
    <row r="126" spans="4:8">
      <c r="D126" s="18"/>
      <c r="E126" s="18"/>
      <c r="F126" s="18"/>
      <c r="G126" s="18"/>
      <c r="H126" s="18"/>
    </row>
    <row r="127" spans="4:8">
      <c r="D127" s="18"/>
      <c r="E127" s="18"/>
      <c r="F127" s="18"/>
      <c r="G127" s="18"/>
      <c r="H127" s="18"/>
    </row>
    <row r="128" spans="4:8">
      <c r="D128" s="18"/>
      <c r="E128" s="18"/>
      <c r="F128" s="18"/>
      <c r="G128" s="18"/>
      <c r="H128" s="18"/>
    </row>
    <row r="129" spans="4:8">
      <c r="D129" s="18"/>
      <c r="E129" s="18"/>
      <c r="F129" s="18"/>
      <c r="G129" s="18"/>
      <c r="H129" s="18"/>
    </row>
    <row r="130" spans="4:8">
      <c r="D130" s="18"/>
      <c r="E130" s="18"/>
      <c r="F130" s="18"/>
      <c r="G130" s="18"/>
      <c r="H130" s="18"/>
    </row>
    <row r="131" spans="4:8">
      <c r="D131" s="18"/>
      <c r="E131" s="18"/>
      <c r="F131" s="18"/>
      <c r="G131" s="18"/>
      <c r="H131" s="18"/>
    </row>
    <row r="132" spans="4:8">
      <c r="D132" s="18"/>
      <c r="E132" s="18"/>
      <c r="F132" s="18"/>
      <c r="G132" s="18"/>
      <c r="H132" s="18"/>
    </row>
    <row r="133" spans="4:8">
      <c r="D133" s="18"/>
      <c r="E133" s="18"/>
      <c r="F133" s="18"/>
      <c r="G133" s="18"/>
      <c r="H133" s="18"/>
    </row>
    <row r="134" spans="4:8">
      <c r="D134" s="18"/>
      <c r="E134" s="18"/>
      <c r="F134" s="18"/>
      <c r="G134" s="18"/>
      <c r="H134" s="18"/>
    </row>
    <row r="135" spans="4:8">
      <c r="D135" s="18"/>
      <c r="E135" s="18"/>
      <c r="F135" s="18"/>
      <c r="G135" s="18"/>
      <c r="H135" s="18"/>
    </row>
    <row r="136" spans="4:8">
      <c r="D136" s="18"/>
      <c r="E136" s="18"/>
      <c r="F136" s="18"/>
      <c r="G136" s="18"/>
      <c r="H136" s="18"/>
    </row>
    <row r="137" spans="4:8">
      <c r="D137" s="18"/>
      <c r="E137" s="18"/>
      <c r="F137" s="18"/>
      <c r="G137" s="18"/>
      <c r="H137" s="18"/>
    </row>
    <row r="138" spans="4:8">
      <c r="D138" s="18"/>
      <c r="E138" s="18"/>
      <c r="F138" s="18"/>
      <c r="G138" s="18"/>
      <c r="H138" s="18"/>
    </row>
    <row r="139" spans="4:8">
      <c r="D139" s="18"/>
      <c r="E139" s="18"/>
      <c r="F139" s="18"/>
      <c r="G139" s="18"/>
      <c r="H139" s="18"/>
    </row>
    <row r="140" spans="4:8">
      <c r="D140" s="18"/>
      <c r="E140" s="18"/>
      <c r="F140" s="18"/>
      <c r="G140" s="18"/>
      <c r="H140" s="18"/>
    </row>
    <row r="141" spans="4:8">
      <c r="D141" s="18"/>
      <c r="E141" s="18"/>
      <c r="F141" s="18"/>
      <c r="G141" s="18"/>
      <c r="H141" s="18"/>
    </row>
    <row r="142" spans="4:8">
      <c r="D142" s="18"/>
      <c r="E142" s="18"/>
      <c r="F142" s="18"/>
      <c r="G142" s="18"/>
      <c r="H142" s="18"/>
    </row>
    <row r="143" spans="4:8">
      <c r="D143" s="18"/>
      <c r="E143" s="18"/>
      <c r="F143" s="18"/>
      <c r="G143" s="18"/>
      <c r="H143" s="18"/>
    </row>
    <row r="144" spans="4:8">
      <c r="D144" s="18"/>
      <c r="E144" s="18"/>
      <c r="F144" s="18"/>
      <c r="G144" s="18"/>
      <c r="H144" s="18"/>
    </row>
    <row r="145" spans="4:8">
      <c r="D145" s="18"/>
      <c r="E145" s="18"/>
      <c r="F145" s="18"/>
      <c r="G145" s="18"/>
      <c r="H145" s="18"/>
    </row>
    <row r="146" spans="4:8">
      <c r="D146" s="18"/>
      <c r="E146" s="18"/>
      <c r="F146" s="18"/>
      <c r="G146" s="18"/>
      <c r="H146" s="18"/>
    </row>
    <row r="147" spans="4:8">
      <c r="D147" s="18"/>
      <c r="E147" s="18"/>
      <c r="F147" s="18"/>
      <c r="G147" s="18"/>
      <c r="H147" s="18"/>
    </row>
    <row r="148" spans="4:8">
      <c r="D148" s="18"/>
      <c r="E148" s="18"/>
      <c r="F148" s="18"/>
      <c r="G148" s="18"/>
      <c r="H148" s="18"/>
    </row>
    <row r="149" spans="4:8">
      <c r="D149" s="18"/>
      <c r="E149" s="18"/>
      <c r="F149" s="18"/>
      <c r="G149" s="18"/>
      <c r="H149" s="18"/>
    </row>
    <row r="150" spans="4:8">
      <c r="D150" s="18"/>
      <c r="E150" s="18"/>
      <c r="F150" s="18"/>
      <c r="G150" s="18"/>
      <c r="H150" s="18"/>
    </row>
    <row r="151" spans="4:8">
      <c r="D151" s="18"/>
      <c r="E151" s="18"/>
      <c r="F151" s="18"/>
      <c r="G151" s="18"/>
      <c r="H151" s="18"/>
    </row>
    <row r="152" spans="4:8">
      <c r="D152" s="18"/>
      <c r="E152" s="18"/>
      <c r="F152" s="18"/>
      <c r="G152" s="18"/>
      <c r="H152" s="18"/>
    </row>
    <row r="153" spans="4:8">
      <c r="D153" s="18"/>
      <c r="E153" s="18"/>
      <c r="F153" s="18"/>
      <c r="G153" s="18"/>
      <c r="H153" s="18"/>
    </row>
    <row r="154" spans="4:8">
      <c r="D154" s="18"/>
      <c r="E154" s="18"/>
      <c r="F154" s="18"/>
      <c r="G154" s="18"/>
      <c r="H154" s="18"/>
    </row>
    <row r="155" spans="4:8">
      <c r="D155" s="18"/>
      <c r="E155" s="18"/>
      <c r="F155" s="18"/>
      <c r="G155" s="18"/>
      <c r="H155" s="18"/>
    </row>
    <row r="156" spans="4:8">
      <c r="D156" s="18"/>
      <c r="E156" s="18"/>
      <c r="F156" s="18"/>
      <c r="G156" s="18"/>
      <c r="H156" s="18"/>
    </row>
    <row r="157" spans="4:8">
      <c r="D157" s="18"/>
      <c r="E157" s="18"/>
      <c r="F157" s="18"/>
      <c r="G157" s="18"/>
      <c r="H157" s="18"/>
    </row>
    <row r="158" spans="4:8">
      <c r="D158" s="18"/>
      <c r="E158" s="18"/>
      <c r="F158" s="18"/>
      <c r="G158" s="18"/>
      <c r="H158" s="18"/>
    </row>
    <row r="159" spans="4:8">
      <c r="D159" s="18"/>
      <c r="E159" s="18"/>
      <c r="F159" s="18"/>
      <c r="G159" s="18"/>
      <c r="H159" s="18"/>
    </row>
    <row r="160" spans="4:8">
      <c r="D160" s="18"/>
      <c r="E160" s="18"/>
      <c r="F160" s="18"/>
      <c r="G160" s="18"/>
      <c r="H160" s="18"/>
    </row>
    <row r="161" spans="4:8">
      <c r="D161" s="18"/>
      <c r="E161" s="18"/>
      <c r="F161" s="18"/>
      <c r="G161" s="18"/>
      <c r="H161" s="18"/>
    </row>
    <row r="162" spans="4:8">
      <c r="D162" s="18"/>
      <c r="E162" s="18"/>
      <c r="F162" s="18"/>
      <c r="G162" s="18"/>
      <c r="H162" s="18"/>
    </row>
    <row r="163" spans="4:8">
      <c r="D163" s="18"/>
      <c r="E163" s="18"/>
      <c r="F163" s="18"/>
      <c r="G163" s="18"/>
      <c r="H163" s="18"/>
    </row>
    <row r="164" spans="4:8">
      <c r="D164" s="18"/>
      <c r="E164" s="18"/>
      <c r="F164" s="18"/>
      <c r="G164" s="18"/>
      <c r="H164" s="18"/>
    </row>
    <row r="165" spans="4:8">
      <c r="D165" s="18"/>
      <c r="E165" s="18"/>
      <c r="F165" s="18"/>
      <c r="G165" s="18"/>
      <c r="H165" s="18"/>
    </row>
    <row r="166" spans="4:8">
      <c r="D166" s="18"/>
      <c r="E166" s="18"/>
      <c r="F166" s="18"/>
      <c r="G166" s="18"/>
      <c r="H166" s="18"/>
    </row>
    <row r="167" spans="4:8">
      <c r="D167" s="18"/>
      <c r="E167" s="18"/>
      <c r="F167" s="18"/>
      <c r="G167" s="18"/>
      <c r="H167" s="18"/>
    </row>
    <row r="168" spans="4:8">
      <c r="D168" s="18"/>
      <c r="E168" s="18"/>
      <c r="F168" s="18"/>
      <c r="G168" s="18"/>
      <c r="H168" s="18"/>
    </row>
    <row r="169" spans="4:8">
      <c r="D169" s="18"/>
      <c r="E169" s="18"/>
      <c r="F169" s="18"/>
      <c r="G169" s="18"/>
      <c r="H169" s="18"/>
    </row>
    <row r="170" spans="4:8">
      <c r="D170" s="18"/>
      <c r="E170" s="18"/>
      <c r="F170" s="18"/>
      <c r="G170" s="18"/>
      <c r="H170" s="18"/>
    </row>
    <row r="171" spans="4:8">
      <c r="D171" s="18"/>
      <c r="E171" s="18"/>
      <c r="F171" s="18"/>
      <c r="G171" s="18"/>
      <c r="H171" s="18"/>
    </row>
    <row r="172" spans="4:8">
      <c r="D172" s="18"/>
      <c r="E172" s="18"/>
      <c r="F172" s="18"/>
      <c r="G172" s="18"/>
      <c r="H172" s="18"/>
    </row>
    <row r="173" spans="4:8">
      <c r="D173" s="18"/>
      <c r="E173" s="18"/>
      <c r="F173" s="18"/>
      <c r="G173" s="18"/>
      <c r="H173" s="18"/>
    </row>
    <row r="174" spans="4:8">
      <c r="D174" s="18"/>
      <c r="E174" s="18"/>
      <c r="F174" s="18"/>
      <c r="G174" s="18"/>
      <c r="H174" s="18"/>
    </row>
    <row r="175" spans="4:8">
      <c r="D175" s="18"/>
      <c r="E175" s="18"/>
      <c r="F175" s="18"/>
      <c r="G175" s="18"/>
      <c r="H175" s="18"/>
    </row>
    <row r="176" spans="4:8">
      <c r="D176" s="18"/>
      <c r="E176" s="18"/>
      <c r="F176" s="18"/>
      <c r="G176" s="18"/>
      <c r="H176" s="18"/>
    </row>
    <row r="177" spans="4:8">
      <c r="D177" s="18"/>
      <c r="E177" s="18"/>
      <c r="F177" s="18"/>
      <c r="G177" s="18"/>
      <c r="H177" s="18"/>
    </row>
    <row r="178" spans="4:8">
      <c r="D178" s="18"/>
      <c r="E178" s="18"/>
      <c r="F178" s="18"/>
      <c r="G178" s="18"/>
      <c r="H178" s="18"/>
    </row>
    <row r="179" spans="4:8">
      <c r="D179" s="18"/>
      <c r="E179" s="18"/>
      <c r="F179" s="18"/>
      <c r="G179" s="18"/>
      <c r="H179" s="18"/>
    </row>
    <row r="180" spans="4:8">
      <c r="D180" s="18"/>
      <c r="E180" s="18"/>
      <c r="F180" s="18"/>
      <c r="G180" s="18"/>
      <c r="H180" s="18"/>
    </row>
    <row r="181" spans="4:8">
      <c r="D181" s="18"/>
      <c r="E181" s="18"/>
      <c r="F181" s="18"/>
      <c r="G181" s="18"/>
      <c r="H181" s="18"/>
    </row>
    <row r="182" spans="4:8">
      <c r="D182" s="18"/>
      <c r="E182" s="18"/>
      <c r="F182" s="18"/>
      <c r="G182" s="18"/>
      <c r="H182" s="18"/>
    </row>
    <row r="183" spans="4:8">
      <c r="D183" s="18"/>
      <c r="E183" s="18"/>
      <c r="F183" s="18"/>
      <c r="G183" s="18"/>
      <c r="H183" s="18"/>
    </row>
    <row r="184" spans="4:8">
      <c r="D184" s="18"/>
      <c r="E184" s="18"/>
      <c r="F184" s="18"/>
      <c r="G184" s="18"/>
      <c r="H184" s="18"/>
    </row>
    <row r="185" spans="4:8">
      <c r="D185" s="18"/>
      <c r="E185" s="18"/>
      <c r="F185" s="18"/>
      <c r="G185" s="18"/>
      <c r="H185" s="18"/>
    </row>
    <row r="186" spans="4:8">
      <c r="D186" s="18"/>
      <c r="E186" s="18"/>
      <c r="F186" s="18"/>
      <c r="G186" s="18"/>
      <c r="H186" s="18"/>
    </row>
    <row r="187" spans="4:8">
      <c r="D187" s="18"/>
      <c r="E187" s="18"/>
      <c r="F187" s="18"/>
      <c r="G187" s="18"/>
      <c r="H187" s="18"/>
    </row>
    <row r="188" spans="4:8">
      <c r="D188" s="18"/>
      <c r="E188" s="18"/>
      <c r="F188" s="18"/>
      <c r="G188" s="18"/>
      <c r="H188" s="18"/>
    </row>
    <row r="189" spans="4:8">
      <c r="D189" s="18"/>
      <c r="E189" s="18"/>
      <c r="F189" s="18"/>
      <c r="G189" s="18"/>
      <c r="H189" s="18"/>
    </row>
    <row r="190" spans="4:8">
      <c r="D190" s="18"/>
      <c r="E190" s="18"/>
      <c r="F190" s="18"/>
      <c r="G190" s="18"/>
      <c r="H190" s="18"/>
    </row>
    <row r="191" spans="4:8">
      <c r="D191" s="18"/>
      <c r="E191" s="18"/>
      <c r="F191" s="18"/>
      <c r="G191" s="18"/>
      <c r="H191" s="18"/>
    </row>
    <row r="192" spans="4:8">
      <c r="D192" s="18"/>
      <c r="E192" s="18"/>
      <c r="F192" s="18"/>
      <c r="G192" s="18"/>
      <c r="H192" s="18"/>
    </row>
    <row r="193" spans="4:8">
      <c r="D193" s="18"/>
      <c r="E193" s="18"/>
      <c r="F193" s="18"/>
      <c r="G193" s="18"/>
      <c r="H193" s="18"/>
    </row>
    <row r="194" spans="4:8">
      <c r="D194" s="18"/>
      <c r="E194" s="18"/>
      <c r="F194" s="18"/>
      <c r="G194" s="18"/>
      <c r="H194" s="18"/>
    </row>
    <row r="195" spans="4:8">
      <c r="D195" s="18"/>
      <c r="E195" s="18"/>
      <c r="F195" s="18"/>
      <c r="G195" s="18"/>
      <c r="H195" s="18"/>
    </row>
    <row r="196" spans="4:8">
      <c r="D196" s="18"/>
      <c r="E196" s="18"/>
      <c r="F196" s="18"/>
      <c r="G196" s="18"/>
      <c r="H196" s="18"/>
    </row>
    <row r="197" spans="4:8">
      <c r="D197" s="18"/>
      <c r="E197" s="18"/>
      <c r="F197" s="18"/>
      <c r="G197" s="18"/>
      <c r="H197" s="18"/>
    </row>
    <row r="198" spans="4:8">
      <c r="D198" s="18"/>
      <c r="E198" s="18"/>
      <c r="F198" s="18"/>
      <c r="G198" s="18"/>
      <c r="H198" s="18"/>
    </row>
    <row r="199" spans="4:8">
      <c r="D199" s="18"/>
      <c r="E199" s="18"/>
      <c r="F199" s="18"/>
      <c r="G199" s="18"/>
      <c r="H199" s="18"/>
    </row>
    <row r="200" spans="4:8">
      <c r="D200" s="18"/>
      <c r="E200" s="18"/>
      <c r="F200" s="18"/>
      <c r="G200" s="18"/>
      <c r="H200" s="18"/>
    </row>
    <row r="201" spans="4:8">
      <c r="D201" s="18"/>
      <c r="E201" s="18"/>
      <c r="F201" s="18"/>
      <c r="G201" s="18"/>
      <c r="H201" s="18"/>
    </row>
    <row r="202" spans="4:8">
      <c r="D202" s="18"/>
      <c r="E202" s="18"/>
      <c r="F202" s="18"/>
      <c r="G202" s="18"/>
      <c r="H202" s="18"/>
    </row>
    <row r="203" spans="4:8">
      <c r="D203" s="18"/>
      <c r="E203" s="18"/>
      <c r="F203" s="18"/>
      <c r="G203" s="18"/>
      <c r="H203" s="18"/>
    </row>
    <row r="204" spans="4:8">
      <c r="D204" s="18"/>
      <c r="E204" s="18"/>
      <c r="F204" s="18"/>
      <c r="G204" s="18"/>
      <c r="H204" s="18"/>
    </row>
    <row r="205" spans="4:8">
      <c r="D205" s="18"/>
      <c r="E205" s="18"/>
      <c r="F205" s="18"/>
      <c r="G205" s="18"/>
      <c r="H205" s="18"/>
    </row>
    <row r="206" spans="4:8">
      <c r="D206" s="18"/>
      <c r="E206" s="18"/>
      <c r="F206" s="18"/>
      <c r="G206" s="18"/>
      <c r="H206" s="18"/>
    </row>
    <row r="207" spans="4:8">
      <c r="D207" s="18"/>
      <c r="E207" s="18"/>
      <c r="F207" s="18"/>
      <c r="G207" s="18"/>
      <c r="H207" s="18"/>
    </row>
    <row r="208" spans="4:8">
      <c r="D208" s="18"/>
      <c r="E208" s="18"/>
      <c r="F208" s="18"/>
      <c r="G208" s="18"/>
      <c r="H208" s="18"/>
    </row>
    <row r="209" spans="4:8">
      <c r="D209" s="18"/>
      <c r="E209" s="18"/>
      <c r="F209" s="18"/>
      <c r="G209" s="18"/>
      <c r="H209" s="18"/>
    </row>
    <row r="210" spans="4:8">
      <c r="D210" s="18"/>
      <c r="E210" s="18"/>
      <c r="F210" s="18"/>
      <c r="G210" s="18"/>
      <c r="H210" s="18"/>
    </row>
    <row r="211" spans="4:8">
      <c r="D211" s="18"/>
      <c r="E211" s="18"/>
      <c r="F211" s="18"/>
      <c r="G211" s="18"/>
      <c r="H211" s="18"/>
    </row>
    <row r="212" spans="4:8">
      <c r="D212" s="18"/>
      <c r="E212" s="18"/>
      <c r="F212" s="18"/>
      <c r="G212" s="18"/>
      <c r="H212" s="18"/>
    </row>
    <row r="213" spans="4:8">
      <c r="D213" s="18"/>
      <c r="E213" s="18"/>
      <c r="F213" s="18"/>
      <c r="G213" s="18"/>
      <c r="H213" s="18"/>
    </row>
    <row r="214" spans="4:8">
      <c r="D214" s="18"/>
      <c r="E214" s="18"/>
      <c r="F214" s="18"/>
      <c r="G214" s="18"/>
      <c r="H214" s="18"/>
    </row>
    <row r="215" spans="4:8">
      <c r="D215" s="18"/>
      <c r="E215" s="18"/>
      <c r="F215" s="18"/>
      <c r="G215" s="18"/>
      <c r="H215" s="18"/>
    </row>
    <row r="216" spans="4:8">
      <c r="D216" s="18"/>
      <c r="E216" s="18"/>
      <c r="F216" s="18"/>
      <c r="G216" s="18"/>
      <c r="H216" s="18"/>
    </row>
    <row r="217" spans="4:8">
      <c r="D217" s="18"/>
      <c r="E217" s="18"/>
      <c r="F217" s="18"/>
      <c r="G217" s="18"/>
      <c r="H217" s="18"/>
    </row>
    <row r="218" spans="4:8">
      <c r="D218" s="18"/>
      <c r="E218" s="18"/>
      <c r="F218" s="18"/>
      <c r="G218" s="18"/>
      <c r="H218" s="18"/>
    </row>
    <row r="219" spans="4:8">
      <c r="D219" s="18"/>
      <c r="E219" s="18"/>
      <c r="F219" s="18"/>
      <c r="G219" s="18"/>
      <c r="H219" s="18"/>
    </row>
    <row r="220" spans="4:8">
      <c r="D220" s="18"/>
      <c r="E220" s="18"/>
      <c r="F220" s="18"/>
      <c r="G220" s="18"/>
      <c r="H220" s="18"/>
    </row>
    <row r="221" spans="4:8">
      <c r="D221" s="18"/>
      <c r="E221" s="18"/>
      <c r="F221" s="18"/>
      <c r="G221" s="18"/>
      <c r="H221" s="18"/>
    </row>
    <row r="222" spans="4:8">
      <c r="D222" s="18"/>
      <c r="E222" s="18"/>
      <c r="F222" s="18"/>
      <c r="G222" s="18"/>
      <c r="H222" s="18"/>
    </row>
    <row r="223" spans="4:8">
      <c r="D223" s="18"/>
      <c r="E223" s="18"/>
      <c r="F223" s="18"/>
      <c r="G223" s="18"/>
      <c r="H223" s="18"/>
    </row>
    <row r="224" spans="4:8">
      <c r="D224" s="18"/>
      <c r="E224" s="18"/>
      <c r="F224" s="18"/>
      <c r="G224" s="18"/>
      <c r="H224" s="18"/>
    </row>
    <row r="225" spans="4:8">
      <c r="D225" s="18"/>
      <c r="E225" s="18"/>
      <c r="F225" s="18"/>
      <c r="G225" s="18"/>
      <c r="H225" s="18"/>
    </row>
    <row r="226" spans="4:8">
      <c r="D226" s="18"/>
      <c r="E226" s="18"/>
      <c r="F226" s="18"/>
      <c r="G226" s="18"/>
      <c r="H226" s="18"/>
    </row>
    <row r="227" spans="4:8">
      <c r="D227" s="18"/>
      <c r="E227" s="18"/>
      <c r="F227" s="18"/>
      <c r="G227" s="18"/>
      <c r="H227" s="18"/>
    </row>
    <row r="228" spans="4:8">
      <c r="D228" s="18"/>
      <c r="E228" s="18"/>
      <c r="F228" s="18"/>
      <c r="G228" s="18"/>
      <c r="H228" s="18"/>
    </row>
    <row r="229" spans="4:8">
      <c r="D229" s="18"/>
      <c r="E229" s="18"/>
      <c r="F229" s="18"/>
      <c r="G229" s="18"/>
      <c r="H229" s="18"/>
    </row>
    <row r="230" spans="4:8">
      <c r="D230" s="18"/>
      <c r="E230" s="18"/>
      <c r="F230" s="18"/>
      <c r="G230" s="18"/>
      <c r="H230" s="18"/>
    </row>
    <row r="231" spans="4:8">
      <c r="D231" s="18"/>
      <c r="E231" s="18"/>
      <c r="F231" s="18"/>
      <c r="G231" s="18"/>
      <c r="H231" s="18"/>
    </row>
    <row r="232" spans="4:8">
      <c r="D232" s="18"/>
      <c r="E232" s="18"/>
      <c r="F232" s="18"/>
      <c r="G232" s="18"/>
      <c r="H232" s="18"/>
    </row>
    <row r="233" spans="4:8">
      <c r="D233" s="18"/>
      <c r="E233" s="18"/>
      <c r="F233" s="18"/>
      <c r="G233" s="18"/>
      <c r="H233" s="18"/>
    </row>
    <row r="234" spans="4:8">
      <c r="D234" s="18"/>
      <c r="E234" s="18"/>
      <c r="F234" s="18"/>
      <c r="G234" s="18"/>
      <c r="H234" s="18"/>
    </row>
    <row r="235" spans="4:8">
      <c r="D235" s="18"/>
      <c r="E235" s="18"/>
      <c r="F235" s="18"/>
      <c r="G235" s="18"/>
      <c r="H235" s="18"/>
    </row>
    <row r="236" spans="4:8">
      <c r="D236" s="18"/>
      <c r="E236" s="18"/>
      <c r="F236" s="18"/>
      <c r="G236" s="18"/>
      <c r="H236" s="18"/>
    </row>
    <row r="237" spans="4:8">
      <c r="D237" s="18"/>
      <c r="E237" s="18"/>
      <c r="F237" s="18"/>
      <c r="G237" s="18"/>
      <c r="H237" s="18"/>
    </row>
    <row r="238" spans="4:8">
      <c r="D238" s="18"/>
      <c r="E238" s="18"/>
      <c r="F238" s="18"/>
      <c r="G238" s="18"/>
      <c r="H238" s="18"/>
    </row>
    <row r="239" spans="4:8">
      <c r="D239" s="18"/>
      <c r="E239" s="18"/>
      <c r="F239" s="18"/>
      <c r="G239" s="18"/>
      <c r="H239" s="18"/>
    </row>
    <row r="240" spans="4:8">
      <c r="D240" s="18"/>
      <c r="E240" s="18"/>
      <c r="F240" s="18"/>
      <c r="G240" s="18"/>
      <c r="H240" s="18"/>
    </row>
    <row r="241" spans="4:8">
      <c r="D241" s="18"/>
      <c r="E241" s="18"/>
      <c r="F241" s="18"/>
      <c r="G241" s="18"/>
      <c r="H241" s="18"/>
    </row>
    <row r="242" spans="4:8">
      <c r="D242" s="18"/>
      <c r="E242" s="18"/>
      <c r="F242" s="18"/>
      <c r="G242" s="18"/>
      <c r="H242" s="18"/>
    </row>
    <row r="243" spans="4:8">
      <c r="D243" s="18"/>
      <c r="E243" s="18"/>
      <c r="F243" s="18"/>
      <c r="G243" s="18"/>
      <c r="H243" s="18"/>
    </row>
    <row r="244" spans="4:8">
      <c r="D244" s="18"/>
      <c r="E244" s="18"/>
      <c r="F244" s="18"/>
      <c r="G244" s="18"/>
      <c r="H244" s="18"/>
    </row>
    <row r="245" spans="4:8">
      <c r="D245" s="18"/>
      <c r="E245" s="18"/>
      <c r="F245" s="18"/>
      <c r="G245" s="18"/>
      <c r="H245" s="18"/>
    </row>
    <row r="246" spans="4:8">
      <c r="D246" s="18"/>
      <c r="E246" s="18"/>
      <c r="F246" s="18"/>
      <c r="G246" s="18"/>
      <c r="H246" s="18"/>
    </row>
    <row r="247" spans="4:8">
      <c r="D247" s="18"/>
      <c r="E247" s="18"/>
      <c r="F247" s="18"/>
      <c r="G247" s="18"/>
      <c r="H247" s="18"/>
    </row>
    <row r="248" spans="4:8">
      <c r="D248" s="18"/>
      <c r="E248" s="18"/>
      <c r="F248" s="18"/>
      <c r="G248" s="18"/>
      <c r="H248" s="18"/>
    </row>
    <row r="249" spans="4:8">
      <c r="D249" s="18"/>
      <c r="E249" s="18"/>
      <c r="F249" s="18"/>
      <c r="G249" s="18"/>
      <c r="H249" s="18"/>
    </row>
    <row r="250" spans="4:8">
      <c r="D250" s="18"/>
      <c r="E250" s="18"/>
      <c r="F250" s="18"/>
      <c r="G250" s="18"/>
      <c r="H250" s="18"/>
    </row>
    <row r="251" spans="4:8">
      <c r="D251" s="18"/>
      <c r="E251" s="18"/>
      <c r="F251" s="18"/>
      <c r="G251" s="18"/>
      <c r="H251" s="18"/>
    </row>
    <row r="252" spans="4:8">
      <c r="D252" s="18"/>
      <c r="E252" s="18"/>
      <c r="F252" s="18"/>
      <c r="G252" s="18"/>
      <c r="H252" s="18"/>
    </row>
    <row r="253" spans="4:8">
      <c r="D253" s="18"/>
      <c r="E253" s="18"/>
      <c r="F253" s="18"/>
      <c r="G253" s="18"/>
      <c r="H253" s="18"/>
    </row>
    <row r="254" spans="4:8">
      <c r="D254" s="18"/>
      <c r="E254" s="18"/>
      <c r="F254" s="18"/>
      <c r="G254" s="18"/>
      <c r="H254" s="18"/>
    </row>
    <row r="255" spans="4:8">
      <c r="D255" s="18"/>
      <c r="E255" s="18"/>
      <c r="F255" s="18"/>
      <c r="G255" s="18"/>
      <c r="H255" s="18"/>
    </row>
    <row r="256" spans="4:8">
      <c r="D256" s="18"/>
      <c r="E256" s="18"/>
      <c r="F256" s="18"/>
      <c r="G256" s="18"/>
      <c r="H256" s="18"/>
    </row>
    <row r="257" spans="4:8">
      <c r="D257" s="18"/>
      <c r="E257" s="18"/>
      <c r="F257" s="18"/>
      <c r="G257" s="18"/>
      <c r="H257" s="18"/>
    </row>
    <row r="258" spans="4:8">
      <c r="D258" s="18"/>
      <c r="E258" s="18"/>
      <c r="F258" s="18"/>
      <c r="G258" s="18"/>
      <c r="H258" s="18"/>
    </row>
    <row r="259" spans="4:8">
      <c r="D259" s="18"/>
      <c r="E259" s="18"/>
      <c r="F259" s="18"/>
      <c r="G259" s="18"/>
      <c r="H259" s="18"/>
    </row>
    <row r="260" spans="4:8">
      <c r="D260" s="18"/>
      <c r="E260" s="18"/>
      <c r="F260" s="18"/>
      <c r="G260" s="18"/>
      <c r="H260" s="18"/>
    </row>
    <row r="261" spans="4:8">
      <c r="D261" s="18"/>
      <c r="E261" s="18"/>
      <c r="F261" s="18"/>
      <c r="G261" s="18"/>
      <c r="H261" s="18"/>
    </row>
    <row r="262" spans="4:8">
      <c r="D262" s="18"/>
      <c r="E262" s="18"/>
      <c r="F262" s="18"/>
      <c r="G262" s="18"/>
      <c r="H262" s="18"/>
    </row>
    <row r="263" spans="4:8">
      <c r="D263" s="18"/>
      <c r="E263" s="18"/>
      <c r="F263" s="18"/>
      <c r="G263" s="18"/>
      <c r="H263" s="18"/>
    </row>
    <row r="264" spans="4:8">
      <c r="D264" s="18"/>
      <c r="E264" s="18"/>
      <c r="F264" s="18"/>
      <c r="G264" s="18"/>
      <c r="H264" s="18"/>
    </row>
    <row r="265" spans="4:8">
      <c r="D265" s="18"/>
      <c r="E265" s="18"/>
      <c r="F265" s="18"/>
      <c r="G265" s="18"/>
      <c r="H265" s="18"/>
    </row>
    <row r="266" spans="4:8">
      <c r="D266" s="18"/>
      <c r="E266" s="18"/>
      <c r="F266" s="18"/>
      <c r="G266" s="18"/>
      <c r="H266" s="18"/>
    </row>
    <row r="267" spans="4:8">
      <c r="D267" s="18"/>
      <c r="E267" s="18"/>
      <c r="F267" s="18"/>
      <c r="G267" s="18"/>
      <c r="H267" s="18"/>
    </row>
    <row r="268" spans="4:8">
      <c r="D268" s="18"/>
      <c r="E268" s="18"/>
      <c r="F268" s="18"/>
      <c r="G268" s="18"/>
      <c r="H268" s="18"/>
    </row>
    <row r="269" spans="4:8">
      <c r="D269" s="18"/>
      <c r="E269" s="18"/>
      <c r="F269" s="18"/>
      <c r="G269" s="18"/>
      <c r="H269" s="18"/>
    </row>
    <row r="270" spans="4:8">
      <c r="D270" s="18"/>
      <c r="E270" s="18"/>
      <c r="F270" s="18"/>
      <c r="G270" s="18"/>
      <c r="H270" s="18"/>
    </row>
    <row r="271" spans="4:8">
      <c r="D271" s="18"/>
      <c r="E271" s="18"/>
      <c r="F271" s="18"/>
      <c r="G271" s="18"/>
      <c r="H271" s="18"/>
    </row>
    <row r="272" spans="4:8">
      <c r="D272" s="18"/>
      <c r="E272" s="18"/>
      <c r="F272" s="18"/>
      <c r="G272" s="18"/>
      <c r="H272" s="18"/>
    </row>
    <row r="273" spans="4:8">
      <c r="D273" s="18"/>
      <c r="E273" s="18"/>
      <c r="F273" s="18"/>
      <c r="G273" s="18"/>
      <c r="H273" s="18"/>
    </row>
    <row r="274" spans="4:8">
      <c r="D274" s="18"/>
      <c r="E274" s="18"/>
      <c r="F274" s="18"/>
      <c r="G274" s="18"/>
      <c r="H274" s="18"/>
    </row>
    <row r="275" spans="4:8">
      <c r="D275" s="18"/>
      <c r="E275" s="18"/>
      <c r="F275" s="18"/>
      <c r="G275" s="18"/>
      <c r="H275" s="18"/>
    </row>
    <row r="276" spans="4:8">
      <c r="D276" s="18"/>
      <c r="E276" s="18"/>
      <c r="F276" s="18"/>
      <c r="G276" s="18"/>
      <c r="H276" s="18"/>
    </row>
    <row r="277" spans="4:8">
      <c r="D277" s="18"/>
      <c r="E277" s="18"/>
      <c r="F277" s="18"/>
      <c r="G277" s="18"/>
      <c r="H277" s="18"/>
    </row>
    <row r="278" spans="4:8">
      <c r="D278" s="18"/>
      <c r="E278" s="18"/>
      <c r="F278" s="18"/>
      <c r="G278" s="18"/>
      <c r="H278" s="18"/>
    </row>
    <row r="279" spans="4:8">
      <c r="D279" s="18"/>
      <c r="E279" s="18"/>
      <c r="F279" s="18"/>
      <c r="G279" s="18"/>
      <c r="H279" s="18"/>
    </row>
    <row r="280" spans="4:8">
      <c r="D280" s="18"/>
      <c r="E280" s="18"/>
      <c r="F280" s="18"/>
      <c r="G280" s="18"/>
      <c r="H280" s="18"/>
    </row>
    <row r="281" spans="4:8">
      <c r="D281" s="18"/>
      <c r="E281" s="18"/>
      <c r="F281" s="18"/>
      <c r="G281" s="18"/>
      <c r="H281" s="18"/>
    </row>
    <row r="282" spans="4:8">
      <c r="D282" s="18"/>
      <c r="E282" s="18"/>
      <c r="F282" s="18"/>
      <c r="G282" s="18"/>
      <c r="H282" s="18"/>
    </row>
    <row r="283" spans="4:8">
      <c r="D283" s="18"/>
      <c r="E283" s="18"/>
      <c r="F283" s="18"/>
      <c r="G283" s="18"/>
      <c r="H283" s="18"/>
    </row>
    <row r="284" spans="4:8">
      <c r="D284" s="18"/>
      <c r="E284" s="18"/>
      <c r="F284" s="18"/>
      <c r="G284" s="18"/>
      <c r="H284" s="18"/>
    </row>
    <row r="285" spans="4:8">
      <c r="D285" s="18"/>
      <c r="E285" s="18"/>
      <c r="F285" s="18"/>
      <c r="G285" s="18"/>
      <c r="H285" s="18"/>
    </row>
    <row r="286" spans="4:8">
      <c r="D286" s="18"/>
      <c r="E286" s="18"/>
      <c r="F286" s="18"/>
      <c r="G286" s="18"/>
      <c r="H286" s="18"/>
    </row>
    <row r="287" spans="4:8">
      <c r="D287" s="18"/>
      <c r="E287" s="18"/>
      <c r="F287" s="18"/>
      <c r="G287" s="18"/>
      <c r="H287" s="18"/>
    </row>
    <row r="288" spans="4:8">
      <c r="D288" s="18"/>
      <c r="E288" s="18"/>
      <c r="F288" s="18"/>
      <c r="G288" s="18"/>
      <c r="H288" s="18"/>
    </row>
    <row r="289" spans="4:8">
      <c r="D289" s="18"/>
      <c r="E289" s="18"/>
      <c r="F289" s="18"/>
      <c r="G289" s="18"/>
      <c r="H289" s="18"/>
    </row>
    <row r="290" spans="4:8">
      <c r="D290" s="18"/>
      <c r="E290" s="18"/>
      <c r="F290" s="18"/>
      <c r="G290" s="18"/>
      <c r="H290" s="18"/>
    </row>
    <row r="291" spans="4:8">
      <c r="D291" s="18"/>
      <c r="E291" s="18"/>
      <c r="F291" s="18"/>
      <c r="G291" s="18"/>
      <c r="H291" s="18"/>
    </row>
    <row r="292" spans="4:8">
      <c r="D292" s="18"/>
      <c r="E292" s="18"/>
      <c r="F292" s="18"/>
      <c r="G292" s="18"/>
      <c r="H292" s="18"/>
    </row>
    <row r="293" spans="4:8">
      <c r="D293" s="18"/>
      <c r="E293" s="18"/>
      <c r="F293" s="18"/>
      <c r="G293" s="18"/>
      <c r="H293" s="18"/>
    </row>
    <row r="294" spans="4:8">
      <c r="D294" s="18"/>
      <c r="E294" s="18"/>
      <c r="F294" s="18"/>
      <c r="G294" s="18"/>
      <c r="H294" s="18"/>
    </row>
    <row r="295" spans="4:8">
      <c r="D295" s="18"/>
      <c r="E295" s="18"/>
      <c r="F295" s="18"/>
      <c r="G295" s="18"/>
      <c r="H295" s="18"/>
    </row>
    <row r="296" spans="4:8">
      <c r="D296" s="18"/>
      <c r="E296" s="18"/>
      <c r="F296" s="18"/>
      <c r="G296" s="18"/>
      <c r="H296" s="18"/>
    </row>
    <row r="297" spans="4:8">
      <c r="D297" s="18"/>
      <c r="E297" s="18"/>
      <c r="F297" s="18"/>
      <c r="G297" s="18"/>
      <c r="H297" s="18"/>
    </row>
    <row r="298" spans="4:8">
      <c r="D298" s="18"/>
      <c r="E298" s="18"/>
      <c r="F298" s="18"/>
      <c r="G298" s="18"/>
      <c r="H298" s="18"/>
    </row>
    <row r="299" spans="4:8">
      <c r="D299" s="18"/>
      <c r="E299" s="18"/>
      <c r="F299" s="18"/>
      <c r="G299" s="18"/>
      <c r="H299" s="18"/>
    </row>
    <row r="300" spans="4:8">
      <c r="D300" s="18"/>
      <c r="E300" s="18"/>
      <c r="F300" s="18"/>
      <c r="G300" s="18"/>
      <c r="H300" s="18"/>
    </row>
    <row r="301" spans="4:8">
      <c r="D301" s="18"/>
      <c r="E301" s="18"/>
      <c r="F301" s="18"/>
      <c r="G301" s="18"/>
      <c r="H301" s="18"/>
    </row>
    <row r="302" spans="4:8">
      <c r="D302" s="18"/>
      <c r="E302" s="18"/>
      <c r="F302" s="18"/>
      <c r="G302" s="18"/>
      <c r="H302" s="18"/>
    </row>
    <row r="303" spans="4:8">
      <c r="D303" s="18"/>
      <c r="E303" s="18"/>
      <c r="F303" s="18"/>
      <c r="G303" s="18"/>
      <c r="H303" s="18"/>
    </row>
    <row r="304" spans="4:8">
      <c r="D304" s="18"/>
      <c r="E304" s="18"/>
      <c r="F304" s="18"/>
      <c r="G304" s="18"/>
      <c r="H304" s="18"/>
    </row>
    <row r="305" spans="4:8">
      <c r="D305" s="18"/>
      <c r="E305" s="18"/>
      <c r="F305" s="18"/>
      <c r="G305" s="18"/>
      <c r="H305" s="18"/>
    </row>
    <row r="306" spans="4:8">
      <c r="D306" s="18"/>
      <c r="E306" s="18"/>
      <c r="F306" s="18"/>
      <c r="G306" s="18"/>
      <c r="H306" s="18"/>
    </row>
    <row r="307" spans="4:8">
      <c r="D307" s="18"/>
      <c r="E307" s="18"/>
      <c r="F307" s="18"/>
      <c r="G307" s="18"/>
      <c r="H307" s="18"/>
    </row>
    <row r="308" spans="4:8">
      <c r="D308" s="18"/>
      <c r="E308" s="18"/>
      <c r="F308" s="18"/>
      <c r="G308" s="18"/>
      <c r="H308" s="18"/>
    </row>
    <row r="309" spans="4:8">
      <c r="D309" s="18"/>
      <c r="E309" s="18"/>
      <c r="F309" s="18"/>
      <c r="G309" s="18"/>
      <c r="H309" s="18"/>
    </row>
    <row r="310" spans="4:8">
      <c r="D310" s="18"/>
      <c r="E310" s="18"/>
      <c r="F310" s="18"/>
      <c r="G310" s="18"/>
      <c r="H310" s="18"/>
    </row>
    <row r="311" spans="4:8">
      <c r="D311" s="18"/>
      <c r="E311" s="18"/>
      <c r="F311" s="18"/>
      <c r="G311" s="18"/>
      <c r="H311" s="18"/>
    </row>
    <row r="312" spans="4:8">
      <c r="D312" s="18"/>
      <c r="E312" s="18"/>
      <c r="F312" s="18"/>
      <c r="G312" s="18"/>
      <c r="H312" s="18"/>
    </row>
    <row r="313" spans="4:8">
      <c r="D313" s="18"/>
      <c r="E313" s="18"/>
      <c r="F313" s="18"/>
      <c r="G313" s="18"/>
      <c r="H313" s="18"/>
    </row>
    <row r="314" spans="4:8">
      <c r="D314" s="18"/>
      <c r="E314" s="18"/>
      <c r="F314" s="18"/>
      <c r="G314" s="18"/>
      <c r="H314" s="18"/>
    </row>
    <row r="315" spans="4:8">
      <c r="D315" s="18"/>
      <c r="E315" s="18"/>
      <c r="F315" s="18"/>
      <c r="G315" s="18"/>
      <c r="H315" s="18"/>
    </row>
    <row r="316" spans="4:8">
      <c r="D316" s="18"/>
      <c r="E316" s="18"/>
      <c r="F316" s="18"/>
      <c r="G316" s="18"/>
      <c r="H316" s="18"/>
    </row>
    <row r="317" spans="4:8">
      <c r="D317" s="18"/>
      <c r="E317" s="18"/>
      <c r="F317" s="18"/>
      <c r="G317" s="18"/>
      <c r="H317" s="18"/>
    </row>
    <row r="318" spans="4:8">
      <c r="D318" s="18"/>
      <c r="E318" s="18"/>
      <c r="F318" s="18"/>
      <c r="G318" s="18"/>
      <c r="H318" s="18"/>
    </row>
    <row r="319" spans="4:8">
      <c r="D319" s="18"/>
      <c r="E319" s="18"/>
      <c r="F319" s="18"/>
      <c r="G319" s="18"/>
      <c r="H319" s="18"/>
    </row>
    <row r="320" spans="4:8">
      <c r="D320" s="18"/>
      <c r="E320" s="18"/>
      <c r="F320" s="18"/>
      <c r="G320" s="18"/>
      <c r="H320" s="18"/>
    </row>
    <row r="321" spans="4:8">
      <c r="D321" s="18"/>
      <c r="E321" s="18"/>
      <c r="F321" s="18"/>
      <c r="G321" s="18"/>
      <c r="H321" s="18"/>
    </row>
    <row r="322" spans="4:8">
      <c r="D322" s="18"/>
      <c r="E322" s="18"/>
      <c r="F322" s="18"/>
      <c r="G322" s="18"/>
      <c r="H322" s="18"/>
    </row>
    <row r="323" spans="4:8">
      <c r="D323" s="18"/>
      <c r="E323" s="18"/>
      <c r="F323" s="18"/>
      <c r="G323" s="18"/>
      <c r="H323" s="18"/>
    </row>
    <row r="324" spans="4:8">
      <c r="D324" s="18"/>
      <c r="E324" s="18"/>
      <c r="F324" s="18"/>
      <c r="G324" s="18"/>
      <c r="H324" s="18"/>
    </row>
    <row r="325" spans="4:8">
      <c r="D325" s="18"/>
      <c r="E325" s="18"/>
      <c r="F325" s="18"/>
      <c r="G325" s="18"/>
      <c r="H325" s="18"/>
    </row>
    <row r="326" spans="4:8">
      <c r="D326" s="18"/>
      <c r="E326" s="18"/>
      <c r="F326" s="18"/>
      <c r="G326" s="18"/>
      <c r="H326" s="18"/>
    </row>
    <row r="327" spans="4:8">
      <c r="D327" s="18"/>
      <c r="E327" s="18"/>
      <c r="F327" s="18"/>
      <c r="G327" s="18"/>
      <c r="H327" s="18"/>
    </row>
    <row r="328" spans="4:8">
      <c r="D328" s="18"/>
      <c r="E328" s="18"/>
      <c r="F328" s="18"/>
      <c r="G328" s="18"/>
      <c r="H328" s="18"/>
    </row>
    <row r="329" spans="4:8">
      <c r="D329" s="18"/>
      <c r="E329" s="18"/>
      <c r="F329" s="18"/>
      <c r="G329" s="18"/>
      <c r="H329" s="18"/>
    </row>
    <row r="330" spans="4:8">
      <c r="D330" s="18"/>
      <c r="E330" s="18"/>
      <c r="F330" s="18"/>
      <c r="G330" s="18"/>
      <c r="H330" s="18"/>
    </row>
    <row r="331" spans="4:8">
      <c r="D331" s="18"/>
      <c r="E331" s="18"/>
      <c r="F331" s="18"/>
      <c r="G331" s="18"/>
      <c r="H331" s="18"/>
    </row>
    <row r="332" spans="4:8">
      <c r="D332" s="18"/>
      <c r="E332" s="18"/>
      <c r="F332" s="18"/>
      <c r="G332" s="18"/>
      <c r="H332" s="18"/>
    </row>
    <row r="333" spans="4:8">
      <c r="D333" s="18"/>
      <c r="E333" s="18"/>
      <c r="F333" s="18"/>
      <c r="G333" s="18"/>
      <c r="H333" s="18"/>
    </row>
    <row r="334" spans="4:8">
      <c r="D334" s="18"/>
      <c r="E334" s="18"/>
      <c r="F334" s="18"/>
      <c r="G334" s="18"/>
      <c r="H334" s="18"/>
    </row>
    <row r="335" spans="4:8">
      <c r="D335" s="18"/>
      <c r="E335" s="18"/>
      <c r="F335" s="18"/>
      <c r="G335" s="18"/>
      <c r="H335" s="18"/>
    </row>
    <row r="336" spans="4:8">
      <c r="D336" s="18"/>
      <c r="E336" s="18"/>
      <c r="F336" s="18"/>
      <c r="G336" s="18"/>
      <c r="H336" s="18"/>
    </row>
    <row r="337" spans="4:8">
      <c r="D337" s="18"/>
      <c r="E337" s="18"/>
      <c r="F337" s="18"/>
      <c r="G337" s="18"/>
      <c r="H337" s="18"/>
    </row>
    <row r="338" spans="4:8">
      <c r="D338" s="18"/>
      <c r="E338" s="18"/>
      <c r="F338" s="18"/>
      <c r="G338" s="18"/>
      <c r="H338" s="18"/>
    </row>
    <row r="339" spans="4:8">
      <c r="D339" s="18"/>
      <c r="E339" s="18"/>
      <c r="F339" s="18"/>
      <c r="G339" s="18"/>
      <c r="H339" s="18"/>
    </row>
    <row r="340" spans="4:8">
      <c r="D340" s="18"/>
      <c r="E340" s="18"/>
      <c r="F340" s="18"/>
      <c r="G340" s="18"/>
      <c r="H340" s="18"/>
    </row>
    <row r="341" spans="4:8">
      <c r="D341" s="18"/>
      <c r="E341" s="18"/>
      <c r="F341" s="18"/>
      <c r="G341" s="18"/>
      <c r="H341" s="18"/>
    </row>
    <row r="342" spans="4:8">
      <c r="D342" s="18"/>
      <c r="E342" s="18"/>
      <c r="F342" s="18"/>
      <c r="G342" s="18"/>
      <c r="H342" s="18"/>
    </row>
    <row r="343" spans="4:8">
      <c r="D343" s="18"/>
      <c r="E343" s="18"/>
      <c r="F343" s="18"/>
      <c r="G343" s="18"/>
      <c r="H343" s="18"/>
    </row>
    <row r="344" spans="4:8">
      <c r="D344" s="18"/>
      <c r="E344" s="18"/>
      <c r="F344" s="18"/>
      <c r="G344" s="18"/>
      <c r="H344" s="18"/>
    </row>
    <row r="345" spans="4:8">
      <c r="D345" s="18"/>
      <c r="E345" s="18"/>
      <c r="F345" s="18"/>
      <c r="G345" s="18"/>
      <c r="H345" s="18"/>
    </row>
    <row r="346" spans="4:8">
      <c r="D346" s="18"/>
      <c r="E346" s="18"/>
      <c r="F346" s="18"/>
      <c r="G346" s="18"/>
      <c r="H346" s="18"/>
    </row>
    <row r="347" spans="4:8">
      <c r="D347" s="18"/>
      <c r="E347" s="18"/>
      <c r="F347" s="18"/>
      <c r="G347" s="18"/>
      <c r="H347" s="18"/>
    </row>
    <row r="348" spans="4:8">
      <c r="D348" s="18"/>
      <c r="E348" s="18"/>
      <c r="F348" s="18"/>
      <c r="G348" s="18"/>
      <c r="H348" s="18"/>
    </row>
    <row r="349" spans="4:8">
      <c r="D349" s="18"/>
      <c r="E349" s="18"/>
      <c r="F349" s="18"/>
      <c r="G349" s="18"/>
      <c r="H349" s="18"/>
    </row>
    <row r="350" spans="4:8">
      <c r="D350" s="18"/>
      <c r="E350" s="18"/>
      <c r="F350" s="18"/>
      <c r="G350" s="18"/>
      <c r="H350" s="18"/>
    </row>
    <row r="351" spans="4:8">
      <c r="D351" s="18"/>
      <c r="E351" s="18"/>
      <c r="F351" s="18"/>
      <c r="G351" s="18"/>
      <c r="H351" s="18"/>
    </row>
    <row r="352" spans="4:8">
      <c r="D352" s="18"/>
      <c r="E352" s="18"/>
      <c r="F352" s="18"/>
      <c r="G352" s="18"/>
      <c r="H352" s="18"/>
    </row>
    <row r="353" spans="4:8">
      <c r="D353" s="18"/>
      <c r="E353" s="18"/>
      <c r="F353" s="18"/>
      <c r="G353" s="18"/>
      <c r="H353" s="18"/>
    </row>
    <row r="354" spans="4:8">
      <c r="D354" s="18"/>
      <c r="E354" s="18"/>
      <c r="F354" s="18"/>
      <c r="G354" s="18"/>
      <c r="H354" s="18"/>
    </row>
    <row r="355" spans="4:8">
      <c r="D355" s="18"/>
      <c r="E355" s="18"/>
      <c r="F355" s="18"/>
      <c r="G355" s="18"/>
      <c r="H355" s="18"/>
    </row>
    <row r="356" spans="4:8">
      <c r="D356" s="18"/>
      <c r="E356" s="18"/>
      <c r="F356" s="18"/>
      <c r="G356" s="18"/>
      <c r="H356" s="18"/>
    </row>
    <row r="357" spans="4:8">
      <c r="D357" s="18"/>
      <c r="E357" s="18"/>
      <c r="F357" s="18"/>
      <c r="G357" s="18"/>
      <c r="H357" s="18"/>
    </row>
    <row r="358" spans="4:8">
      <c r="D358" s="18"/>
      <c r="E358" s="18"/>
      <c r="F358" s="18"/>
      <c r="G358" s="18"/>
      <c r="H358" s="18"/>
    </row>
    <row r="359" spans="4:8">
      <c r="D359" s="18"/>
      <c r="E359" s="18"/>
      <c r="F359" s="18"/>
      <c r="G359" s="18"/>
      <c r="H359" s="18"/>
    </row>
    <row r="360" spans="4:8">
      <c r="D360" s="18"/>
      <c r="E360" s="18"/>
      <c r="F360" s="18"/>
      <c r="G360" s="18"/>
      <c r="H360" s="18"/>
    </row>
    <row r="361" spans="4:8">
      <c r="D361" s="18"/>
      <c r="E361" s="18"/>
      <c r="F361" s="18"/>
      <c r="G361" s="18"/>
      <c r="H361" s="18"/>
    </row>
    <row r="362" spans="4:8">
      <c r="D362" s="18"/>
      <c r="E362" s="18"/>
      <c r="F362" s="18"/>
      <c r="G362" s="18"/>
      <c r="H362" s="18"/>
    </row>
    <row r="363" spans="4:8">
      <c r="D363" s="18"/>
      <c r="E363" s="18"/>
      <c r="F363" s="18"/>
      <c r="G363" s="18"/>
      <c r="H363" s="18"/>
    </row>
    <row r="364" spans="4:8">
      <c r="D364" s="18"/>
      <c r="E364" s="18"/>
      <c r="F364" s="18"/>
      <c r="G364" s="18"/>
      <c r="H364" s="18"/>
    </row>
    <row r="365" spans="4:8">
      <c r="D365" s="18"/>
      <c r="E365" s="18"/>
      <c r="F365" s="18"/>
      <c r="G365" s="18"/>
      <c r="H365" s="18"/>
    </row>
    <row r="366" spans="4:8">
      <c r="D366" s="18"/>
      <c r="E366" s="18"/>
      <c r="F366" s="18"/>
      <c r="G366" s="18"/>
      <c r="H366" s="18"/>
    </row>
    <row r="367" spans="4:8">
      <c r="D367" s="18"/>
      <c r="E367" s="18"/>
      <c r="F367" s="18"/>
      <c r="G367" s="18"/>
      <c r="H367" s="18"/>
    </row>
    <row r="368" spans="4:8">
      <c r="D368" s="18"/>
      <c r="E368" s="18"/>
      <c r="F368" s="18"/>
      <c r="G368" s="18"/>
      <c r="H368" s="18"/>
    </row>
    <row r="369" spans="4:8">
      <c r="D369" s="18"/>
      <c r="E369" s="18"/>
      <c r="F369" s="18"/>
      <c r="G369" s="18"/>
      <c r="H369" s="18"/>
    </row>
    <row r="370" spans="4:8">
      <c r="D370" s="18"/>
      <c r="E370" s="18"/>
      <c r="F370" s="18"/>
      <c r="G370" s="18"/>
      <c r="H370" s="18"/>
    </row>
    <row r="371" spans="4:8">
      <c r="D371" s="18"/>
      <c r="E371" s="18"/>
      <c r="F371" s="18"/>
      <c r="G371" s="18"/>
      <c r="H371" s="18"/>
    </row>
    <row r="372" spans="4:8">
      <c r="D372" s="18"/>
      <c r="E372" s="18"/>
      <c r="F372" s="18"/>
      <c r="G372" s="18"/>
      <c r="H372" s="18"/>
    </row>
    <row r="373" spans="4:8">
      <c r="D373" s="18"/>
      <c r="E373" s="18"/>
      <c r="F373" s="18"/>
      <c r="G373" s="18"/>
      <c r="H373" s="18"/>
    </row>
    <row r="374" spans="4:8">
      <c r="D374" s="18"/>
      <c r="E374" s="18"/>
      <c r="F374" s="18"/>
      <c r="G374" s="18"/>
      <c r="H374" s="18"/>
    </row>
    <row r="375" spans="4:8">
      <c r="D375" s="18"/>
      <c r="E375" s="18"/>
      <c r="F375" s="18"/>
      <c r="G375" s="18"/>
      <c r="H375" s="18"/>
    </row>
    <row r="376" spans="4:8">
      <c r="D376" s="18"/>
      <c r="E376" s="18"/>
      <c r="F376" s="18"/>
      <c r="G376" s="18"/>
      <c r="H376" s="18"/>
    </row>
    <row r="377" spans="4:8">
      <c r="D377" s="18"/>
      <c r="E377" s="18"/>
      <c r="F377" s="18"/>
      <c r="G377" s="18"/>
      <c r="H377" s="18"/>
    </row>
    <row r="378" spans="4:8">
      <c r="D378" s="18"/>
      <c r="E378" s="18"/>
      <c r="F378" s="18"/>
      <c r="G378" s="18"/>
      <c r="H378" s="18"/>
    </row>
    <row r="379" spans="4:8">
      <c r="D379" s="18"/>
      <c r="E379" s="18"/>
      <c r="F379" s="18"/>
      <c r="G379" s="18"/>
      <c r="H379" s="18"/>
    </row>
    <row r="380" spans="4:8">
      <c r="D380" s="18"/>
      <c r="E380" s="18"/>
      <c r="F380" s="18"/>
      <c r="G380" s="18"/>
      <c r="H380" s="18"/>
    </row>
    <row r="381" spans="4:8">
      <c r="D381" s="18"/>
      <c r="E381" s="18"/>
      <c r="F381" s="18"/>
      <c r="G381" s="18"/>
      <c r="H381" s="18"/>
    </row>
    <row r="382" spans="4:8">
      <c r="D382" s="18"/>
      <c r="E382" s="18"/>
      <c r="F382" s="18"/>
      <c r="G382" s="18"/>
      <c r="H382" s="18"/>
    </row>
    <row r="383" spans="4:8">
      <c r="D383" s="18"/>
      <c r="E383" s="18"/>
      <c r="F383" s="18"/>
      <c r="G383" s="18"/>
      <c r="H383" s="18"/>
    </row>
    <row r="384" spans="4:8">
      <c r="D384" s="18"/>
      <c r="E384" s="18"/>
      <c r="F384" s="18"/>
      <c r="G384" s="18"/>
      <c r="H384" s="18"/>
    </row>
    <row r="385" spans="4:8">
      <c r="D385" s="18"/>
      <c r="E385" s="18"/>
      <c r="F385" s="18"/>
      <c r="G385" s="18"/>
      <c r="H385" s="18"/>
    </row>
    <row r="386" spans="4:8">
      <c r="D386" s="18"/>
      <c r="E386" s="18"/>
      <c r="F386" s="18"/>
      <c r="G386" s="18"/>
      <c r="H386" s="18"/>
    </row>
    <row r="387" spans="4:8">
      <c r="D387" s="18"/>
      <c r="E387" s="18"/>
      <c r="F387" s="18"/>
      <c r="G387" s="18"/>
      <c r="H387" s="18"/>
    </row>
    <row r="388" spans="4:8">
      <c r="D388" s="18"/>
      <c r="E388" s="18"/>
      <c r="F388" s="18"/>
      <c r="G388" s="18"/>
      <c r="H388" s="18"/>
    </row>
    <row r="389" spans="4:8">
      <c r="D389" s="18"/>
      <c r="E389" s="18"/>
      <c r="F389" s="18"/>
      <c r="G389" s="18"/>
      <c r="H389" s="18"/>
    </row>
    <row r="390" spans="4:8">
      <c r="D390" s="18"/>
      <c r="E390" s="18"/>
      <c r="F390" s="18"/>
      <c r="G390" s="18"/>
      <c r="H390" s="18"/>
    </row>
    <row r="391" spans="4:8">
      <c r="D391" s="18"/>
      <c r="E391" s="18"/>
      <c r="F391" s="18"/>
      <c r="G391" s="18"/>
      <c r="H391" s="18"/>
    </row>
    <row r="392" spans="4:8">
      <c r="D392" s="18"/>
      <c r="E392" s="18"/>
      <c r="F392" s="18"/>
      <c r="G392" s="18"/>
      <c r="H392" s="18"/>
    </row>
    <row r="393" spans="4:8">
      <c r="D393" s="18"/>
      <c r="E393" s="18"/>
      <c r="F393" s="18"/>
      <c r="G393" s="18"/>
      <c r="H393" s="18"/>
    </row>
    <row r="394" spans="4:8">
      <c r="D394" s="18"/>
      <c r="E394" s="18"/>
      <c r="F394" s="18"/>
      <c r="G394" s="18"/>
      <c r="H394" s="18"/>
    </row>
    <row r="395" spans="4:8">
      <c r="D395" s="18"/>
      <c r="E395" s="18"/>
      <c r="F395" s="18"/>
      <c r="G395" s="18"/>
      <c r="H395" s="18"/>
    </row>
    <row r="396" spans="4:8">
      <c r="D396" s="18"/>
      <c r="E396" s="18"/>
      <c r="F396" s="18"/>
      <c r="G396" s="18"/>
      <c r="H396" s="18"/>
    </row>
    <row r="397" spans="4:8">
      <c r="D397" s="18"/>
      <c r="E397" s="18"/>
      <c r="F397" s="18"/>
      <c r="G397" s="18"/>
      <c r="H397" s="18"/>
    </row>
    <row r="398" spans="4:8">
      <c r="D398" s="18"/>
      <c r="E398" s="18"/>
      <c r="F398" s="18"/>
      <c r="G398" s="18"/>
      <c r="H398" s="18"/>
    </row>
    <row r="399" spans="4:8">
      <c r="D399" s="18"/>
      <c r="E399" s="18"/>
      <c r="F399" s="18"/>
      <c r="G399" s="18"/>
      <c r="H399" s="18"/>
    </row>
    <row r="400" spans="4:8">
      <c r="D400" s="18"/>
      <c r="E400" s="18"/>
      <c r="F400" s="18"/>
      <c r="G400" s="18"/>
      <c r="H400" s="18"/>
    </row>
    <row r="401" spans="4:8">
      <c r="D401" s="18"/>
      <c r="E401" s="18"/>
      <c r="F401" s="18"/>
      <c r="G401" s="18"/>
      <c r="H401" s="18"/>
    </row>
    <row r="402" spans="4:8">
      <c r="D402" s="18"/>
      <c r="E402" s="18"/>
      <c r="F402" s="18"/>
      <c r="G402" s="18"/>
      <c r="H402" s="18"/>
    </row>
    <row r="403" spans="4:8">
      <c r="D403" s="18"/>
      <c r="E403" s="18"/>
      <c r="F403" s="18"/>
      <c r="G403" s="18"/>
      <c r="H403" s="18"/>
    </row>
    <row r="404" spans="4:8">
      <c r="D404" s="18"/>
      <c r="E404" s="18"/>
      <c r="F404" s="18"/>
      <c r="G404" s="18"/>
      <c r="H404" s="18"/>
    </row>
    <row r="405" spans="4:8">
      <c r="D405" s="18"/>
      <c r="E405" s="18"/>
      <c r="F405" s="18"/>
      <c r="G405" s="18"/>
      <c r="H405" s="18"/>
    </row>
    <row r="406" spans="4:8">
      <c r="D406" s="18"/>
      <c r="E406" s="18"/>
      <c r="F406" s="18"/>
      <c r="G406" s="18"/>
      <c r="H406" s="18"/>
    </row>
    <row r="407" spans="4:8">
      <c r="D407" s="18"/>
      <c r="E407" s="18"/>
      <c r="F407" s="18"/>
      <c r="G407" s="18"/>
      <c r="H407" s="18"/>
    </row>
    <row r="408" spans="4:8">
      <c r="D408" s="18"/>
      <c r="E408" s="18"/>
      <c r="F408" s="18"/>
      <c r="G408" s="18"/>
      <c r="H408" s="18"/>
    </row>
    <row r="409" spans="4:8">
      <c r="D409" s="18"/>
      <c r="E409" s="18"/>
      <c r="F409" s="18"/>
      <c r="G409" s="18"/>
      <c r="H409" s="18"/>
    </row>
    <row r="410" spans="4:8">
      <c r="D410" s="18"/>
      <c r="E410" s="18"/>
      <c r="F410" s="18"/>
      <c r="G410" s="18"/>
      <c r="H410" s="18"/>
    </row>
    <row r="411" spans="4:8">
      <c r="D411" s="18"/>
      <c r="E411" s="18"/>
      <c r="F411" s="18"/>
      <c r="G411" s="18"/>
      <c r="H411" s="18"/>
    </row>
    <row r="412" spans="4:8">
      <c r="D412" s="18"/>
      <c r="E412" s="18"/>
      <c r="F412" s="18"/>
      <c r="G412" s="18"/>
      <c r="H412" s="18"/>
    </row>
    <row r="413" spans="4:8">
      <c r="D413" s="18"/>
      <c r="E413" s="18"/>
      <c r="F413" s="18"/>
      <c r="G413" s="18"/>
      <c r="H413" s="18"/>
    </row>
    <row r="414" spans="4:8">
      <c r="D414" s="18"/>
      <c r="E414" s="18"/>
      <c r="F414" s="18"/>
      <c r="G414" s="18"/>
      <c r="H414" s="18"/>
    </row>
    <row r="415" spans="4:8">
      <c r="D415" s="18"/>
      <c r="E415" s="18"/>
      <c r="F415" s="18"/>
      <c r="G415" s="18"/>
      <c r="H415" s="18"/>
    </row>
    <row r="416" spans="4:8">
      <c r="D416" s="18"/>
      <c r="E416" s="18"/>
      <c r="F416" s="18"/>
      <c r="G416" s="18"/>
      <c r="H416" s="18"/>
    </row>
    <row r="417" spans="4:8">
      <c r="D417" s="18"/>
      <c r="E417" s="18"/>
      <c r="F417" s="18"/>
      <c r="G417" s="18"/>
      <c r="H417" s="18"/>
    </row>
    <row r="418" spans="4:8">
      <c r="D418" s="18"/>
      <c r="E418" s="18"/>
      <c r="F418" s="18"/>
      <c r="G418" s="18"/>
      <c r="H418" s="18"/>
    </row>
    <row r="419" spans="4:8">
      <c r="D419" s="18"/>
      <c r="E419" s="18"/>
      <c r="F419" s="18"/>
      <c r="G419" s="18"/>
      <c r="H419" s="18"/>
    </row>
    <row r="420" spans="4:8">
      <c r="D420" s="18"/>
      <c r="E420" s="18"/>
      <c r="F420" s="18"/>
      <c r="G420" s="18"/>
      <c r="H420" s="18"/>
    </row>
    <row r="421" spans="4:8">
      <c r="D421" s="18"/>
      <c r="E421" s="18"/>
      <c r="F421" s="18"/>
      <c r="G421" s="18"/>
      <c r="H421" s="18"/>
    </row>
    <row r="422" spans="4:8">
      <c r="D422" s="18"/>
      <c r="E422" s="18"/>
      <c r="F422" s="18"/>
      <c r="G422" s="18"/>
      <c r="H422" s="18"/>
    </row>
    <row r="423" spans="4:8">
      <c r="D423" s="18"/>
      <c r="E423" s="18"/>
      <c r="F423" s="18"/>
      <c r="G423" s="18"/>
      <c r="H423" s="18"/>
    </row>
    <row r="424" spans="4:8">
      <c r="D424" s="18"/>
      <c r="E424" s="18"/>
      <c r="F424" s="18"/>
      <c r="G424" s="18"/>
      <c r="H424" s="18"/>
    </row>
    <row r="425" spans="4:8">
      <c r="D425" s="18"/>
      <c r="E425" s="18"/>
      <c r="F425" s="18"/>
      <c r="G425" s="18"/>
      <c r="H425" s="18"/>
    </row>
    <row r="426" spans="4:8">
      <c r="D426" s="18"/>
      <c r="E426" s="18"/>
      <c r="F426" s="18"/>
      <c r="G426" s="18"/>
      <c r="H426" s="18"/>
    </row>
    <row r="427" spans="4:8">
      <c r="D427" s="18"/>
      <c r="E427" s="18"/>
      <c r="F427" s="18"/>
      <c r="G427" s="18"/>
      <c r="H427" s="18"/>
    </row>
    <row r="428" spans="4:8">
      <c r="D428" s="18"/>
      <c r="E428" s="18"/>
      <c r="F428" s="18"/>
      <c r="G428" s="18"/>
      <c r="H428" s="18"/>
    </row>
    <row r="429" spans="4:8">
      <c r="D429" s="18"/>
      <c r="E429" s="18"/>
      <c r="F429" s="18"/>
      <c r="G429" s="18"/>
      <c r="H429" s="18"/>
    </row>
    <row r="430" spans="4:8">
      <c r="D430" s="18"/>
      <c r="E430" s="18"/>
      <c r="F430" s="18"/>
      <c r="G430" s="18"/>
      <c r="H430" s="18"/>
    </row>
    <row r="431" spans="4:8">
      <c r="D431" s="18"/>
      <c r="E431" s="18"/>
      <c r="F431" s="18"/>
      <c r="G431" s="18"/>
      <c r="H431" s="18"/>
    </row>
    <row r="432" spans="4:8">
      <c r="D432" s="18"/>
      <c r="E432" s="18"/>
      <c r="F432" s="18"/>
      <c r="G432" s="18"/>
      <c r="H432" s="18"/>
    </row>
    <row r="433" spans="4:8">
      <c r="D433" s="18"/>
      <c r="E433" s="18"/>
      <c r="F433" s="18"/>
      <c r="G433" s="18"/>
      <c r="H433" s="18"/>
    </row>
    <row r="434" spans="4:8">
      <c r="D434" s="18"/>
      <c r="E434" s="18"/>
      <c r="F434" s="18"/>
      <c r="G434" s="18"/>
      <c r="H434" s="18"/>
    </row>
    <row r="435" spans="4:8">
      <c r="D435" s="18"/>
      <c r="E435" s="18"/>
      <c r="F435" s="18"/>
      <c r="G435" s="18"/>
      <c r="H435" s="18"/>
    </row>
    <row r="436" spans="4:8">
      <c r="D436" s="18"/>
      <c r="E436" s="18"/>
      <c r="F436" s="18"/>
      <c r="G436" s="18"/>
      <c r="H436" s="18"/>
    </row>
    <row r="437" spans="4:8">
      <c r="D437" s="18"/>
      <c r="E437" s="18"/>
      <c r="F437" s="18"/>
      <c r="G437" s="18"/>
      <c r="H437" s="18"/>
    </row>
    <row r="438" spans="4:8">
      <c r="D438" s="18"/>
      <c r="E438" s="18"/>
      <c r="F438" s="18"/>
      <c r="G438" s="18"/>
      <c r="H438" s="18"/>
    </row>
    <row r="439" spans="4:8">
      <c r="D439" s="18"/>
      <c r="E439" s="18"/>
      <c r="F439" s="18"/>
      <c r="G439" s="18"/>
      <c r="H439" s="18"/>
    </row>
    <row r="440" spans="4:8">
      <c r="D440" s="18"/>
      <c r="E440" s="18"/>
      <c r="F440" s="18"/>
      <c r="G440" s="18"/>
      <c r="H440" s="18"/>
    </row>
    <row r="441" spans="4:8">
      <c r="D441" s="18"/>
      <c r="E441" s="18"/>
      <c r="F441" s="18"/>
      <c r="G441" s="18"/>
      <c r="H441" s="18"/>
    </row>
    <row r="442" spans="4:8">
      <c r="D442" s="18"/>
      <c r="E442" s="18"/>
      <c r="F442" s="18"/>
      <c r="G442" s="18"/>
      <c r="H442" s="18"/>
    </row>
    <row r="443" spans="4:8">
      <c r="D443" s="18"/>
      <c r="E443" s="18"/>
      <c r="F443" s="18"/>
      <c r="G443" s="18"/>
      <c r="H443" s="18"/>
    </row>
    <row r="444" spans="4:8">
      <c r="D444" s="18"/>
      <c r="E444" s="18"/>
      <c r="F444" s="18"/>
      <c r="G444" s="18"/>
      <c r="H444" s="18"/>
    </row>
    <row r="445" spans="4:8">
      <c r="D445" s="18"/>
      <c r="E445" s="18"/>
      <c r="F445" s="18"/>
      <c r="G445" s="18"/>
      <c r="H445" s="18"/>
    </row>
    <row r="446" spans="4:8">
      <c r="D446" s="18"/>
      <c r="E446" s="18"/>
      <c r="F446" s="18"/>
      <c r="G446" s="18"/>
      <c r="H446" s="18"/>
    </row>
    <row r="447" spans="4:8">
      <c r="D447" s="18"/>
      <c r="E447" s="18"/>
      <c r="F447" s="18"/>
      <c r="G447" s="18"/>
      <c r="H447" s="18"/>
    </row>
    <row r="448" spans="4:8">
      <c r="D448" s="18"/>
      <c r="E448" s="18"/>
      <c r="F448" s="18"/>
      <c r="G448" s="18"/>
      <c r="H448" s="18"/>
    </row>
    <row r="449" spans="4:8">
      <c r="D449" s="18"/>
      <c r="E449" s="18"/>
      <c r="F449" s="18"/>
      <c r="G449" s="18"/>
      <c r="H449" s="18"/>
    </row>
    <row r="450" spans="4:8">
      <c r="D450" s="18"/>
      <c r="E450" s="18"/>
      <c r="F450" s="18"/>
      <c r="G450" s="18"/>
      <c r="H450" s="18"/>
    </row>
    <row r="451" spans="4:8">
      <c r="D451" s="18"/>
      <c r="E451" s="18"/>
      <c r="F451" s="18"/>
      <c r="G451" s="18"/>
      <c r="H451" s="18"/>
    </row>
    <row r="452" spans="4:8">
      <c r="D452" s="18"/>
      <c r="E452" s="18"/>
      <c r="F452" s="18"/>
      <c r="G452" s="18"/>
      <c r="H452" s="18"/>
    </row>
    <row r="453" spans="4:8">
      <c r="D453" s="18"/>
      <c r="E453" s="18"/>
      <c r="F453" s="18"/>
      <c r="G453" s="18"/>
      <c r="H453" s="18"/>
    </row>
    <row r="454" spans="4:8">
      <c r="D454" s="18"/>
      <c r="E454" s="18"/>
      <c r="F454" s="18"/>
      <c r="G454" s="18"/>
      <c r="H454" s="18"/>
    </row>
    <row r="455" spans="4:8">
      <c r="D455" s="18"/>
      <c r="E455" s="18"/>
      <c r="F455" s="18"/>
      <c r="G455" s="18"/>
      <c r="H455" s="18"/>
    </row>
    <row r="456" spans="4:8">
      <c r="D456" s="18"/>
      <c r="E456" s="18"/>
      <c r="F456" s="18"/>
      <c r="G456" s="18"/>
      <c r="H456" s="18"/>
    </row>
    <row r="457" spans="4:8">
      <c r="D457" s="18"/>
      <c r="E457" s="18"/>
      <c r="F457" s="18"/>
      <c r="G457" s="18"/>
      <c r="H457" s="18"/>
    </row>
    <row r="458" spans="4:8">
      <c r="D458" s="18"/>
      <c r="E458" s="18"/>
      <c r="F458" s="18"/>
      <c r="G458" s="18"/>
      <c r="H458" s="18"/>
    </row>
    <row r="459" spans="4:8">
      <c r="D459" s="18"/>
      <c r="E459" s="18"/>
      <c r="F459" s="18"/>
      <c r="G459" s="18"/>
      <c r="H459" s="18"/>
    </row>
    <row r="460" spans="4:8">
      <c r="D460" s="18"/>
      <c r="E460" s="18"/>
      <c r="F460" s="18"/>
      <c r="G460" s="18"/>
      <c r="H460" s="18"/>
    </row>
    <row r="461" spans="4:8">
      <c r="D461" s="18"/>
      <c r="E461" s="18"/>
      <c r="F461" s="18"/>
      <c r="G461" s="18"/>
      <c r="H461" s="18"/>
    </row>
    <row r="462" spans="4:8">
      <c r="D462" s="18"/>
      <c r="E462" s="18"/>
      <c r="F462" s="18"/>
      <c r="G462" s="18"/>
      <c r="H462" s="18"/>
    </row>
    <row r="463" spans="4:8">
      <c r="D463" s="18"/>
      <c r="E463" s="18"/>
      <c r="F463" s="18"/>
      <c r="G463" s="18"/>
      <c r="H463" s="18"/>
    </row>
    <row r="464" spans="4:8">
      <c r="D464" s="18"/>
      <c r="E464" s="18"/>
      <c r="F464" s="18"/>
      <c r="G464" s="18"/>
      <c r="H464" s="18"/>
    </row>
    <row r="465" spans="4:8">
      <c r="D465" s="18"/>
      <c r="E465" s="18"/>
      <c r="F465" s="18"/>
      <c r="G465" s="18"/>
      <c r="H465" s="18"/>
    </row>
    <row r="466" spans="4:8">
      <c r="D466" s="18"/>
      <c r="E466" s="18"/>
      <c r="F466" s="18"/>
      <c r="G466" s="18"/>
      <c r="H466" s="18"/>
    </row>
    <row r="467" spans="4:8">
      <c r="D467" s="18"/>
      <c r="E467" s="18"/>
      <c r="F467" s="18"/>
      <c r="G467" s="18"/>
      <c r="H467" s="18"/>
    </row>
    <row r="468" spans="4:8">
      <c r="D468" s="18"/>
      <c r="E468" s="18"/>
      <c r="F468" s="18"/>
      <c r="G468" s="18"/>
      <c r="H468" s="18"/>
    </row>
    <row r="469" spans="4:8">
      <c r="D469" s="18"/>
      <c r="E469" s="18"/>
      <c r="F469" s="18"/>
      <c r="G469" s="18"/>
      <c r="H469" s="18"/>
    </row>
    <row r="470" spans="4:8">
      <c r="D470" s="18"/>
      <c r="E470" s="18"/>
      <c r="F470" s="18"/>
      <c r="G470" s="18"/>
      <c r="H470" s="18"/>
    </row>
    <row r="471" spans="4:8">
      <c r="D471" s="18"/>
      <c r="E471" s="18"/>
      <c r="F471" s="18"/>
      <c r="G471" s="18"/>
      <c r="H471" s="18"/>
    </row>
    <row r="472" spans="4:8">
      <c r="D472" s="18"/>
      <c r="E472" s="18"/>
      <c r="F472" s="18"/>
      <c r="G472" s="18"/>
      <c r="H472" s="18"/>
    </row>
    <row r="473" spans="4:8">
      <c r="D473" s="18"/>
      <c r="E473" s="18"/>
      <c r="F473" s="18"/>
      <c r="G473" s="18"/>
      <c r="H473" s="18"/>
    </row>
    <row r="474" spans="4:8">
      <c r="D474" s="18"/>
      <c r="E474" s="18"/>
      <c r="F474" s="18"/>
      <c r="G474" s="18"/>
      <c r="H474" s="18"/>
    </row>
    <row r="475" spans="4:8">
      <c r="D475" s="18"/>
      <c r="E475" s="18"/>
      <c r="F475" s="18"/>
      <c r="G475" s="18"/>
      <c r="H475" s="18"/>
    </row>
    <row r="476" spans="4:8">
      <c r="D476" s="18"/>
      <c r="E476" s="18"/>
      <c r="F476" s="18"/>
      <c r="G476" s="18"/>
      <c r="H476" s="18"/>
    </row>
    <row r="477" spans="4:8">
      <c r="D477" s="18"/>
      <c r="E477" s="18"/>
      <c r="F477" s="18"/>
      <c r="G477" s="18"/>
      <c r="H477" s="18"/>
    </row>
    <row r="478" spans="4:8">
      <c r="D478" s="18"/>
      <c r="E478" s="18"/>
      <c r="F478" s="18"/>
      <c r="G478" s="18"/>
      <c r="H478" s="18"/>
    </row>
    <row r="479" spans="4:8">
      <c r="D479" s="18"/>
      <c r="E479" s="18"/>
      <c r="F479" s="18"/>
      <c r="G479" s="18"/>
      <c r="H479" s="18"/>
    </row>
    <row r="480" spans="4:8">
      <c r="D480" s="18"/>
      <c r="E480" s="18"/>
      <c r="F480" s="18"/>
      <c r="G480" s="18"/>
      <c r="H480" s="18"/>
    </row>
    <row r="481" spans="4:8">
      <c r="D481" s="18"/>
      <c r="E481" s="18"/>
      <c r="F481" s="18"/>
      <c r="G481" s="18"/>
      <c r="H481" s="18"/>
    </row>
    <row r="482" spans="4:8">
      <c r="D482" s="18"/>
      <c r="E482" s="18"/>
      <c r="F482" s="18"/>
      <c r="G482" s="18"/>
      <c r="H482" s="18"/>
    </row>
    <row r="483" spans="4:8">
      <c r="D483" s="18"/>
      <c r="E483" s="18"/>
      <c r="F483" s="18"/>
      <c r="G483" s="18"/>
      <c r="H483" s="18"/>
    </row>
    <row r="484" spans="4:8">
      <c r="D484" s="18"/>
      <c r="E484" s="18"/>
      <c r="F484" s="18"/>
      <c r="G484" s="18"/>
      <c r="H484" s="18"/>
    </row>
    <row r="485" spans="4:8">
      <c r="D485" s="18"/>
      <c r="E485" s="18"/>
      <c r="F485" s="18"/>
      <c r="G485" s="18"/>
      <c r="H485" s="18"/>
    </row>
    <row r="486" spans="4:8">
      <c r="D486" s="18"/>
      <c r="E486" s="18"/>
      <c r="F486" s="18"/>
      <c r="G486" s="18"/>
      <c r="H486" s="18"/>
    </row>
    <row r="487" spans="4:8">
      <c r="D487" s="18"/>
      <c r="E487" s="18"/>
      <c r="F487" s="18"/>
      <c r="G487" s="18"/>
      <c r="H487" s="18"/>
    </row>
    <row r="488" spans="4:8">
      <c r="D488" s="18"/>
      <c r="E488" s="18"/>
      <c r="F488" s="18"/>
      <c r="G488" s="18"/>
      <c r="H488" s="18"/>
    </row>
    <row r="489" spans="4:8">
      <c r="D489" s="18"/>
      <c r="E489" s="18"/>
      <c r="F489" s="18"/>
      <c r="G489" s="18"/>
      <c r="H489" s="18"/>
    </row>
    <row r="490" spans="4:8">
      <c r="D490" s="18"/>
      <c r="E490" s="18"/>
      <c r="F490" s="18"/>
      <c r="G490" s="18"/>
      <c r="H490" s="18"/>
    </row>
    <row r="491" spans="4:8">
      <c r="D491" s="18"/>
      <c r="E491" s="18"/>
      <c r="F491" s="18"/>
      <c r="G491" s="18"/>
      <c r="H491" s="18"/>
    </row>
    <row r="492" spans="4:8">
      <c r="D492" s="18"/>
      <c r="E492" s="18"/>
      <c r="F492" s="18"/>
      <c r="G492" s="18"/>
      <c r="H492" s="18"/>
    </row>
    <row r="493" spans="4:8">
      <c r="D493" s="18"/>
      <c r="E493" s="18"/>
      <c r="F493" s="18"/>
      <c r="G493" s="18"/>
      <c r="H493" s="18"/>
    </row>
    <row r="494" spans="4:8">
      <c r="D494" s="18"/>
      <c r="E494" s="18"/>
      <c r="F494" s="18"/>
      <c r="G494" s="18"/>
      <c r="H494" s="18"/>
    </row>
    <row r="495" spans="4:8">
      <c r="D495" s="18"/>
      <c r="E495" s="18"/>
      <c r="F495" s="18"/>
      <c r="G495" s="18"/>
      <c r="H495" s="18"/>
    </row>
    <row r="496" spans="4:8">
      <c r="D496" s="18"/>
      <c r="E496" s="18"/>
      <c r="F496" s="18"/>
      <c r="G496" s="18"/>
      <c r="H496" s="18"/>
    </row>
    <row r="497" spans="4:8">
      <c r="D497" s="18"/>
      <c r="E497" s="18"/>
      <c r="F497" s="18"/>
      <c r="G497" s="18"/>
      <c r="H497" s="18"/>
    </row>
    <row r="498" spans="4:8">
      <c r="D498" s="18"/>
      <c r="E498" s="18"/>
      <c r="F498" s="18"/>
      <c r="G498" s="18"/>
      <c r="H498" s="18"/>
    </row>
    <row r="499" spans="4:8">
      <c r="D499" s="18"/>
      <c r="E499" s="18"/>
      <c r="F499" s="18"/>
      <c r="G499" s="18"/>
      <c r="H499" s="18"/>
    </row>
    <row r="500" spans="4:8">
      <c r="D500" s="18"/>
      <c r="E500" s="18"/>
      <c r="F500" s="18"/>
      <c r="G500" s="18"/>
      <c r="H500" s="18"/>
    </row>
    <row r="501" spans="4:8">
      <c r="D501" s="18"/>
      <c r="E501" s="18"/>
      <c r="F501" s="18"/>
      <c r="G501" s="18"/>
      <c r="H501" s="18"/>
    </row>
    <row r="502" spans="4:8">
      <c r="D502" s="18"/>
      <c r="E502" s="18"/>
      <c r="F502" s="18"/>
      <c r="G502" s="18"/>
      <c r="H502" s="18"/>
    </row>
    <row r="503" spans="4:8">
      <c r="D503" s="18"/>
      <c r="E503" s="18"/>
      <c r="F503" s="18"/>
      <c r="G503" s="18"/>
      <c r="H503" s="18"/>
    </row>
    <row r="504" spans="4:8">
      <c r="D504" s="18"/>
      <c r="E504" s="18"/>
      <c r="F504" s="18"/>
      <c r="G504" s="18"/>
      <c r="H504" s="18"/>
    </row>
    <row r="505" spans="4:8">
      <c r="D505" s="18"/>
      <c r="E505" s="18"/>
      <c r="F505" s="18"/>
      <c r="G505" s="18"/>
      <c r="H505" s="18"/>
    </row>
    <row r="506" spans="4:8">
      <c r="D506" s="18"/>
      <c r="E506" s="18"/>
      <c r="F506" s="18"/>
      <c r="G506" s="18"/>
      <c r="H506" s="18"/>
    </row>
    <row r="507" spans="4:8">
      <c r="D507" s="18"/>
      <c r="E507" s="18"/>
      <c r="F507" s="18"/>
      <c r="G507" s="18"/>
      <c r="H507" s="18"/>
    </row>
    <row r="508" spans="4:8">
      <c r="D508" s="18"/>
      <c r="E508" s="18"/>
      <c r="F508" s="18"/>
      <c r="G508" s="18"/>
      <c r="H508" s="18"/>
    </row>
    <row r="509" spans="4:8">
      <c r="D509" s="18"/>
      <c r="E509" s="18"/>
      <c r="F509" s="18"/>
      <c r="G509" s="18"/>
      <c r="H509" s="18"/>
    </row>
    <row r="510" spans="4:8">
      <c r="D510" s="18"/>
      <c r="E510" s="18"/>
      <c r="F510" s="18"/>
      <c r="G510" s="18"/>
      <c r="H510" s="18"/>
    </row>
    <row r="511" spans="4:8">
      <c r="D511" s="18"/>
      <c r="E511" s="18"/>
      <c r="F511" s="18"/>
      <c r="G511" s="18"/>
      <c r="H511" s="18"/>
    </row>
    <row r="512" spans="4:8">
      <c r="D512" s="18"/>
      <c r="E512" s="18"/>
      <c r="F512" s="18"/>
      <c r="G512" s="18"/>
      <c r="H512" s="18"/>
    </row>
    <row r="513" spans="4:8">
      <c r="D513" s="18"/>
      <c r="E513" s="18"/>
      <c r="F513" s="18"/>
      <c r="G513" s="18"/>
      <c r="H513" s="18"/>
    </row>
    <row r="514" spans="4:8">
      <c r="D514" s="18"/>
      <c r="E514" s="18"/>
      <c r="F514" s="18"/>
      <c r="G514" s="18"/>
      <c r="H514" s="18"/>
    </row>
    <row r="515" spans="4:8">
      <c r="D515" s="18"/>
      <c r="E515" s="18"/>
      <c r="F515" s="18"/>
      <c r="G515" s="18"/>
      <c r="H515" s="18"/>
    </row>
    <row r="516" spans="4:8">
      <c r="D516" s="18"/>
      <c r="E516" s="18"/>
      <c r="F516" s="18"/>
      <c r="G516" s="18"/>
      <c r="H516" s="18"/>
    </row>
    <row r="517" spans="4:8">
      <c r="D517" s="18"/>
      <c r="E517" s="18"/>
      <c r="F517" s="18"/>
      <c r="G517" s="18"/>
      <c r="H517" s="18"/>
    </row>
    <row r="518" spans="4:8">
      <c r="D518" s="18"/>
      <c r="E518" s="18"/>
      <c r="F518" s="18"/>
      <c r="G518" s="18"/>
      <c r="H518" s="18"/>
    </row>
    <row r="519" spans="4:8">
      <c r="D519" s="18"/>
      <c r="E519" s="18"/>
      <c r="F519" s="18"/>
      <c r="G519" s="18"/>
      <c r="H519" s="18"/>
    </row>
    <row r="520" spans="4:8">
      <c r="D520" s="18"/>
      <c r="E520" s="18"/>
      <c r="F520" s="18"/>
      <c r="G520" s="18"/>
      <c r="H520" s="18"/>
    </row>
    <row r="521" spans="4:8">
      <c r="D521" s="18"/>
      <c r="E521" s="18"/>
      <c r="F521" s="18"/>
      <c r="G521" s="18"/>
      <c r="H521" s="18"/>
    </row>
    <row r="522" spans="4:8">
      <c r="D522" s="18"/>
      <c r="E522" s="18"/>
      <c r="F522" s="18"/>
      <c r="G522" s="18"/>
      <c r="H522" s="18"/>
    </row>
    <row r="523" spans="4:8">
      <c r="D523" s="18"/>
      <c r="E523" s="18"/>
      <c r="F523" s="18"/>
      <c r="G523" s="18"/>
      <c r="H523" s="18"/>
    </row>
    <row r="524" spans="4:8">
      <c r="D524" s="18"/>
      <c r="E524" s="18"/>
      <c r="F524" s="18"/>
      <c r="G524" s="18"/>
      <c r="H524" s="18"/>
    </row>
    <row r="525" spans="4:8">
      <c r="D525" s="18"/>
      <c r="E525" s="18"/>
      <c r="F525" s="18"/>
      <c r="G525" s="18"/>
      <c r="H525" s="18"/>
    </row>
    <row r="526" spans="4:8">
      <c r="D526" s="18"/>
      <c r="E526" s="18"/>
      <c r="F526" s="18"/>
      <c r="G526" s="18"/>
      <c r="H526" s="18"/>
    </row>
    <row r="527" spans="4:8">
      <c r="D527" s="18"/>
      <c r="E527" s="18"/>
      <c r="F527" s="18"/>
      <c r="G527" s="18"/>
      <c r="H527" s="18"/>
    </row>
    <row r="528" spans="4:8">
      <c r="D528" s="18"/>
      <c r="E528" s="18"/>
      <c r="F528" s="18"/>
      <c r="G528" s="18"/>
      <c r="H528" s="18"/>
    </row>
    <row r="529" spans="4:8">
      <c r="D529" s="18"/>
      <c r="E529" s="18"/>
      <c r="F529" s="18"/>
      <c r="G529" s="18"/>
      <c r="H529" s="18"/>
    </row>
    <row r="530" spans="4:8">
      <c r="D530" s="18"/>
      <c r="E530" s="18"/>
      <c r="F530" s="18"/>
      <c r="G530" s="18"/>
      <c r="H530" s="18"/>
    </row>
    <row r="531" spans="4:8">
      <c r="D531" s="18"/>
      <c r="E531" s="18"/>
      <c r="F531" s="18"/>
      <c r="G531" s="18"/>
      <c r="H531" s="18"/>
    </row>
    <row r="532" spans="4:8">
      <c r="D532" s="18"/>
      <c r="E532" s="18"/>
      <c r="F532" s="18"/>
      <c r="G532" s="18"/>
      <c r="H532" s="18"/>
    </row>
    <row r="533" spans="4:8">
      <c r="D533" s="18"/>
      <c r="E533" s="18"/>
      <c r="F533" s="18"/>
      <c r="G533" s="18"/>
      <c r="H533" s="18"/>
    </row>
    <row r="534" spans="4:8">
      <c r="D534" s="18"/>
      <c r="E534" s="18"/>
      <c r="F534" s="18"/>
      <c r="G534" s="18"/>
      <c r="H534" s="18"/>
    </row>
    <row r="535" spans="4:8">
      <c r="D535" s="18"/>
      <c r="E535" s="18"/>
      <c r="F535" s="18"/>
      <c r="G535" s="18"/>
      <c r="H535" s="18"/>
    </row>
    <row r="536" spans="4:8">
      <c r="D536" s="18"/>
      <c r="E536" s="18"/>
      <c r="F536" s="18"/>
      <c r="G536" s="18"/>
      <c r="H536" s="18"/>
    </row>
    <row r="537" spans="4:8">
      <c r="D537" s="18"/>
      <c r="E537" s="18"/>
      <c r="F537" s="18"/>
      <c r="G537" s="18"/>
      <c r="H537" s="18"/>
    </row>
    <row r="538" spans="4:8">
      <c r="D538" s="18"/>
      <c r="E538" s="18"/>
      <c r="F538" s="18"/>
      <c r="G538" s="18"/>
      <c r="H538" s="18"/>
    </row>
    <row r="539" spans="4:8">
      <c r="D539" s="18"/>
      <c r="E539" s="18"/>
      <c r="F539" s="18"/>
      <c r="G539" s="18"/>
      <c r="H539" s="18"/>
    </row>
    <row r="540" spans="4:8">
      <c r="D540" s="18"/>
      <c r="E540" s="18"/>
      <c r="F540" s="18"/>
      <c r="G540" s="18"/>
      <c r="H540" s="18"/>
    </row>
    <row r="541" spans="4:8">
      <c r="D541" s="18"/>
      <c r="E541" s="18"/>
      <c r="F541" s="18"/>
      <c r="G541" s="18"/>
      <c r="H541" s="18"/>
    </row>
    <row r="542" spans="4:8">
      <c r="D542" s="18"/>
      <c r="E542" s="18"/>
      <c r="F542" s="18"/>
      <c r="G542" s="18"/>
      <c r="H542" s="18"/>
    </row>
    <row r="543" spans="4:8">
      <c r="D543" s="18"/>
      <c r="E543" s="18"/>
      <c r="F543" s="18"/>
      <c r="G543" s="18"/>
      <c r="H543" s="18"/>
    </row>
    <row r="544" spans="4:8">
      <c r="D544" s="18"/>
      <c r="E544" s="18"/>
      <c r="F544" s="18"/>
      <c r="G544" s="18"/>
      <c r="H544" s="18"/>
    </row>
    <row r="545" spans="4:8">
      <c r="D545" s="18"/>
      <c r="E545" s="18"/>
      <c r="F545" s="18"/>
      <c r="G545" s="18"/>
      <c r="H545" s="18"/>
    </row>
    <row r="546" spans="4:8">
      <c r="D546" s="18"/>
      <c r="E546" s="18"/>
      <c r="F546" s="18"/>
      <c r="G546" s="18"/>
      <c r="H546" s="18"/>
    </row>
    <row r="547" spans="4:8">
      <c r="D547" s="18"/>
      <c r="E547" s="18"/>
      <c r="F547" s="18"/>
      <c r="G547" s="18"/>
      <c r="H547" s="18"/>
    </row>
    <row r="548" spans="4:8">
      <c r="D548" s="18"/>
      <c r="E548" s="18"/>
      <c r="F548" s="18"/>
      <c r="G548" s="18"/>
      <c r="H548" s="18"/>
    </row>
    <row r="549" spans="4:8">
      <c r="D549" s="18"/>
      <c r="E549" s="18"/>
      <c r="F549" s="18"/>
      <c r="G549" s="18"/>
      <c r="H549" s="18"/>
    </row>
    <row r="550" spans="4:8">
      <c r="D550" s="18"/>
      <c r="E550" s="18"/>
      <c r="F550" s="18"/>
      <c r="G550" s="18"/>
      <c r="H550" s="18"/>
    </row>
    <row r="551" spans="4:8">
      <c r="D551" s="18"/>
      <c r="E551" s="18"/>
      <c r="F551" s="18"/>
      <c r="G551" s="18"/>
      <c r="H551" s="18"/>
    </row>
    <row r="552" spans="4:8">
      <c r="D552" s="18"/>
      <c r="E552" s="18"/>
      <c r="F552" s="18"/>
      <c r="G552" s="18"/>
      <c r="H552" s="18"/>
    </row>
    <row r="553" spans="4:8">
      <c r="D553" s="18"/>
      <c r="E553" s="18"/>
      <c r="F553" s="18"/>
      <c r="G553" s="18"/>
      <c r="H553" s="18"/>
    </row>
    <row r="554" spans="4:8">
      <c r="D554" s="18"/>
      <c r="E554" s="18"/>
      <c r="F554" s="18"/>
      <c r="G554" s="18"/>
      <c r="H554" s="18"/>
    </row>
    <row r="555" spans="4:8">
      <c r="D555" s="18"/>
      <c r="E555" s="18"/>
      <c r="F555" s="18"/>
      <c r="G555" s="18"/>
      <c r="H555" s="18"/>
    </row>
    <row r="556" spans="4:8">
      <c r="D556" s="18"/>
      <c r="E556" s="18"/>
      <c r="F556" s="18"/>
      <c r="G556" s="18"/>
      <c r="H556" s="18"/>
    </row>
    <row r="557" spans="4:8">
      <c r="D557" s="18"/>
      <c r="E557" s="18"/>
      <c r="F557" s="18"/>
      <c r="G557" s="18"/>
      <c r="H557" s="18"/>
    </row>
    <row r="558" spans="4:8">
      <c r="D558" s="18"/>
      <c r="E558" s="18"/>
      <c r="F558" s="18"/>
      <c r="G558" s="18"/>
      <c r="H558" s="18"/>
    </row>
    <row r="559" spans="4:8">
      <c r="D559" s="18"/>
      <c r="E559" s="18"/>
      <c r="F559" s="18"/>
      <c r="G559" s="18"/>
      <c r="H559" s="18"/>
    </row>
    <row r="560" spans="4:8">
      <c r="D560" s="18"/>
      <c r="E560" s="18"/>
      <c r="F560" s="18"/>
      <c r="G560" s="18"/>
      <c r="H560" s="18"/>
    </row>
    <row r="561" spans="4:8">
      <c r="D561" s="18"/>
      <c r="E561" s="18"/>
      <c r="F561" s="18"/>
      <c r="G561" s="18"/>
      <c r="H561" s="18"/>
    </row>
    <row r="562" spans="4:8">
      <c r="D562" s="18"/>
      <c r="E562" s="18"/>
      <c r="F562" s="18"/>
      <c r="G562" s="18"/>
      <c r="H562" s="18"/>
    </row>
    <row r="563" spans="4:8">
      <c r="D563" s="18"/>
      <c r="E563" s="18"/>
      <c r="F563" s="18"/>
      <c r="G563" s="18"/>
      <c r="H563" s="18"/>
    </row>
    <row r="564" spans="4:8">
      <c r="D564" s="18"/>
      <c r="E564" s="18"/>
      <c r="F564" s="18"/>
      <c r="G564" s="18"/>
      <c r="H564" s="18"/>
    </row>
    <row r="565" spans="4:8">
      <c r="D565" s="18"/>
      <c r="E565" s="18"/>
      <c r="F565" s="18"/>
      <c r="G565" s="18"/>
      <c r="H565" s="18"/>
    </row>
    <row r="566" spans="4:8">
      <c r="D566" s="18"/>
      <c r="E566" s="18"/>
      <c r="F566" s="18"/>
      <c r="G566" s="18"/>
      <c r="H566" s="18"/>
    </row>
    <row r="567" spans="4:8">
      <c r="D567" s="18"/>
      <c r="E567" s="18"/>
      <c r="F567" s="18"/>
      <c r="G567" s="18"/>
      <c r="H567" s="18"/>
    </row>
    <row r="568" spans="4:8">
      <c r="D568" s="18"/>
      <c r="E568" s="18"/>
      <c r="F568" s="18"/>
      <c r="G568" s="18"/>
      <c r="H568" s="18"/>
    </row>
    <row r="569" spans="4:8">
      <c r="D569" s="18"/>
      <c r="E569" s="18"/>
      <c r="F569" s="18"/>
      <c r="G569" s="18"/>
      <c r="H569" s="18"/>
    </row>
    <row r="570" spans="4:8">
      <c r="D570" s="18"/>
      <c r="E570" s="18"/>
      <c r="F570" s="18"/>
      <c r="G570" s="18"/>
      <c r="H570" s="18"/>
    </row>
    <row r="571" spans="4:8">
      <c r="D571" s="18"/>
      <c r="E571" s="18"/>
      <c r="F571" s="18"/>
      <c r="G571" s="18"/>
      <c r="H571" s="18"/>
    </row>
    <row r="572" spans="4:8">
      <c r="D572" s="18"/>
      <c r="E572" s="18"/>
      <c r="F572" s="18"/>
      <c r="G572" s="18"/>
      <c r="H572" s="18"/>
    </row>
    <row r="573" spans="4:8">
      <c r="D573" s="18"/>
      <c r="E573" s="18"/>
      <c r="F573" s="18"/>
      <c r="G573" s="18"/>
      <c r="H573" s="18"/>
    </row>
    <row r="574" spans="4:8">
      <c r="D574" s="18"/>
      <c r="E574" s="18"/>
      <c r="F574" s="18"/>
      <c r="G574" s="18"/>
      <c r="H574" s="18"/>
    </row>
    <row r="575" spans="4:8">
      <c r="D575" s="18"/>
      <c r="E575" s="18"/>
      <c r="F575" s="18"/>
      <c r="G575" s="18"/>
      <c r="H575" s="18"/>
    </row>
    <row r="576" spans="4:8">
      <c r="D576" s="18"/>
      <c r="E576" s="18"/>
      <c r="F576" s="18"/>
      <c r="G576" s="18"/>
      <c r="H576" s="18"/>
    </row>
    <row r="577" spans="4:8">
      <c r="D577" s="18"/>
      <c r="E577" s="18"/>
      <c r="F577" s="18"/>
      <c r="G577" s="18"/>
      <c r="H577" s="18"/>
    </row>
    <row r="578" spans="4:8">
      <c r="D578" s="18"/>
      <c r="E578" s="18"/>
      <c r="F578" s="18"/>
      <c r="G578" s="18"/>
      <c r="H578" s="18"/>
    </row>
    <row r="579" spans="4:8">
      <c r="D579" s="18"/>
      <c r="E579" s="18"/>
      <c r="F579" s="18"/>
      <c r="G579" s="18"/>
      <c r="H579" s="18"/>
    </row>
    <row r="580" spans="4:8">
      <c r="D580" s="18"/>
      <c r="E580" s="18"/>
      <c r="F580" s="18"/>
      <c r="G580" s="18"/>
      <c r="H580" s="18"/>
    </row>
    <row r="581" spans="4:8">
      <c r="D581" s="18"/>
      <c r="E581" s="18"/>
      <c r="F581" s="18"/>
      <c r="G581" s="18"/>
      <c r="H581" s="18"/>
    </row>
    <row r="582" spans="4:8">
      <c r="D582" s="18"/>
      <c r="E582" s="18"/>
      <c r="F582" s="18"/>
      <c r="G582" s="18"/>
      <c r="H582" s="18"/>
    </row>
    <row r="583" spans="4:8">
      <c r="D583" s="18"/>
      <c r="E583" s="18"/>
      <c r="F583" s="18"/>
      <c r="G583" s="18"/>
      <c r="H583" s="18"/>
    </row>
    <row r="584" spans="4:8">
      <c r="D584" s="18"/>
      <c r="E584" s="18"/>
      <c r="F584" s="18"/>
      <c r="G584" s="18"/>
      <c r="H584" s="18"/>
    </row>
    <row r="585" spans="4:8">
      <c r="D585" s="18"/>
      <c r="E585" s="18"/>
      <c r="F585" s="18"/>
      <c r="G585" s="18"/>
      <c r="H585" s="18"/>
    </row>
    <row r="586" spans="4:8">
      <c r="D586" s="18"/>
      <c r="E586" s="18"/>
      <c r="F586" s="18"/>
      <c r="G586" s="18"/>
      <c r="H586" s="18"/>
    </row>
    <row r="587" spans="4:8">
      <c r="D587" s="18"/>
      <c r="E587" s="18"/>
      <c r="F587" s="18"/>
      <c r="G587" s="18"/>
      <c r="H587" s="18"/>
    </row>
    <row r="588" spans="4:8">
      <c r="D588" s="18"/>
      <c r="E588" s="18"/>
      <c r="F588" s="18"/>
      <c r="G588" s="18"/>
      <c r="H588" s="18"/>
    </row>
    <row r="589" spans="4:8">
      <c r="D589" s="18"/>
      <c r="E589" s="18"/>
      <c r="F589" s="18"/>
      <c r="G589" s="18"/>
      <c r="H589" s="18"/>
    </row>
    <row r="590" spans="4:8">
      <c r="D590" s="18"/>
      <c r="E590" s="18"/>
      <c r="F590" s="18"/>
      <c r="G590" s="18"/>
      <c r="H590" s="18"/>
    </row>
    <row r="591" spans="4:8">
      <c r="D591" s="18"/>
      <c r="E591" s="18"/>
      <c r="F591" s="18"/>
      <c r="G591" s="18"/>
      <c r="H591" s="18"/>
    </row>
    <row r="592" spans="4:8">
      <c r="D592" s="18"/>
      <c r="E592" s="18"/>
      <c r="F592" s="18"/>
      <c r="G592" s="18"/>
      <c r="H592" s="18"/>
    </row>
    <row r="593" spans="4:8">
      <c r="D593" s="18"/>
      <c r="E593" s="18"/>
      <c r="F593" s="18"/>
      <c r="G593" s="18"/>
      <c r="H593" s="18"/>
    </row>
    <row r="594" spans="4:8">
      <c r="D594" s="18"/>
      <c r="E594" s="18"/>
      <c r="F594" s="18"/>
      <c r="G594" s="18"/>
      <c r="H594" s="18"/>
    </row>
    <row r="595" spans="4:8">
      <c r="D595" s="18"/>
      <c r="E595" s="18"/>
      <c r="F595" s="18"/>
      <c r="G595" s="18"/>
      <c r="H595" s="18"/>
    </row>
    <row r="596" spans="4:8">
      <c r="D596" s="18"/>
      <c r="E596" s="18"/>
      <c r="F596" s="18"/>
      <c r="G596" s="18"/>
      <c r="H596" s="18"/>
    </row>
    <row r="597" spans="4:8">
      <c r="D597" s="18"/>
      <c r="E597" s="18"/>
      <c r="F597" s="18"/>
      <c r="G597" s="18"/>
      <c r="H597" s="18"/>
    </row>
    <row r="598" spans="4:8">
      <c r="D598" s="18"/>
      <c r="E598" s="18"/>
      <c r="F598" s="18"/>
      <c r="G598" s="18"/>
      <c r="H598" s="18"/>
    </row>
    <row r="599" spans="4:8">
      <c r="D599" s="18"/>
      <c r="E599" s="18"/>
      <c r="F599" s="18"/>
      <c r="G599" s="18"/>
      <c r="H599" s="18"/>
    </row>
    <row r="600" spans="4:8">
      <c r="D600" s="18"/>
      <c r="E600" s="18"/>
      <c r="F600" s="18"/>
      <c r="G600" s="18"/>
      <c r="H600" s="18"/>
    </row>
    <row r="601" spans="4:8">
      <c r="E601" s="54"/>
      <c r="G601" s="54"/>
    </row>
    <row r="602" spans="4:8">
      <c r="E602" s="54"/>
      <c r="G602" s="54"/>
    </row>
    <row r="603" spans="4:8">
      <c r="E603" s="54"/>
      <c r="G603" s="54"/>
    </row>
    <row r="604" spans="4:8">
      <c r="E604" s="54"/>
      <c r="G604" s="54"/>
    </row>
    <row r="605" spans="4:8">
      <c r="E605" s="54"/>
      <c r="G605" s="54"/>
    </row>
    <row r="606" spans="4:8">
      <c r="E606" s="54"/>
      <c r="G606" s="54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8" width="10.7109375" style="15" customWidth="1"/>
    <col min="9" max="9" width="12.7109375" style="15" customWidth="1"/>
    <col min="10" max="11" width="10.7109375" style="15" customWidth="1"/>
    <col min="12" max="12" width="6.7109375" style="18" customWidth="1"/>
    <col min="13" max="13" width="7.7109375" style="18" customWidth="1"/>
    <col min="14" max="14" width="7.140625" style="18" customWidth="1"/>
    <col min="15" max="15" width="6" style="18" customWidth="1"/>
    <col min="16" max="16" width="7.85546875" style="18" customWidth="1"/>
    <col min="17" max="17" width="8.140625" style="18" customWidth="1"/>
    <col min="18" max="18" width="6.28515625" style="18" customWidth="1"/>
    <col min="19" max="19" width="8" style="18" customWidth="1"/>
    <col min="20" max="20" width="8.7109375" style="18" customWidth="1"/>
    <col min="21" max="21" width="10" style="18" customWidth="1"/>
    <col min="22" max="22" width="9.5703125" style="18" customWidth="1"/>
    <col min="23" max="23" width="6.140625" style="18" customWidth="1"/>
    <col min="24" max="25" width="5.7109375" style="18" customWidth="1"/>
    <col min="26" max="26" width="6.85546875" style="18" customWidth="1"/>
    <col min="27" max="27" width="6.42578125" style="15" customWidth="1"/>
    <col min="28" max="28" width="6.7109375" style="15" customWidth="1"/>
    <col min="29" max="29" width="7.28515625" style="15" customWidth="1"/>
    <col min="30" max="41" width="5.7109375" style="15" customWidth="1"/>
    <col min="42" max="16384" width="9.140625" style="15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86" t="s">
        <v>1492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4" t="s">
        <v>199</v>
      </c>
      <c r="C5" t="s">
        <v>200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8" customFormat="1" ht="63">
      <c r="B8" s="49" t="s">
        <v>99</v>
      </c>
      <c r="C8" s="52" t="s">
        <v>50</v>
      </c>
      <c r="D8" s="52" t="s">
        <v>52</v>
      </c>
      <c r="E8" s="52" t="s">
        <v>166</v>
      </c>
      <c r="F8" s="52" t="s">
        <v>167</v>
      </c>
      <c r="G8" s="52" t="s">
        <v>54</v>
      </c>
      <c r="H8" s="52" t="s">
        <v>168</v>
      </c>
      <c r="I8" s="52" t="s">
        <v>5</v>
      </c>
      <c r="J8" s="52" t="s">
        <v>58</v>
      </c>
      <c r="K8" s="53" t="s">
        <v>59</v>
      </c>
    </row>
    <row r="9" spans="2:60" s="18" customFormat="1" ht="21.75" customHeight="1">
      <c r="B9" s="19"/>
      <c r="C9" s="20"/>
      <c r="D9" s="20"/>
      <c r="E9" s="20"/>
      <c r="F9" s="20" t="s">
        <v>7</v>
      </c>
      <c r="G9" s="20"/>
      <c r="H9" s="20" t="s">
        <v>7</v>
      </c>
      <c r="I9" s="20" t="s">
        <v>6</v>
      </c>
      <c r="J9" s="30" t="s">
        <v>7</v>
      </c>
      <c r="K9" s="44" t="s">
        <v>7</v>
      </c>
    </row>
    <row r="10" spans="2:60" s="22" customFormat="1" ht="18" customHeight="1">
      <c r="B10" s="21"/>
      <c r="C10" s="33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3" t="s">
        <v>65</v>
      </c>
      <c r="K10" s="33" t="s">
        <v>66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2:60" s="22" customFormat="1" ht="18" customHeight="1">
      <c r="B11" s="23" t="s">
        <v>171</v>
      </c>
      <c r="C11" s="24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BH11" s="15"/>
    </row>
    <row r="12" spans="2:60">
      <c r="B12" s="77" t="s">
        <v>203</v>
      </c>
      <c r="C12" s="14"/>
      <c r="D12" s="14"/>
      <c r="E12" s="14"/>
      <c r="F12" s="14"/>
      <c r="G12" s="14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208</v>
      </c>
      <c r="C13" t="s">
        <v>208</v>
      </c>
      <c r="D13" t="s">
        <v>208</v>
      </c>
      <c r="E13" s="18"/>
      <c r="F13" s="76">
        <v>0</v>
      </c>
      <c r="G13" t="s">
        <v>208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242</v>
      </c>
      <c r="D14" s="18"/>
      <c r="E14" s="18"/>
      <c r="F14" s="18"/>
      <c r="G14" s="18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208</v>
      </c>
      <c r="C15" t="s">
        <v>208</v>
      </c>
      <c r="D15" t="s">
        <v>208</v>
      </c>
      <c r="E15" s="18"/>
      <c r="F15" s="76">
        <v>0</v>
      </c>
      <c r="G15" t="s">
        <v>208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8"/>
      <c r="E16" s="18"/>
      <c r="F16" s="18"/>
      <c r="G16" s="18"/>
      <c r="H16" s="18"/>
    </row>
    <row r="17" spans="4:8">
      <c r="D17" s="18"/>
      <c r="E17" s="18"/>
      <c r="F17" s="18"/>
      <c r="G17" s="18"/>
      <c r="H17" s="18"/>
    </row>
    <row r="18" spans="4:8">
      <c r="D18" s="18"/>
      <c r="E18" s="18"/>
      <c r="F18" s="18"/>
      <c r="G18" s="18"/>
      <c r="H18" s="18"/>
    </row>
    <row r="19" spans="4:8">
      <c r="D19" s="18"/>
      <c r="E19" s="18"/>
      <c r="F19" s="18"/>
      <c r="G19" s="18"/>
      <c r="H19" s="18"/>
    </row>
    <row r="20" spans="4:8">
      <c r="D20" s="18"/>
      <c r="E20" s="18"/>
      <c r="F20" s="18"/>
      <c r="G20" s="18"/>
      <c r="H20" s="18"/>
    </row>
    <row r="21" spans="4:8">
      <c r="D21" s="18"/>
      <c r="E21" s="18"/>
      <c r="F21" s="18"/>
      <c r="G21" s="18"/>
      <c r="H21" s="18"/>
    </row>
    <row r="22" spans="4:8">
      <c r="D22" s="18"/>
      <c r="E22" s="18"/>
      <c r="F22" s="18"/>
      <c r="G22" s="18"/>
      <c r="H22" s="18"/>
    </row>
    <row r="23" spans="4:8">
      <c r="D23" s="18"/>
      <c r="E23" s="18"/>
      <c r="F23" s="18"/>
      <c r="G23" s="18"/>
      <c r="H23" s="18"/>
    </row>
    <row r="24" spans="4:8">
      <c r="D24" s="18"/>
      <c r="E24" s="18"/>
      <c r="F24" s="18"/>
      <c r="G24" s="18"/>
      <c r="H24" s="18"/>
    </row>
    <row r="25" spans="4:8">
      <c r="D25" s="18"/>
      <c r="E25" s="18"/>
      <c r="F25" s="18"/>
      <c r="G25" s="18"/>
      <c r="H25" s="18"/>
    </row>
    <row r="26" spans="4:8">
      <c r="D26" s="18"/>
      <c r="E26" s="18"/>
      <c r="F26" s="18"/>
      <c r="G26" s="18"/>
      <c r="H26" s="18"/>
    </row>
    <row r="27" spans="4:8">
      <c r="D27" s="18"/>
      <c r="E27" s="18"/>
      <c r="F27" s="18"/>
      <c r="G27" s="18"/>
      <c r="H27" s="18"/>
    </row>
    <row r="28" spans="4:8">
      <c r="D28" s="18"/>
      <c r="E28" s="18"/>
      <c r="F28" s="18"/>
      <c r="G28" s="18"/>
      <c r="H28" s="18"/>
    </row>
    <row r="29" spans="4:8">
      <c r="D29" s="18"/>
      <c r="E29" s="18"/>
      <c r="F29" s="18"/>
      <c r="G29" s="18"/>
      <c r="H29" s="18"/>
    </row>
    <row r="30" spans="4:8">
      <c r="D30" s="18"/>
      <c r="E30" s="18"/>
      <c r="F30" s="18"/>
      <c r="G30" s="18"/>
      <c r="H30" s="18"/>
    </row>
    <row r="31" spans="4:8">
      <c r="D31" s="18"/>
      <c r="E31" s="18"/>
      <c r="F31" s="18"/>
      <c r="G31" s="18"/>
      <c r="H31" s="18"/>
    </row>
    <row r="32" spans="4:8">
      <c r="D32" s="18"/>
      <c r="E32" s="18"/>
      <c r="F32" s="18"/>
      <c r="G32" s="18"/>
      <c r="H32" s="18"/>
    </row>
    <row r="33" spans="4:8">
      <c r="D33" s="18"/>
      <c r="E33" s="18"/>
      <c r="F33" s="18"/>
      <c r="G33" s="18"/>
      <c r="H33" s="18"/>
    </row>
    <row r="34" spans="4:8">
      <c r="D34" s="18"/>
      <c r="E34" s="18"/>
      <c r="F34" s="18"/>
      <c r="G34" s="18"/>
      <c r="H34" s="18"/>
    </row>
    <row r="35" spans="4:8">
      <c r="D35" s="18"/>
      <c r="E35" s="18"/>
      <c r="F35" s="18"/>
      <c r="G35" s="18"/>
      <c r="H35" s="18"/>
    </row>
    <row r="36" spans="4:8">
      <c r="D36" s="18"/>
      <c r="E36" s="18"/>
      <c r="F36" s="18"/>
      <c r="G36" s="18"/>
      <c r="H36" s="18"/>
    </row>
    <row r="37" spans="4:8">
      <c r="D37" s="18"/>
      <c r="E37" s="18"/>
      <c r="F37" s="18"/>
      <c r="G37" s="18"/>
      <c r="H37" s="18"/>
    </row>
    <row r="38" spans="4:8">
      <c r="D38" s="18"/>
      <c r="E38" s="18"/>
      <c r="F38" s="18"/>
      <c r="G38" s="18"/>
      <c r="H38" s="18"/>
    </row>
    <row r="39" spans="4:8">
      <c r="D39" s="18"/>
      <c r="E39" s="18"/>
      <c r="F39" s="18"/>
      <c r="G39" s="18"/>
      <c r="H39" s="18"/>
    </row>
    <row r="40" spans="4:8">
      <c r="D40" s="18"/>
      <c r="E40" s="18"/>
      <c r="F40" s="18"/>
      <c r="G40" s="18"/>
      <c r="H40" s="18"/>
    </row>
    <row r="41" spans="4:8">
      <c r="D41" s="18"/>
      <c r="E41" s="18"/>
      <c r="F41" s="18"/>
      <c r="G41" s="18"/>
      <c r="H41" s="18"/>
    </row>
    <row r="42" spans="4:8">
      <c r="D42" s="18"/>
      <c r="E42" s="18"/>
      <c r="F42" s="18"/>
      <c r="G42" s="18"/>
      <c r="H42" s="18"/>
    </row>
    <row r="43" spans="4:8">
      <c r="D43" s="18"/>
      <c r="E43" s="18"/>
      <c r="F43" s="18"/>
      <c r="G43" s="18"/>
      <c r="H43" s="18"/>
    </row>
    <row r="44" spans="4:8">
      <c r="D44" s="18"/>
      <c r="E44" s="18"/>
      <c r="F44" s="18"/>
      <c r="G44" s="18"/>
      <c r="H44" s="18"/>
    </row>
    <row r="45" spans="4:8">
      <c r="D45" s="18"/>
      <c r="E45" s="18"/>
      <c r="F45" s="18"/>
      <c r="G45" s="18"/>
      <c r="H45" s="18"/>
    </row>
    <row r="46" spans="4:8">
      <c r="D46" s="18"/>
      <c r="E46" s="18"/>
      <c r="F46" s="18"/>
      <c r="G46" s="18"/>
      <c r="H46" s="18"/>
    </row>
    <row r="47" spans="4:8">
      <c r="D47" s="18"/>
      <c r="E47" s="18"/>
      <c r="F47" s="18"/>
      <c r="G47" s="18"/>
      <c r="H47" s="18"/>
    </row>
    <row r="48" spans="4:8">
      <c r="D48" s="18"/>
      <c r="E48" s="18"/>
      <c r="F48" s="18"/>
      <c r="G48" s="18"/>
      <c r="H48" s="18"/>
    </row>
    <row r="49" spans="4:8">
      <c r="D49" s="18"/>
      <c r="E49" s="18"/>
      <c r="F49" s="18"/>
      <c r="G49" s="18"/>
      <c r="H49" s="18"/>
    </row>
    <row r="50" spans="4:8">
      <c r="D50" s="18"/>
      <c r="E50" s="18"/>
      <c r="F50" s="18"/>
      <c r="G50" s="18"/>
      <c r="H50" s="18"/>
    </row>
    <row r="51" spans="4:8">
      <c r="D51" s="18"/>
      <c r="E51" s="18"/>
      <c r="F51" s="18"/>
      <c r="G51" s="18"/>
      <c r="H51" s="18"/>
    </row>
    <row r="52" spans="4:8">
      <c r="D52" s="18"/>
      <c r="E52" s="18"/>
      <c r="F52" s="18"/>
      <c r="G52" s="18"/>
      <c r="H52" s="18"/>
    </row>
    <row r="53" spans="4:8">
      <c r="D53" s="18"/>
      <c r="E53" s="18"/>
      <c r="F53" s="18"/>
      <c r="G53" s="18"/>
      <c r="H53" s="18"/>
    </row>
    <row r="54" spans="4:8">
      <c r="D54" s="18"/>
      <c r="E54" s="18"/>
      <c r="F54" s="18"/>
      <c r="G54" s="18"/>
      <c r="H54" s="18"/>
    </row>
    <row r="55" spans="4:8">
      <c r="D55" s="18"/>
      <c r="E55" s="18"/>
      <c r="F55" s="18"/>
      <c r="G55" s="18"/>
      <c r="H55" s="18"/>
    </row>
    <row r="56" spans="4:8">
      <c r="D56" s="18"/>
      <c r="E56" s="18"/>
      <c r="F56" s="18"/>
      <c r="G56" s="18"/>
      <c r="H56" s="18"/>
    </row>
    <row r="57" spans="4:8">
      <c r="D57" s="18"/>
      <c r="E57" s="18"/>
      <c r="F57" s="18"/>
      <c r="G57" s="18"/>
      <c r="H57" s="18"/>
    </row>
    <row r="58" spans="4:8">
      <c r="D58" s="18"/>
      <c r="E58" s="18"/>
      <c r="F58" s="18"/>
      <c r="G58" s="18"/>
      <c r="H58" s="18"/>
    </row>
    <row r="59" spans="4:8">
      <c r="D59" s="18"/>
      <c r="E59" s="18"/>
      <c r="F59" s="18"/>
      <c r="G59" s="18"/>
      <c r="H59" s="18"/>
    </row>
    <row r="60" spans="4:8">
      <c r="D60" s="18"/>
      <c r="E60" s="18"/>
      <c r="F60" s="18"/>
      <c r="G60" s="18"/>
      <c r="H60" s="18"/>
    </row>
    <row r="61" spans="4:8">
      <c r="D61" s="18"/>
      <c r="E61" s="18"/>
      <c r="F61" s="18"/>
      <c r="G61" s="18"/>
      <c r="H61" s="18"/>
    </row>
    <row r="62" spans="4:8">
      <c r="D62" s="18"/>
      <c r="E62" s="18"/>
      <c r="F62" s="18"/>
      <c r="G62" s="18"/>
      <c r="H62" s="18"/>
    </row>
    <row r="63" spans="4:8">
      <c r="D63" s="18"/>
      <c r="E63" s="18"/>
      <c r="F63" s="18"/>
      <c r="G63" s="18"/>
      <c r="H63" s="18"/>
    </row>
    <row r="64" spans="4:8">
      <c r="D64" s="18"/>
      <c r="E64" s="18"/>
      <c r="F64" s="18"/>
      <c r="G64" s="18"/>
      <c r="H64" s="18"/>
    </row>
    <row r="65" spans="4:8">
      <c r="D65" s="18"/>
      <c r="E65" s="18"/>
      <c r="F65" s="18"/>
      <c r="G65" s="18"/>
      <c r="H65" s="18"/>
    </row>
    <row r="66" spans="4:8">
      <c r="D66" s="18"/>
      <c r="E66" s="18"/>
      <c r="F66" s="18"/>
      <c r="G66" s="18"/>
      <c r="H66" s="18"/>
    </row>
    <row r="67" spans="4:8">
      <c r="D67" s="18"/>
      <c r="E67" s="18"/>
      <c r="F67" s="18"/>
      <c r="G67" s="18"/>
      <c r="H67" s="18"/>
    </row>
    <row r="68" spans="4:8">
      <c r="D68" s="18"/>
      <c r="E68" s="18"/>
      <c r="F68" s="18"/>
      <c r="G68" s="18"/>
      <c r="H68" s="18"/>
    </row>
    <row r="69" spans="4:8">
      <c r="D69" s="18"/>
      <c r="E69" s="18"/>
      <c r="F69" s="18"/>
      <c r="G69" s="18"/>
      <c r="H69" s="18"/>
    </row>
    <row r="70" spans="4:8">
      <c r="D70" s="18"/>
      <c r="E70" s="18"/>
      <c r="F70" s="18"/>
      <c r="G70" s="18"/>
      <c r="H70" s="18"/>
    </row>
    <row r="71" spans="4:8">
      <c r="D71" s="18"/>
      <c r="E71" s="18"/>
      <c r="F71" s="18"/>
      <c r="G71" s="18"/>
      <c r="H71" s="18"/>
    </row>
    <row r="72" spans="4:8">
      <c r="D72" s="18"/>
      <c r="E72" s="18"/>
      <c r="F72" s="18"/>
      <c r="G72" s="18"/>
      <c r="H72" s="18"/>
    </row>
    <row r="73" spans="4:8">
      <c r="D73" s="18"/>
      <c r="E73" s="18"/>
      <c r="F73" s="18"/>
      <c r="G73" s="18"/>
      <c r="H73" s="18"/>
    </row>
    <row r="74" spans="4:8">
      <c r="D74" s="18"/>
      <c r="E74" s="18"/>
      <c r="F74" s="18"/>
      <c r="G74" s="18"/>
      <c r="H74" s="18"/>
    </row>
    <row r="75" spans="4:8">
      <c r="D75" s="18"/>
      <c r="E75" s="18"/>
      <c r="F75" s="18"/>
      <c r="G75" s="18"/>
      <c r="H75" s="18"/>
    </row>
    <row r="76" spans="4:8">
      <c r="D76" s="18"/>
      <c r="E76" s="18"/>
      <c r="F76" s="18"/>
      <c r="G76" s="18"/>
      <c r="H76" s="18"/>
    </row>
    <row r="77" spans="4:8">
      <c r="D77" s="18"/>
      <c r="E77" s="18"/>
      <c r="F77" s="18"/>
      <c r="G77" s="18"/>
      <c r="H77" s="18"/>
    </row>
    <row r="78" spans="4:8">
      <c r="D78" s="18"/>
      <c r="E78" s="18"/>
      <c r="F78" s="18"/>
      <c r="G78" s="18"/>
      <c r="H78" s="18"/>
    </row>
    <row r="79" spans="4:8">
      <c r="D79" s="18"/>
      <c r="E79" s="18"/>
      <c r="F79" s="18"/>
      <c r="G79" s="18"/>
      <c r="H79" s="18"/>
    </row>
    <row r="80" spans="4:8">
      <c r="D80" s="18"/>
      <c r="E80" s="18"/>
      <c r="F80" s="18"/>
      <c r="G80" s="18"/>
      <c r="H80" s="18"/>
    </row>
    <row r="81" spans="4:8">
      <c r="D81" s="18"/>
      <c r="E81" s="18"/>
      <c r="F81" s="18"/>
      <c r="G81" s="18"/>
      <c r="H81" s="18"/>
    </row>
    <row r="82" spans="4:8">
      <c r="D82" s="18"/>
      <c r="E82" s="18"/>
      <c r="F82" s="18"/>
      <c r="G82" s="18"/>
      <c r="H82" s="18"/>
    </row>
    <row r="83" spans="4:8">
      <c r="D83" s="18"/>
      <c r="E83" s="18"/>
      <c r="F83" s="18"/>
      <c r="G83" s="18"/>
      <c r="H83" s="18"/>
    </row>
    <row r="84" spans="4:8">
      <c r="D84" s="18"/>
      <c r="E84" s="18"/>
      <c r="F84" s="18"/>
      <c r="G84" s="18"/>
      <c r="H84" s="18"/>
    </row>
    <row r="85" spans="4:8">
      <c r="D85" s="18"/>
      <c r="E85" s="18"/>
      <c r="F85" s="18"/>
      <c r="G85" s="18"/>
      <c r="H85" s="18"/>
    </row>
    <row r="86" spans="4:8">
      <c r="D86" s="18"/>
      <c r="E86" s="18"/>
      <c r="F86" s="18"/>
      <c r="G86" s="18"/>
      <c r="H86" s="18"/>
    </row>
    <row r="87" spans="4:8">
      <c r="D87" s="18"/>
      <c r="E87" s="18"/>
      <c r="F87" s="18"/>
      <c r="G87" s="18"/>
      <c r="H87" s="18"/>
    </row>
    <row r="88" spans="4:8">
      <c r="D88" s="18"/>
      <c r="E88" s="18"/>
      <c r="F88" s="18"/>
      <c r="G88" s="18"/>
      <c r="H88" s="18"/>
    </row>
    <row r="89" spans="4:8">
      <c r="D89" s="18"/>
      <c r="E89" s="18"/>
      <c r="F89" s="18"/>
      <c r="G89" s="18"/>
      <c r="H89" s="18"/>
    </row>
    <row r="90" spans="4:8">
      <c r="D90" s="18"/>
      <c r="E90" s="18"/>
      <c r="F90" s="18"/>
      <c r="G90" s="18"/>
      <c r="H90" s="18"/>
    </row>
    <row r="91" spans="4:8">
      <c r="D91" s="18"/>
      <c r="E91" s="18"/>
      <c r="F91" s="18"/>
      <c r="G91" s="18"/>
      <c r="H91" s="18"/>
    </row>
    <row r="92" spans="4:8">
      <c r="D92" s="18"/>
      <c r="E92" s="18"/>
      <c r="F92" s="18"/>
      <c r="G92" s="18"/>
      <c r="H92" s="18"/>
    </row>
    <row r="93" spans="4:8">
      <c r="D93" s="18"/>
      <c r="E93" s="18"/>
      <c r="F93" s="18"/>
      <c r="G93" s="18"/>
      <c r="H93" s="18"/>
    </row>
    <row r="94" spans="4:8">
      <c r="D94" s="18"/>
      <c r="E94" s="18"/>
      <c r="F94" s="18"/>
      <c r="G94" s="18"/>
      <c r="H94" s="18"/>
    </row>
    <row r="95" spans="4:8">
      <c r="D95" s="18"/>
      <c r="E95" s="18"/>
      <c r="F95" s="18"/>
      <c r="G95" s="18"/>
      <c r="H95" s="18"/>
    </row>
    <row r="96" spans="4:8">
      <c r="D96" s="18"/>
      <c r="E96" s="18"/>
      <c r="F96" s="18"/>
      <c r="G96" s="18"/>
      <c r="H96" s="18"/>
    </row>
    <row r="97" spans="4:8">
      <c r="D97" s="18"/>
      <c r="E97" s="18"/>
      <c r="F97" s="18"/>
      <c r="G97" s="18"/>
      <c r="H97" s="18"/>
    </row>
    <row r="98" spans="4:8">
      <c r="D98" s="18"/>
      <c r="E98" s="18"/>
      <c r="F98" s="18"/>
      <c r="G98" s="18"/>
      <c r="H98" s="18"/>
    </row>
    <row r="99" spans="4:8">
      <c r="D99" s="18"/>
      <c r="E99" s="18"/>
      <c r="F99" s="18"/>
      <c r="G99" s="18"/>
      <c r="H99" s="18"/>
    </row>
    <row r="100" spans="4:8">
      <c r="D100" s="18"/>
      <c r="E100" s="18"/>
      <c r="F100" s="18"/>
      <c r="G100" s="18"/>
      <c r="H100" s="18"/>
    </row>
    <row r="101" spans="4:8">
      <c r="D101" s="18"/>
      <c r="E101" s="18"/>
      <c r="F101" s="18"/>
      <c r="G101" s="18"/>
      <c r="H101" s="18"/>
    </row>
    <row r="102" spans="4:8">
      <c r="D102" s="18"/>
      <c r="E102" s="18"/>
      <c r="F102" s="18"/>
      <c r="G102" s="18"/>
      <c r="H102" s="18"/>
    </row>
    <row r="103" spans="4:8">
      <c r="D103" s="18"/>
      <c r="E103" s="18"/>
      <c r="F103" s="18"/>
      <c r="G103" s="18"/>
      <c r="H103" s="18"/>
    </row>
    <row r="104" spans="4:8">
      <c r="D104" s="18"/>
      <c r="E104" s="18"/>
      <c r="F104" s="18"/>
      <c r="G104" s="18"/>
      <c r="H104" s="18"/>
    </row>
    <row r="105" spans="4:8">
      <c r="D105" s="18"/>
      <c r="E105" s="18"/>
      <c r="F105" s="18"/>
      <c r="G105" s="18"/>
      <c r="H105" s="18"/>
    </row>
    <row r="106" spans="4:8">
      <c r="D106" s="18"/>
      <c r="E106" s="18"/>
      <c r="F106" s="18"/>
      <c r="G106" s="18"/>
      <c r="H106" s="18"/>
    </row>
    <row r="107" spans="4:8">
      <c r="D107" s="18"/>
      <c r="E107" s="18"/>
      <c r="F107" s="18"/>
      <c r="G107" s="18"/>
      <c r="H107" s="18"/>
    </row>
    <row r="108" spans="4:8">
      <c r="D108" s="18"/>
      <c r="E108" s="18"/>
      <c r="F108" s="18"/>
      <c r="G108" s="18"/>
      <c r="H108" s="18"/>
    </row>
    <row r="109" spans="4:8">
      <c r="D109" s="18"/>
      <c r="E109" s="18"/>
      <c r="F109" s="18"/>
      <c r="G109" s="18"/>
      <c r="H109" s="18"/>
    </row>
    <row r="110" spans="4:8">
      <c r="D110" s="18"/>
      <c r="E110" s="18"/>
      <c r="F110" s="18"/>
      <c r="G110" s="18"/>
      <c r="H110" s="18"/>
    </row>
    <row r="111" spans="4:8">
      <c r="D111" s="18"/>
      <c r="E111" s="18"/>
      <c r="F111" s="18"/>
      <c r="G111" s="18"/>
      <c r="H111" s="18"/>
    </row>
    <row r="112" spans="4:8">
      <c r="D112" s="18"/>
      <c r="E112" s="18"/>
      <c r="F112" s="18"/>
      <c r="G112" s="18"/>
      <c r="H112" s="18"/>
    </row>
    <row r="113" spans="4:8">
      <c r="D113" s="18"/>
      <c r="E113" s="18"/>
      <c r="F113" s="18"/>
      <c r="G113" s="18"/>
      <c r="H113" s="18"/>
    </row>
    <row r="114" spans="4:8">
      <c r="D114" s="18"/>
      <c r="E114" s="18"/>
      <c r="F114" s="18"/>
      <c r="G114" s="18"/>
      <c r="H114" s="18"/>
    </row>
    <row r="115" spans="4:8">
      <c r="D115" s="18"/>
      <c r="E115" s="18"/>
      <c r="F115" s="18"/>
      <c r="G115" s="18"/>
      <c r="H115" s="18"/>
    </row>
    <row r="116" spans="4:8">
      <c r="D116" s="18"/>
      <c r="E116" s="18"/>
      <c r="F116" s="18"/>
      <c r="G116" s="18"/>
      <c r="H116" s="18"/>
    </row>
    <row r="117" spans="4:8">
      <c r="D117" s="18"/>
      <c r="E117" s="18"/>
      <c r="F117" s="18"/>
      <c r="G117" s="18"/>
      <c r="H117" s="18"/>
    </row>
    <row r="118" spans="4:8">
      <c r="D118" s="18"/>
      <c r="E118" s="18"/>
      <c r="F118" s="18"/>
      <c r="G118" s="18"/>
      <c r="H118" s="18"/>
    </row>
    <row r="119" spans="4:8">
      <c r="D119" s="18"/>
      <c r="E119" s="18"/>
      <c r="F119" s="18"/>
      <c r="G119" s="18"/>
      <c r="H119" s="18"/>
    </row>
    <row r="120" spans="4:8">
      <c r="D120" s="18"/>
      <c r="E120" s="18"/>
      <c r="F120" s="18"/>
      <c r="G120" s="18"/>
      <c r="H120" s="18"/>
    </row>
    <row r="121" spans="4:8">
      <c r="D121" s="18"/>
      <c r="E121" s="18"/>
      <c r="F121" s="18"/>
      <c r="G121" s="18"/>
      <c r="H121" s="18"/>
    </row>
    <row r="122" spans="4:8">
      <c r="D122" s="18"/>
      <c r="E122" s="18"/>
      <c r="F122" s="18"/>
      <c r="G122" s="18"/>
      <c r="H122" s="18"/>
    </row>
    <row r="123" spans="4:8">
      <c r="D123" s="18"/>
      <c r="E123" s="18"/>
      <c r="F123" s="18"/>
      <c r="G123" s="18"/>
      <c r="H123" s="18"/>
    </row>
    <row r="124" spans="4:8">
      <c r="D124" s="18"/>
      <c r="E124" s="18"/>
      <c r="F124" s="18"/>
      <c r="G124" s="18"/>
      <c r="H124" s="18"/>
    </row>
    <row r="125" spans="4:8">
      <c r="D125" s="18"/>
      <c r="E125" s="18"/>
      <c r="F125" s="18"/>
      <c r="G125" s="18"/>
      <c r="H125" s="18"/>
    </row>
    <row r="126" spans="4:8">
      <c r="D126" s="18"/>
      <c r="E126" s="18"/>
      <c r="F126" s="18"/>
      <c r="G126" s="18"/>
      <c r="H126" s="18"/>
    </row>
    <row r="127" spans="4:8">
      <c r="D127" s="18"/>
      <c r="E127" s="18"/>
      <c r="F127" s="18"/>
      <c r="G127" s="18"/>
      <c r="H127" s="18"/>
    </row>
    <row r="128" spans="4:8">
      <c r="D128" s="18"/>
      <c r="E128" s="18"/>
      <c r="F128" s="18"/>
      <c r="G128" s="18"/>
      <c r="H128" s="18"/>
    </row>
    <row r="129" spans="4:8">
      <c r="D129" s="18"/>
      <c r="E129" s="18"/>
      <c r="F129" s="18"/>
      <c r="G129" s="18"/>
      <c r="H129" s="18"/>
    </row>
    <row r="130" spans="4:8">
      <c r="D130" s="18"/>
      <c r="E130" s="18"/>
      <c r="F130" s="18"/>
      <c r="G130" s="18"/>
      <c r="H130" s="18"/>
    </row>
    <row r="131" spans="4:8">
      <c r="D131" s="18"/>
      <c r="E131" s="18"/>
      <c r="F131" s="18"/>
      <c r="G131" s="18"/>
      <c r="H131" s="18"/>
    </row>
    <row r="132" spans="4:8">
      <c r="D132" s="18"/>
      <c r="E132" s="18"/>
      <c r="F132" s="18"/>
      <c r="G132" s="18"/>
      <c r="H132" s="18"/>
    </row>
    <row r="133" spans="4:8">
      <c r="D133" s="18"/>
      <c r="E133" s="18"/>
      <c r="F133" s="18"/>
      <c r="G133" s="18"/>
      <c r="H133" s="18"/>
    </row>
    <row r="134" spans="4:8">
      <c r="D134" s="18"/>
      <c r="E134" s="18"/>
      <c r="F134" s="18"/>
      <c r="G134" s="18"/>
      <c r="H134" s="18"/>
    </row>
    <row r="135" spans="4:8">
      <c r="D135" s="18"/>
      <c r="E135" s="18"/>
      <c r="F135" s="18"/>
      <c r="G135" s="18"/>
      <c r="H135" s="18"/>
    </row>
    <row r="136" spans="4:8">
      <c r="D136" s="18"/>
      <c r="E136" s="18"/>
      <c r="F136" s="18"/>
      <c r="G136" s="18"/>
      <c r="H136" s="18"/>
    </row>
    <row r="137" spans="4:8">
      <c r="D137" s="18"/>
      <c r="E137" s="18"/>
      <c r="F137" s="18"/>
      <c r="G137" s="18"/>
      <c r="H137" s="18"/>
    </row>
    <row r="138" spans="4:8">
      <c r="D138" s="18"/>
      <c r="E138" s="18"/>
      <c r="F138" s="18"/>
      <c r="G138" s="18"/>
      <c r="H138" s="18"/>
    </row>
    <row r="139" spans="4:8">
      <c r="D139" s="18"/>
      <c r="E139" s="18"/>
      <c r="F139" s="18"/>
      <c r="G139" s="18"/>
      <c r="H139" s="18"/>
    </row>
    <row r="140" spans="4:8">
      <c r="D140" s="18"/>
      <c r="E140" s="18"/>
      <c r="F140" s="18"/>
      <c r="G140" s="18"/>
      <c r="H140" s="18"/>
    </row>
    <row r="141" spans="4:8">
      <c r="D141" s="18"/>
      <c r="E141" s="18"/>
      <c r="F141" s="18"/>
      <c r="G141" s="18"/>
      <c r="H141" s="18"/>
    </row>
    <row r="142" spans="4:8">
      <c r="D142" s="18"/>
      <c r="E142" s="18"/>
      <c r="F142" s="18"/>
      <c r="G142" s="18"/>
      <c r="H142" s="18"/>
    </row>
    <row r="143" spans="4:8">
      <c r="D143" s="18"/>
      <c r="E143" s="18"/>
      <c r="F143" s="18"/>
      <c r="G143" s="18"/>
      <c r="H143" s="18"/>
    </row>
    <row r="144" spans="4:8">
      <c r="D144" s="18"/>
      <c r="E144" s="18"/>
      <c r="F144" s="18"/>
      <c r="G144" s="18"/>
      <c r="H144" s="18"/>
    </row>
    <row r="145" spans="4:8">
      <c r="D145" s="18"/>
      <c r="E145" s="18"/>
      <c r="F145" s="18"/>
      <c r="G145" s="18"/>
      <c r="H145" s="18"/>
    </row>
    <row r="146" spans="4:8">
      <c r="D146" s="18"/>
      <c r="E146" s="18"/>
      <c r="F146" s="18"/>
      <c r="G146" s="18"/>
      <c r="H146" s="18"/>
    </row>
    <row r="147" spans="4:8">
      <c r="D147" s="18"/>
      <c r="E147" s="18"/>
      <c r="F147" s="18"/>
      <c r="G147" s="18"/>
      <c r="H147" s="18"/>
    </row>
    <row r="148" spans="4:8">
      <c r="D148" s="18"/>
      <c r="E148" s="18"/>
      <c r="F148" s="18"/>
      <c r="G148" s="18"/>
      <c r="H148" s="18"/>
    </row>
    <row r="149" spans="4:8">
      <c r="D149" s="18"/>
      <c r="E149" s="18"/>
      <c r="F149" s="18"/>
      <c r="G149" s="18"/>
      <c r="H149" s="18"/>
    </row>
    <row r="150" spans="4:8">
      <c r="D150" s="18"/>
      <c r="E150" s="18"/>
      <c r="F150" s="18"/>
      <c r="G150" s="18"/>
      <c r="H150" s="18"/>
    </row>
    <row r="151" spans="4:8">
      <c r="D151" s="18"/>
      <c r="E151" s="18"/>
      <c r="F151" s="18"/>
      <c r="G151" s="18"/>
      <c r="H151" s="18"/>
    </row>
    <row r="152" spans="4:8">
      <c r="D152" s="18"/>
      <c r="E152" s="18"/>
      <c r="F152" s="18"/>
      <c r="G152" s="18"/>
      <c r="H152" s="18"/>
    </row>
    <row r="153" spans="4:8">
      <c r="D153" s="18"/>
      <c r="E153" s="18"/>
      <c r="F153" s="18"/>
      <c r="G153" s="18"/>
      <c r="H153" s="18"/>
    </row>
    <row r="154" spans="4:8">
      <c r="D154" s="18"/>
      <c r="E154" s="18"/>
      <c r="F154" s="18"/>
      <c r="G154" s="18"/>
      <c r="H154" s="18"/>
    </row>
    <row r="155" spans="4:8">
      <c r="D155" s="18"/>
      <c r="E155" s="18"/>
      <c r="F155" s="18"/>
      <c r="G155" s="18"/>
      <c r="H155" s="18"/>
    </row>
    <row r="156" spans="4:8">
      <c r="D156" s="18"/>
      <c r="E156" s="18"/>
      <c r="F156" s="18"/>
      <c r="G156" s="18"/>
      <c r="H156" s="18"/>
    </row>
    <row r="157" spans="4:8">
      <c r="D157" s="18"/>
      <c r="E157" s="18"/>
      <c r="F157" s="18"/>
      <c r="G157" s="18"/>
      <c r="H157" s="18"/>
    </row>
    <row r="158" spans="4:8">
      <c r="D158" s="18"/>
      <c r="E158" s="18"/>
      <c r="F158" s="18"/>
      <c r="G158" s="18"/>
      <c r="H158" s="18"/>
    </row>
    <row r="159" spans="4:8">
      <c r="D159" s="18"/>
      <c r="E159" s="18"/>
      <c r="F159" s="18"/>
      <c r="G159" s="18"/>
      <c r="H159" s="18"/>
    </row>
    <row r="160" spans="4:8">
      <c r="D160" s="18"/>
      <c r="E160" s="18"/>
      <c r="F160" s="18"/>
      <c r="G160" s="18"/>
      <c r="H160" s="18"/>
    </row>
    <row r="161" spans="4:8">
      <c r="D161" s="18"/>
      <c r="E161" s="18"/>
      <c r="F161" s="18"/>
      <c r="G161" s="18"/>
      <c r="H161" s="18"/>
    </row>
    <row r="162" spans="4:8">
      <c r="D162" s="18"/>
      <c r="E162" s="18"/>
      <c r="F162" s="18"/>
      <c r="G162" s="18"/>
      <c r="H162" s="18"/>
    </row>
    <row r="163" spans="4:8">
      <c r="D163" s="18"/>
      <c r="E163" s="18"/>
      <c r="F163" s="18"/>
      <c r="G163" s="18"/>
      <c r="H163" s="18"/>
    </row>
    <row r="164" spans="4:8">
      <c r="D164" s="18"/>
      <c r="E164" s="18"/>
      <c r="F164" s="18"/>
      <c r="G164" s="18"/>
      <c r="H164" s="18"/>
    </row>
    <row r="165" spans="4:8">
      <c r="D165" s="18"/>
      <c r="E165" s="18"/>
      <c r="F165" s="18"/>
      <c r="G165" s="18"/>
      <c r="H165" s="18"/>
    </row>
    <row r="166" spans="4:8">
      <c r="D166" s="18"/>
      <c r="E166" s="18"/>
      <c r="F166" s="18"/>
      <c r="G166" s="18"/>
      <c r="H166" s="18"/>
    </row>
    <row r="167" spans="4:8">
      <c r="D167" s="18"/>
      <c r="E167" s="18"/>
      <c r="F167" s="18"/>
      <c r="G167" s="18"/>
      <c r="H167" s="18"/>
    </row>
    <row r="168" spans="4:8">
      <c r="D168" s="18"/>
      <c r="E168" s="18"/>
      <c r="F168" s="18"/>
      <c r="G168" s="18"/>
      <c r="H168" s="18"/>
    </row>
    <row r="169" spans="4:8">
      <c r="D169" s="18"/>
      <c r="E169" s="18"/>
      <c r="F169" s="18"/>
      <c r="G169" s="18"/>
      <c r="H169" s="18"/>
    </row>
    <row r="170" spans="4:8">
      <c r="D170" s="18"/>
      <c r="E170" s="18"/>
      <c r="F170" s="18"/>
      <c r="G170" s="18"/>
      <c r="H170" s="18"/>
    </row>
    <row r="171" spans="4:8">
      <c r="D171" s="18"/>
      <c r="E171" s="18"/>
      <c r="F171" s="18"/>
      <c r="G171" s="18"/>
      <c r="H171" s="18"/>
    </row>
    <row r="172" spans="4:8">
      <c r="D172" s="18"/>
      <c r="E172" s="18"/>
      <c r="F172" s="18"/>
      <c r="G172" s="18"/>
      <c r="H172" s="18"/>
    </row>
    <row r="173" spans="4:8">
      <c r="D173" s="18"/>
      <c r="E173" s="18"/>
      <c r="F173" s="18"/>
      <c r="G173" s="18"/>
      <c r="H173" s="18"/>
    </row>
    <row r="174" spans="4:8">
      <c r="D174" s="18"/>
      <c r="E174" s="18"/>
      <c r="F174" s="18"/>
      <c r="G174" s="18"/>
      <c r="H174" s="18"/>
    </row>
    <row r="175" spans="4:8">
      <c r="D175" s="18"/>
      <c r="E175" s="18"/>
      <c r="F175" s="18"/>
      <c r="G175" s="18"/>
      <c r="H175" s="18"/>
    </row>
    <row r="176" spans="4:8">
      <c r="D176" s="18"/>
      <c r="E176" s="18"/>
      <c r="F176" s="18"/>
      <c r="G176" s="18"/>
      <c r="H176" s="18"/>
    </row>
    <row r="177" spans="4:8">
      <c r="D177" s="18"/>
      <c r="E177" s="18"/>
      <c r="F177" s="18"/>
      <c r="G177" s="18"/>
      <c r="H177" s="18"/>
    </row>
    <row r="178" spans="4:8">
      <c r="D178" s="18"/>
      <c r="E178" s="18"/>
      <c r="F178" s="18"/>
      <c r="G178" s="18"/>
      <c r="H178" s="18"/>
    </row>
    <row r="179" spans="4:8">
      <c r="D179" s="18"/>
      <c r="E179" s="18"/>
      <c r="F179" s="18"/>
      <c r="G179" s="18"/>
      <c r="H179" s="18"/>
    </row>
    <row r="180" spans="4:8">
      <c r="D180" s="18"/>
      <c r="E180" s="18"/>
      <c r="F180" s="18"/>
      <c r="G180" s="18"/>
      <c r="H180" s="18"/>
    </row>
    <row r="181" spans="4:8">
      <c r="D181" s="18"/>
      <c r="E181" s="18"/>
      <c r="F181" s="18"/>
      <c r="G181" s="18"/>
      <c r="H181" s="18"/>
    </row>
    <row r="182" spans="4:8">
      <c r="D182" s="18"/>
      <c r="E182" s="18"/>
      <c r="F182" s="18"/>
      <c r="G182" s="18"/>
      <c r="H182" s="18"/>
    </row>
    <row r="183" spans="4:8">
      <c r="D183" s="18"/>
      <c r="E183" s="18"/>
      <c r="F183" s="18"/>
      <c r="G183" s="18"/>
      <c r="H183" s="18"/>
    </row>
    <row r="184" spans="4:8">
      <c r="D184" s="18"/>
      <c r="E184" s="18"/>
      <c r="F184" s="18"/>
      <c r="G184" s="18"/>
      <c r="H184" s="18"/>
    </row>
    <row r="185" spans="4:8">
      <c r="D185" s="18"/>
      <c r="E185" s="18"/>
      <c r="F185" s="18"/>
      <c r="G185" s="18"/>
      <c r="H185" s="18"/>
    </row>
    <row r="186" spans="4:8">
      <c r="D186" s="18"/>
      <c r="E186" s="18"/>
      <c r="F186" s="18"/>
      <c r="G186" s="18"/>
      <c r="H186" s="18"/>
    </row>
    <row r="187" spans="4:8">
      <c r="D187" s="18"/>
      <c r="E187" s="18"/>
      <c r="F187" s="18"/>
      <c r="G187" s="18"/>
      <c r="H187" s="18"/>
    </row>
    <row r="188" spans="4:8">
      <c r="D188" s="18"/>
      <c r="E188" s="18"/>
      <c r="F188" s="18"/>
      <c r="G188" s="18"/>
      <c r="H188" s="18"/>
    </row>
    <row r="189" spans="4:8">
      <c r="D189" s="18"/>
      <c r="E189" s="18"/>
      <c r="F189" s="18"/>
      <c r="G189" s="18"/>
      <c r="H189" s="18"/>
    </row>
    <row r="190" spans="4:8">
      <c r="D190" s="18"/>
      <c r="E190" s="18"/>
      <c r="F190" s="18"/>
      <c r="G190" s="18"/>
      <c r="H190" s="18"/>
    </row>
    <row r="191" spans="4:8">
      <c r="D191" s="18"/>
      <c r="E191" s="18"/>
      <c r="F191" s="18"/>
      <c r="G191" s="18"/>
      <c r="H191" s="18"/>
    </row>
    <row r="192" spans="4:8">
      <c r="D192" s="18"/>
      <c r="E192" s="18"/>
      <c r="F192" s="18"/>
      <c r="G192" s="18"/>
      <c r="H192" s="18"/>
    </row>
    <row r="193" spans="4:8">
      <c r="D193" s="18"/>
      <c r="E193" s="18"/>
      <c r="F193" s="18"/>
      <c r="G193" s="18"/>
      <c r="H193" s="18"/>
    </row>
    <row r="194" spans="4:8">
      <c r="D194" s="18"/>
      <c r="E194" s="18"/>
      <c r="F194" s="18"/>
      <c r="G194" s="18"/>
      <c r="H194" s="18"/>
    </row>
    <row r="195" spans="4:8">
      <c r="D195" s="18"/>
      <c r="E195" s="18"/>
      <c r="F195" s="18"/>
      <c r="G195" s="18"/>
      <c r="H195" s="18"/>
    </row>
    <row r="196" spans="4:8">
      <c r="D196" s="18"/>
      <c r="E196" s="18"/>
      <c r="F196" s="18"/>
      <c r="G196" s="18"/>
      <c r="H196" s="18"/>
    </row>
    <row r="197" spans="4:8">
      <c r="D197" s="18"/>
      <c r="E197" s="18"/>
      <c r="F197" s="18"/>
      <c r="G197" s="18"/>
      <c r="H197" s="18"/>
    </row>
    <row r="198" spans="4:8">
      <c r="D198" s="18"/>
      <c r="E198" s="18"/>
      <c r="F198" s="18"/>
      <c r="G198" s="18"/>
      <c r="H198" s="18"/>
    </row>
    <row r="199" spans="4:8">
      <c r="D199" s="18"/>
      <c r="E199" s="18"/>
      <c r="F199" s="18"/>
      <c r="G199" s="18"/>
      <c r="H199" s="18"/>
    </row>
    <row r="200" spans="4:8">
      <c r="D200" s="18"/>
      <c r="E200" s="18"/>
      <c r="F200" s="18"/>
      <c r="G200" s="18"/>
      <c r="H200" s="18"/>
    </row>
    <row r="201" spans="4:8">
      <c r="D201" s="18"/>
      <c r="E201" s="18"/>
      <c r="F201" s="18"/>
      <c r="G201" s="18"/>
      <c r="H201" s="18"/>
    </row>
    <row r="202" spans="4:8">
      <c r="D202" s="18"/>
      <c r="E202" s="18"/>
      <c r="F202" s="18"/>
      <c r="G202" s="18"/>
      <c r="H202" s="18"/>
    </row>
    <row r="203" spans="4:8">
      <c r="D203" s="18"/>
      <c r="E203" s="18"/>
      <c r="F203" s="18"/>
      <c r="G203" s="18"/>
      <c r="H203" s="18"/>
    </row>
    <row r="204" spans="4:8">
      <c r="D204" s="18"/>
      <c r="E204" s="18"/>
      <c r="F204" s="18"/>
      <c r="G204" s="18"/>
      <c r="H204" s="18"/>
    </row>
    <row r="205" spans="4:8">
      <c r="D205" s="18"/>
      <c r="E205" s="18"/>
      <c r="F205" s="18"/>
      <c r="G205" s="18"/>
      <c r="H205" s="18"/>
    </row>
    <row r="206" spans="4:8">
      <c r="D206" s="18"/>
      <c r="E206" s="18"/>
      <c r="F206" s="18"/>
      <c r="G206" s="18"/>
      <c r="H206" s="18"/>
    </row>
    <row r="207" spans="4:8">
      <c r="D207" s="18"/>
      <c r="E207" s="18"/>
      <c r="F207" s="18"/>
      <c r="G207" s="18"/>
      <c r="H207" s="18"/>
    </row>
    <row r="208" spans="4:8">
      <c r="D208" s="18"/>
      <c r="E208" s="18"/>
      <c r="F208" s="18"/>
      <c r="G208" s="18"/>
      <c r="H208" s="18"/>
    </row>
    <row r="209" spans="4:8">
      <c r="D209" s="18"/>
      <c r="E209" s="18"/>
      <c r="F209" s="18"/>
      <c r="G209" s="18"/>
      <c r="H209" s="18"/>
    </row>
    <row r="210" spans="4:8">
      <c r="D210" s="18"/>
      <c r="E210" s="18"/>
      <c r="F210" s="18"/>
      <c r="G210" s="18"/>
      <c r="H210" s="18"/>
    </row>
    <row r="211" spans="4:8">
      <c r="D211" s="18"/>
      <c r="E211" s="18"/>
      <c r="F211" s="18"/>
      <c r="G211" s="18"/>
      <c r="H211" s="18"/>
    </row>
    <row r="212" spans="4:8">
      <c r="D212" s="18"/>
      <c r="E212" s="18"/>
      <c r="F212" s="18"/>
      <c r="G212" s="18"/>
      <c r="H212" s="18"/>
    </row>
    <row r="213" spans="4:8">
      <c r="D213" s="18"/>
      <c r="E213" s="18"/>
      <c r="F213" s="18"/>
      <c r="G213" s="18"/>
      <c r="H213" s="18"/>
    </row>
    <row r="214" spans="4:8">
      <c r="D214" s="18"/>
      <c r="E214" s="18"/>
      <c r="F214" s="18"/>
      <c r="G214" s="18"/>
      <c r="H214" s="18"/>
    </row>
    <row r="215" spans="4:8">
      <c r="D215" s="18"/>
      <c r="E215" s="18"/>
      <c r="F215" s="18"/>
      <c r="G215" s="18"/>
      <c r="H215" s="18"/>
    </row>
    <row r="216" spans="4:8">
      <c r="D216" s="18"/>
      <c r="E216" s="18"/>
      <c r="F216" s="18"/>
      <c r="G216" s="18"/>
      <c r="H216" s="18"/>
    </row>
    <row r="217" spans="4:8">
      <c r="D217" s="18"/>
      <c r="E217" s="18"/>
      <c r="F217" s="18"/>
      <c r="G217" s="18"/>
      <c r="H217" s="18"/>
    </row>
    <row r="218" spans="4:8">
      <c r="D218" s="18"/>
      <c r="E218" s="18"/>
      <c r="F218" s="18"/>
      <c r="G218" s="18"/>
      <c r="H218" s="18"/>
    </row>
    <row r="219" spans="4:8">
      <c r="D219" s="18"/>
      <c r="E219" s="18"/>
      <c r="F219" s="18"/>
      <c r="G219" s="18"/>
      <c r="H219" s="18"/>
    </row>
    <row r="220" spans="4:8">
      <c r="D220" s="18"/>
      <c r="E220" s="18"/>
      <c r="F220" s="18"/>
      <c r="G220" s="18"/>
      <c r="H220" s="18"/>
    </row>
    <row r="221" spans="4:8">
      <c r="D221" s="18"/>
      <c r="E221" s="18"/>
      <c r="F221" s="18"/>
      <c r="G221" s="18"/>
      <c r="H221" s="18"/>
    </row>
    <row r="222" spans="4:8">
      <c r="D222" s="18"/>
      <c r="E222" s="18"/>
      <c r="F222" s="18"/>
      <c r="G222" s="18"/>
      <c r="H222" s="18"/>
    </row>
    <row r="223" spans="4:8">
      <c r="D223" s="18"/>
      <c r="E223" s="18"/>
      <c r="F223" s="18"/>
      <c r="G223" s="18"/>
      <c r="H223" s="18"/>
    </row>
    <row r="224" spans="4:8">
      <c r="D224" s="18"/>
      <c r="E224" s="18"/>
      <c r="F224" s="18"/>
      <c r="G224" s="18"/>
      <c r="H224" s="18"/>
    </row>
    <row r="225" spans="4:8">
      <c r="D225" s="18"/>
      <c r="E225" s="18"/>
      <c r="F225" s="18"/>
      <c r="G225" s="18"/>
      <c r="H225" s="18"/>
    </row>
    <row r="226" spans="4:8">
      <c r="D226" s="18"/>
      <c r="E226" s="18"/>
      <c r="F226" s="18"/>
      <c r="G226" s="18"/>
      <c r="H226" s="18"/>
    </row>
    <row r="227" spans="4:8">
      <c r="D227" s="18"/>
      <c r="E227" s="18"/>
      <c r="F227" s="18"/>
      <c r="G227" s="18"/>
      <c r="H227" s="18"/>
    </row>
    <row r="228" spans="4:8">
      <c r="D228" s="18"/>
      <c r="E228" s="18"/>
      <c r="F228" s="18"/>
      <c r="G228" s="18"/>
      <c r="H228" s="18"/>
    </row>
    <row r="229" spans="4:8">
      <c r="D229" s="18"/>
      <c r="E229" s="18"/>
      <c r="F229" s="18"/>
      <c r="G229" s="18"/>
      <c r="H229" s="18"/>
    </row>
    <row r="230" spans="4:8">
      <c r="D230" s="18"/>
      <c r="E230" s="18"/>
      <c r="F230" s="18"/>
      <c r="G230" s="18"/>
      <c r="H230" s="18"/>
    </row>
    <row r="231" spans="4:8">
      <c r="D231" s="18"/>
      <c r="E231" s="18"/>
      <c r="F231" s="18"/>
      <c r="G231" s="18"/>
      <c r="H231" s="18"/>
    </row>
    <row r="232" spans="4:8">
      <c r="D232" s="18"/>
      <c r="E232" s="18"/>
      <c r="F232" s="18"/>
      <c r="G232" s="18"/>
      <c r="H232" s="18"/>
    </row>
    <row r="233" spans="4:8">
      <c r="D233" s="18"/>
      <c r="E233" s="18"/>
      <c r="F233" s="18"/>
      <c r="G233" s="18"/>
      <c r="H233" s="18"/>
    </row>
    <row r="234" spans="4:8">
      <c r="D234" s="18"/>
      <c r="E234" s="18"/>
      <c r="F234" s="18"/>
      <c r="G234" s="18"/>
      <c r="H234" s="18"/>
    </row>
    <row r="235" spans="4:8">
      <c r="D235" s="18"/>
      <c r="E235" s="18"/>
      <c r="F235" s="18"/>
      <c r="G235" s="18"/>
      <c r="H235" s="18"/>
    </row>
    <row r="236" spans="4:8">
      <c r="D236" s="18"/>
      <c r="E236" s="18"/>
      <c r="F236" s="18"/>
      <c r="G236" s="18"/>
      <c r="H236" s="18"/>
    </row>
    <row r="237" spans="4:8">
      <c r="D237" s="18"/>
      <c r="E237" s="18"/>
      <c r="F237" s="18"/>
      <c r="G237" s="18"/>
      <c r="H237" s="18"/>
    </row>
    <row r="238" spans="4:8">
      <c r="D238" s="18"/>
      <c r="E238" s="18"/>
      <c r="F238" s="18"/>
      <c r="G238" s="18"/>
      <c r="H238" s="18"/>
    </row>
    <row r="239" spans="4:8">
      <c r="D239" s="18"/>
      <c r="E239" s="18"/>
      <c r="F239" s="18"/>
      <c r="G239" s="18"/>
      <c r="H239" s="18"/>
    </row>
    <row r="240" spans="4:8">
      <c r="D240" s="18"/>
      <c r="E240" s="18"/>
      <c r="F240" s="18"/>
      <c r="G240" s="18"/>
      <c r="H240" s="18"/>
    </row>
    <row r="241" spans="4:8">
      <c r="D241" s="18"/>
      <c r="E241" s="18"/>
      <c r="F241" s="18"/>
      <c r="G241" s="18"/>
      <c r="H241" s="18"/>
    </row>
    <row r="242" spans="4:8">
      <c r="D242" s="18"/>
      <c r="E242" s="18"/>
      <c r="F242" s="18"/>
      <c r="G242" s="18"/>
      <c r="H242" s="18"/>
    </row>
    <row r="243" spans="4:8">
      <c r="D243" s="18"/>
      <c r="E243" s="18"/>
      <c r="F243" s="18"/>
      <c r="G243" s="18"/>
      <c r="H243" s="18"/>
    </row>
    <row r="244" spans="4:8">
      <c r="D244" s="18"/>
      <c r="E244" s="18"/>
      <c r="F244" s="18"/>
      <c r="G244" s="18"/>
      <c r="H244" s="18"/>
    </row>
    <row r="245" spans="4:8">
      <c r="D245" s="18"/>
      <c r="E245" s="18"/>
      <c r="F245" s="18"/>
      <c r="G245" s="18"/>
      <c r="H245" s="18"/>
    </row>
    <row r="246" spans="4:8">
      <c r="D246" s="18"/>
      <c r="E246" s="18"/>
      <c r="F246" s="18"/>
      <c r="G246" s="18"/>
      <c r="H246" s="18"/>
    </row>
    <row r="247" spans="4:8">
      <c r="D247" s="18"/>
      <c r="E247" s="18"/>
      <c r="F247" s="18"/>
      <c r="G247" s="18"/>
      <c r="H247" s="18"/>
    </row>
    <row r="248" spans="4:8">
      <c r="D248" s="18"/>
      <c r="E248" s="18"/>
      <c r="F248" s="18"/>
      <c r="G248" s="18"/>
      <c r="H248" s="18"/>
    </row>
    <row r="249" spans="4:8">
      <c r="D249" s="18"/>
      <c r="E249" s="18"/>
      <c r="F249" s="18"/>
      <c r="G249" s="18"/>
      <c r="H249" s="18"/>
    </row>
    <row r="250" spans="4:8">
      <c r="D250" s="18"/>
      <c r="E250" s="18"/>
      <c r="F250" s="18"/>
      <c r="G250" s="18"/>
      <c r="H250" s="18"/>
    </row>
    <row r="251" spans="4:8">
      <c r="D251" s="18"/>
      <c r="E251" s="18"/>
      <c r="F251" s="18"/>
      <c r="G251" s="18"/>
      <c r="H251" s="18"/>
    </row>
    <row r="252" spans="4:8">
      <c r="D252" s="18"/>
      <c r="E252" s="18"/>
      <c r="F252" s="18"/>
      <c r="G252" s="18"/>
      <c r="H252" s="18"/>
    </row>
    <row r="253" spans="4:8">
      <c r="D253" s="18"/>
      <c r="E253" s="18"/>
      <c r="F253" s="18"/>
      <c r="G253" s="18"/>
      <c r="H253" s="18"/>
    </row>
    <row r="254" spans="4:8">
      <c r="D254" s="18"/>
      <c r="E254" s="18"/>
      <c r="F254" s="18"/>
      <c r="G254" s="18"/>
      <c r="H254" s="18"/>
    </row>
    <row r="255" spans="4:8">
      <c r="D255" s="18"/>
      <c r="E255" s="18"/>
      <c r="F255" s="18"/>
      <c r="G255" s="18"/>
      <c r="H255" s="18"/>
    </row>
    <row r="256" spans="4:8">
      <c r="D256" s="18"/>
      <c r="E256" s="18"/>
      <c r="F256" s="18"/>
      <c r="G256" s="18"/>
      <c r="H256" s="18"/>
    </row>
    <row r="257" spans="4:8">
      <c r="D257" s="18"/>
      <c r="E257" s="18"/>
      <c r="F257" s="18"/>
      <c r="G257" s="18"/>
      <c r="H257" s="18"/>
    </row>
    <row r="258" spans="4:8">
      <c r="D258" s="18"/>
      <c r="E258" s="18"/>
      <c r="F258" s="18"/>
      <c r="G258" s="18"/>
      <c r="H258" s="18"/>
    </row>
    <row r="259" spans="4:8">
      <c r="D259" s="18"/>
      <c r="E259" s="18"/>
      <c r="F259" s="18"/>
      <c r="G259" s="18"/>
      <c r="H259" s="18"/>
    </row>
    <row r="260" spans="4:8">
      <c r="D260" s="18"/>
      <c r="E260" s="18"/>
      <c r="F260" s="18"/>
      <c r="G260" s="18"/>
      <c r="H260" s="18"/>
    </row>
    <row r="261" spans="4:8">
      <c r="D261" s="18"/>
      <c r="E261" s="18"/>
      <c r="F261" s="18"/>
      <c r="G261" s="18"/>
      <c r="H261" s="18"/>
    </row>
    <row r="262" spans="4:8">
      <c r="D262" s="18"/>
      <c r="E262" s="18"/>
      <c r="F262" s="18"/>
      <c r="G262" s="18"/>
      <c r="H262" s="18"/>
    </row>
    <row r="263" spans="4:8">
      <c r="D263" s="18"/>
      <c r="E263" s="18"/>
      <c r="F263" s="18"/>
      <c r="G263" s="18"/>
      <c r="H263" s="18"/>
    </row>
    <row r="264" spans="4:8">
      <c r="D264" s="18"/>
      <c r="E264" s="18"/>
      <c r="F264" s="18"/>
      <c r="G264" s="18"/>
      <c r="H264" s="18"/>
    </row>
    <row r="265" spans="4:8">
      <c r="D265" s="18"/>
      <c r="E265" s="18"/>
      <c r="F265" s="18"/>
      <c r="G265" s="18"/>
      <c r="H265" s="18"/>
    </row>
    <row r="266" spans="4:8">
      <c r="D266" s="18"/>
      <c r="E266" s="18"/>
      <c r="F266" s="18"/>
      <c r="G266" s="18"/>
      <c r="H266" s="18"/>
    </row>
    <row r="267" spans="4:8">
      <c r="D267" s="18"/>
      <c r="E267" s="18"/>
      <c r="F267" s="18"/>
      <c r="G267" s="18"/>
      <c r="H267" s="18"/>
    </row>
    <row r="268" spans="4:8">
      <c r="D268" s="18"/>
      <c r="E268" s="18"/>
      <c r="F268" s="18"/>
      <c r="G268" s="18"/>
      <c r="H268" s="18"/>
    </row>
    <row r="269" spans="4:8">
      <c r="D269" s="18"/>
      <c r="E269" s="18"/>
      <c r="F269" s="18"/>
      <c r="G269" s="18"/>
      <c r="H269" s="18"/>
    </row>
    <row r="270" spans="4:8">
      <c r="D270" s="18"/>
      <c r="E270" s="18"/>
      <c r="F270" s="18"/>
      <c r="G270" s="18"/>
      <c r="H270" s="18"/>
    </row>
    <row r="271" spans="4:8">
      <c r="D271" s="18"/>
      <c r="E271" s="18"/>
      <c r="F271" s="18"/>
      <c r="G271" s="18"/>
      <c r="H271" s="18"/>
    </row>
    <row r="272" spans="4:8">
      <c r="D272" s="18"/>
      <c r="E272" s="18"/>
      <c r="F272" s="18"/>
      <c r="G272" s="18"/>
      <c r="H272" s="18"/>
    </row>
    <row r="273" spans="4:8">
      <c r="D273" s="18"/>
      <c r="E273" s="18"/>
      <c r="F273" s="18"/>
      <c r="G273" s="18"/>
      <c r="H273" s="18"/>
    </row>
    <row r="274" spans="4:8">
      <c r="D274" s="18"/>
      <c r="E274" s="18"/>
      <c r="F274" s="18"/>
      <c r="G274" s="18"/>
      <c r="H274" s="18"/>
    </row>
    <row r="275" spans="4:8">
      <c r="D275" s="18"/>
      <c r="E275" s="18"/>
      <c r="F275" s="18"/>
      <c r="G275" s="18"/>
      <c r="H275" s="18"/>
    </row>
    <row r="276" spans="4:8">
      <c r="D276" s="18"/>
      <c r="E276" s="18"/>
      <c r="F276" s="18"/>
      <c r="G276" s="18"/>
      <c r="H276" s="18"/>
    </row>
    <row r="277" spans="4:8">
      <c r="D277" s="18"/>
      <c r="E277" s="18"/>
      <c r="F277" s="18"/>
      <c r="G277" s="18"/>
      <c r="H277" s="18"/>
    </row>
    <row r="278" spans="4:8">
      <c r="D278" s="18"/>
      <c r="E278" s="18"/>
      <c r="F278" s="18"/>
      <c r="G278" s="18"/>
      <c r="H278" s="18"/>
    </row>
    <row r="279" spans="4:8">
      <c r="D279" s="18"/>
      <c r="E279" s="18"/>
      <c r="F279" s="18"/>
      <c r="G279" s="18"/>
      <c r="H279" s="18"/>
    </row>
    <row r="280" spans="4:8">
      <c r="D280" s="18"/>
      <c r="E280" s="18"/>
      <c r="F280" s="18"/>
      <c r="G280" s="18"/>
      <c r="H280" s="18"/>
    </row>
    <row r="281" spans="4:8">
      <c r="D281" s="18"/>
      <c r="E281" s="18"/>
      <c r="F281" s="18"/>
      <c r="G281" s="18"/>
      <c r="H281" s="18"/>
    </row>
    <row r="282" spans="4:8">
      <c r="D282" s="18"/>
      <c r="E282" s="18"/>
      <c r="F282" s="18"/>
      <c r="G282" s="18"/>
      <c r="H282" s="18"/>
    </row>
    <row r="283" spans="4:8">
      <c r="D283" s="18"/>
      <c r="E283" s="18"/>
      <c r="F283" s="18"/>
      <c r="G283" s="18"/>
      <c r="H283" s="18"/>
    </row>
    <row r="284" spans="4:8">
      <c r="D284" s="18"/>
      <c r="E284" s="18"/>
      <c r="F284" s="18"/>
      <c r="G284" s="18"/>
      <c r="H284" s="18"/>
    </row>
    <row r="285" spans="4:8">
      <c r="D285" s="18"/>
      <c r="E285" s="18"/>
      <c r="F285" s="18"/>
      <c r="G285" s="18"/>
      <c r="H285" s="18"/>
    </row>
    <row r="286" spans="4:8">
      <c r="D286" s="18"/>
      <c r="E286" s="18"/>
      <c r="F286" s="18"/>
      <c r="G286" s="18"/>
      <c r="H286" s="18"/>
    </row>
    <row r="287" spans="4:8">
      <c r="D287" s="18"/>
      <c r="E287" s="18"/>
      <c r="F287" s="18"/>
      <c r="G287" s="18"/>
      <c r="H287" s="18"/>
    </row>
    <row r="288" spans="4:8">
      <c r="D288" s="18"/>
      <c r="E288" s="18"/>
      <c r="F288" s="18"/>
      <c r="G288" s="18"/>
      <c r="H288" s="18"/>
    </row>
    <row r="289" spans="4:8">
      <c r="D289" s="18"/>
      <c r="E289" s="18"/>
      <c r="F289" s="18"/>
      <c r="G289" s="18"/>
      <c r="H289" s="18"/>
    </row>
    <row r="290" spans="4:8">
      <c r="D290" s="18"/>
      <c r="E290" s="18"/>
      <c r="F290" s="18"/>
      <c r="G290" s="18"/>
      <c r="H290" s="18"/>
    </row>
    <row r="291" spans="4:8">
      <c r="D291" s="18"/>
      <c r="E291" s="18"/>
      <c r="F291" s="18"/>
      <c r="G291" s="18"/>
      <c r="H291" s="18"/>
    </row>
    <row r="292" spans="4:8">
      <c r="D292" s="18"/>
      <c r="E292" s="18"/>
      <c r="F292" s="18"/>
      <c r="G292" s="18"/>
      <c r="H292" s="18"/>
    </row>
    <row r="293" spans="4:8">
      <c r="D293" s="18"/>
      <c r="E293" s="18"/>
      <c r="F293" s="18"/>
      <c r="G293" s="18"/>
      <c r="H293" s="18"/>
    </row>
    <row r="294" spans="4:8">
      <c r="D294" s="18"/>
      <c r="E294" s="18"/>
      <c r="F294" s="18"/>
      <c r="G294" s="18"/>
      <c r="H294" s="18"/>
    </row>
    <row r="295" spans="4:8">
      <c r="D295" s="18"/>
      <c r="E295" s="18"/>
      <c r="F295" s="18"/>
      <c r="G295" s="18"/>
      <c r="H295" s="18"/>
    </row>
    <row r="296" spans="4:8">
      <c r="D296" s="18"/>
      <c r="E296" s="18"/>
      <c r="F296" s="18"/>
      <c r="G296" s="18"/>
      <c r="H296" s="18"/>
    </row>
    <row r="297" spans="4:8">
      <c r="D297" s="18"/>
      <c r="E297" s="18"/>
      <c r="F297" s="18"/>
      <c r="G297" s="18"/>
      <c r="H297" s="18"/>
    </row>
    <row r="298" spans="4:8">
      <c r="D298" s="18"/>
      <c r="E298" s="18"/>
      <c r="F298" s="18"/>
      <c r="G298" s="18"/>
      <c r="H298" s="18"/>
    </row>
    <row r="299" spans="4:8">
      <c r="D299" s="18"/>
      <c r="E299" s="18"/>
      <c r="F299" s="18"/>
      <c r="G299" s="18"/>
      <c r="H299" s="18"/>
    </row>
    <row r="300" spans="4:8">
      <c r="D300" s="18"/>
      <c r="E300" s="18"/>
      <c r="F300" s="18"/>
      <c r="G300" s="18"/>
      <c r="H300" s="18"/>
    </row>
    <row r="301" spans="4:8">
      <c r="D301" s="18"/>
      <c r="E301" s="18"/>
      <c r="F301" s="18"/>
      <c r="G301" s="18"/>
      <c r="H301" s="18"/>
    </row>
    <row r="302" spans="4:8">
      <c r="D302" s="18"/>
      <c r="E302" s="18"/>
      <c r="F302" s="18"/>
      <c r="G302" s="18"/>
      <c r="H302" s="18"/>
    </row>
    <row r="303" spans="4:8">
      <c r="D303" s="18"/>
      <c r="E303" s="18"/>
      <c r="F303" s="18"/>
      <c r="G303" s="18"/>
      <c r="H303" s="18"/>
    </row>
    <row r="304" spans="4:8">
      <c r="D304" s="18"/>
      <c r="E304" s="18"/>
      <c r="F304" s="18"/>
      <c r="G304" s="18"/>
      <c r="H304" s="18"/>
    </row>
    <row r="305" spans="4:8">
      <c r="D305" s="18"/>
      <c r="E305" s="18"/>
      <c r="F305" s="18"/>
      <c r="G305" s="18"/>
      <c r="H305" s="18"/>
    </row>
    <row r="306" spans="4:8">
      <c r="D306" s="18"/>
      <c r="E306" s="18"/>
      <c r="F306" s="18"/>
      <c r="G306" s="18"/>
      <c r="H306" s="18"/>
    </row>
    <row r="307" spans="4:8">
      <c r="D307" s="18"/>
      <c r="E307" s="18"/>
      <c r="F307" s="18"/>
      <c r="G307" s="18"/>
      <c r="H307" s="18"/>
    </row>
    <row r="308" spans="4:8">
      <c r="D308" s="18"/>
      <c r="E308" s="18"/>
      <c r="F308" s="18"/>
      <c r="G308" s="18"/>
      <c r="H308" s="18"/>
    </row>
    <row r="309" spans="4:8">
      <c r="D309" s="18"/>
      <c r="E309" s="18"/>
      <c r="F309" s="18"/>
      <c r="G309" s="18"/>
      <c r="H309" s="18"/>
    </row>
    <row r="310" spans="4:8">
      <c r="D310" s="18"/>
      <c r="E310" s="18"/>
      <c r="F310" s="18"/>
      <c r="G310" s="18"/>
      <c r="H310" s="18"/>
    </row>
    <row r="311" spans="4:8">
      <c r="D311" s="18"/>
      <c r="E311" s="18"/>
      <c r="F311" s="18"/>
      <c r="G311" s="18"/>
      <c r="H311" s="18"/>
    </row>
    <row r="312" spans="4:8">
      <c r="D312" s="18"/>
      <c r="E312" s="18"/>
      <c r="F312" s="18"/>
      <c r="G312" s="18"/>
      <c r="H312" s="18"/>
    </row>
    <row r="313" spans="4:8">
      <c r="D313" s="18"/>
      <c r="E313" s="18"/>
      <c r="F313" s="18"/>
      <c r="G313" s="18"/>
      <c r="H313" s="18"/>
    </row>
    <row r="314" spans="4:8">
      <c r="D314" s="18"/>
      <c r="E314" s="18"/>
      <c r="F314" s="18"/>
      <c r="G314" s="18"/>
      <c r="H314" s="18"/>
    </row>
    <row r="315" spans="4:8">
      <c r="D315" s="18"/>
      <c r="E315" s="18"/>
      <c r="F315" s="18"/>
      <c r="G315" s="18"/>
      <c r="H315" s="18"/>
    </row>
    <row r="316" spans="4:8">
      <c r="D316" s="18"/>
      <c r="E316" s="18"/>
      <c r="F316" s="18"/>
      <c r="G316" s="18"/>
      <c r="H316" s="18"/>
    </row>
    <row r="317" spans="4:8">
      <c r="D317" s="18"/>
      <c r="E317" s="18"/>
      <c r="F317" s="18"/>
      <c r="G317" s="18"/>
      <c r="H317" s="18"/>
    </row>
    <row r="318" spans="4:8">
      <c r="D318" s="18"/>
      <c r="E318" s="18"/>
      <c r="F318" s="18"/>
      <c r="G318" s="18"/>
      <c r="H318" s="18"/>
    </row>
    <row r="319" spans="4:8">
      <c r="D319" s="18"/>
      <c r="E319" s="18"/>
      <c r="F319" s="18"/>
      <c r="G319" s="18"/>
      <c r="H319" s="18"/>
    </row>
    <row r="320" spans="4:8">
      <c r="D320" s="18"/>
      <c r="E320" s="18"/>
      <c r="F320" s="18"/>
      <c r="G320" s="18"/>
      <c r="H320" s="18"/>
    </row>
    <row r="321" spans="4:8">
      <c r="D321" s="18"/>
      <c r="E321" s="18"/>
      <c r="F321" s="18"/>
      <c r="G321" s="18"/>
      <c r="H321" s="18"/>
    </row>
    <row r="322" spans="4:8">
      <c r="D322" s="18"/>
      <c r="E322" s="18"/>
      <c r="F322" s="18"/>
      <c r="G322" s="18"/>
      <c r="H322" s="18"/>
    </row>
    <row r="323" spans="4:8">
      <c r="D323" s="18"/>
      <c r="E323" s="18"/>
      <c r="F323" s="18"/>
      <c r="G323" s="18"/>
      <c r="H323" s="18"/>
    </row>
    <row r="324" spans="4:8">
      <c r="D324" s="18"/>
      <c r="E324" s="18"/>
      <c r="F324" s="18"/>
      <c r="G324" s="18"/>
      <c r="H324" s="18"/>
    </row>
    <row r="325" spans="4:8">
      <c r="D325" s="18"/>
      <c r="E325" s="18"/>
      <c r="F325" s="18"/>
      <c r="G325" s="18"/>
      <c r="H325" s="18"/>
    </row>
    <row r="326" spans="4:8">
      <c r="D326" s="18"/>
      <c r="E326" s="18"/>
      <c r="F326" s="18"/>
      <c r="G326" s="18"/>
      <c r="H326" s="18"/>
    </row>
    <row r="327" spans="4:8">
      <c r="D327" s="18"/>
      <c r="E327" s="18"/>
      <c r="F327" s="18"/>
      <c r="G327" s="18"/>
      <c r="H327" s="18"/>
    </row>
    <row r="328" spans="4:8">
      <c r="D328" s="18"/>
      <c r="E328" s="18"/>
      <c r="F328" s="18"/>
      <c r="G328" s="18"/>
      <c r="H328" s="18"/>
    </row>
    <row r="329" spans="4:8">
      <c r="D329" s="18"/>
      <c r="E329" s="18"/>
      <c r="F329" s="18"/>
      <c r="G329" s="18"/>
      <c r="H329" s="18"/>
    </row>
    <row r="330" spans="4:8">
      <c r="D330" s="18"/>
      <c r="E330" s="18"/>
      <c r="F330" s="18"/>
      <c r="G330" s="18"/>
      <c r="H330" s="18"/>
    </row>
    <row r="331" spans="4:8">
      <c r="D331" s="18"/>
      <c r="E331" s="18"/>
      <c r="F331" s="18"/>
      <c r="G331" s="18"/>
      <c r="H331" s="18"/>
    </row>
    <row r="332" spans="4:8">
      <c r="D332" s="18"/>
      <c r="E332" s="18"/>
      <c r="F332" s="18"/>
      <c r="G332" s="18"/>
      <c r="H332" s="18"/>
    </row>
    <row r="333" spans="4:8">
      <c r="D333" s="18"/>
      <c r="E333" s="18"/>
      <c r="F333" s="18"/>
      <c r="G333" s="18"/>
      <c r="H333" s="18"/>
    </row>
    <row r="334" spans="4:8">
      <c r="D334" s="18"/>
      <c r="E334" s="18"/>
      <c r="F334" s="18"/>
      <c r="G334" s="18"/>
      <c r="H334" s="18"/>
    </row>
    <row r="335" spans="4:8">
      <c r="D335" s="18"/>
      <c r="E335" s="18"/>
      <c r="F335" s="18"/>
      <c r="G335" s="18"/>
      <c r="H335" s="18"/>
    </row>
    <row r="336" spans="4:8">
      <c r="D336" s="18"/>
      <c r="E336" s="18"/>
      <c r="F336" s="18"/>
      <c r="G336" s="18"/>
      <c r="H336" s="18"/>
    </row>
    <row r="337" spans="4:8">
      <c r="D337" s="18"/>
      <c r="E337" s="18"/>
      <c r="F337" s="18"/>
      <c r="G337" s="18"/>
      <c r="H337" s="18"/>
    </row>
    <row r="338" spans="4:8">
      <c r="D338" s="18"/>
      <c r="E338" s="18"/>
      <c r="F338" s="18"/>
      <c r="G338" s="18"/>
      <c r="H338" s="18"/>
    </row>
    <row r="339" spans="4:8">
      <c r="D339" s="18"/>
      <c r="E339" s="18"/>
      <c r="F339" s="18"/>
      <c r="G339" s="18"/>
      <c r="H339" s="18"/>
    </row>
    <row r="340" spans="4:8">
      <c r="D340" s="18"/>
      <c r="E340" s="18"/>
      <c r="F340" s="18"/>
      <c r="G340" s="18"/>
      <c r="H340" s="18"/>
    </row>
    <row r="341" spans="4:8">
      <c r="D341" s="18"/>
      <c r="E341" s="18"/>
      <c r="F341" s="18"/>
      <c r="G341" s="18"/>
      <c r="H341" s="18"/>
    </row>
    <row r="342" spans="4:8">
      <c r="D342" s="18"/>
      <c r="E342" s="18"/>
      <c r="F342" s="18"/>
      <c r="G342" s="18"/>
      <c r="H342" s="18"/>
    </row>
    <row r="343" spans="4:8">
      <c r="D343" s="18"/>
      <c r="E343" s="18"/>
      <c r="F343" s="18"/>
      <c r="G343" s="18"/>
      <c r="H343" s="18"/>
    </row>
    <row r="344" spans="4:8">
      <c r="D344" s="18"/>
      <c r="E344" s="18"/>
      <c r="F344" s="18"/>
      <c r="G344" s="18"/>
      <c r="H344" s="18"/>
    </row>
    <row r="345" spans="4:8">
      <c r="D345" s="18"/>
      <c r="E345" s="18"/>
      <c r="F345" s="18"/>
      <c r="G345" s="18"/>
      <c r="H345" s="18"/>
    </row>
    <row r="346" spans="4:8">
      <c r="D346" s="18"/>
      <c r="E346" s="18"/>
      <c r="F346" s="18"/>
      <c r="G346" s="18"/>
      <c r="H346" s="18"/>
    </row>
    <row r="347" spans="4:8">
      <c r="D347" s="18"/>
      <c r="E347" s="18"/>
      <c r="F347" s="18"/>
      <c r="G347" s="18"/>
      <c r="H347" s="18"/>
    </row>
    <row r="348" spans="4:8">
      <c r="D348" s="18"/>
      <c r="E348" s="18"/>
      <c r="F348" s="18"/>
      <c r="G348" s="18"/>
      <c r="H348" s="18"/>
    </row>
    <row r="349" spans="4:8">
      <c r="D349" s="18"/>
      <c r="E349" s="18"/>
      <c r="F349" s="18"/>
      <c r="G349" s="18"/>
      <c r="H349" s="18"/>
    </row>
    <row r="350" spans="4:8">
      <c r="D350" s="18"/>
      <c r="E350" s="18"/>
      <c r="F350" s="18"/>
      <c r="G350" s="18"/>
      <c r="H350" s="18"/>
    </row>
    <row r="351" spans="4:8">
      <c r="D351" s="18"/>
      <c r="E351" s="18"/>
      <c r="F351" s="18"/>
      <c r="G351" s="18"/>
      <c r="H351" s="18"/>
    </row>
    <row r="352" spans="4:8">
      <c r="D352" s="18"/>
      <c r="E352" s="18"/>
      <c r="F352" s="18"/>
      <c r="G352" s="18"/>
      <c r="H352" s="18"/>
    </row>
    <row r="353" spans="4:8">
      <c r="D353" s="18"/>
      <c r="E353" s="18"/>
      <c r="F353" s="18"/>
      <c r="G353" s="18"/>
      <c r="H353" s="18"/>
    </row>
    <row r="354" spans="4:8">
      <c r="D354" s="18"/>
      <c r="E354" s="18"/>
      <c r="F354" s="18"/>
      <c r="G354" s="18"/>
      <c r="H354" s="18"/>
    </row>
    <row r="355" spans="4:8">
      <c r="D355" s="18"/>
      <c r="E355" s="18"/>
      <c r="F355" s="18"/>
      <c r="G355" s="18"/>
      <c r="H355" s="18"/>
    </row>
    <row r="356" spans="4:8">
      <c r="D356" s="18"/>
      <c r="E356" s="18"/>
      <c r="F356" s="18"/>
      <c r="G356" s="18"/>
      <c r="H356" s="18"/>
    </row>
    <row r="357" spans="4:8">
      <c r="D357" s="18"/>
      <c r="E357" s="18"/>
      <c r="F357" s="18"/>
      <c r="G357" s="18"/>
      <c r="H357" s="18"/>
    </row>
    <row r="358" spans="4:8">
      <c r="D358" s="18"/>
      <c r="E358" s="18"/>
      <c r="F358" s="18"/>
      <c r="G358" s="18"/>
      <c r="H358" s="18"/>
    </row>
    <row r="359" spans="4:8">
      <c r="D359" s="18"/>
      <c r="E359" s="18"/>
      <c r="F359" s="18"/>
      <c r="G359" s="18"/>
      <c r="H359" s="18"/>
    </row>
    <row r="360" spans="4:8">
      <c r="D360" s="18"/>
      <c r="E360" s="18"/>
      <c r="F360" s="18"/>
      <c r="G360" s="18"/>
      <c r="H360" s="18"/>
    </row>
    <row r="361" spans="4:8">
      <c r="D361" s="18"/>
      <c r="E361" s="18"/>
      <c r="F361" s="18"/>
      <c r="G361" s="18"/>
      <c r="H361" s="18"/>
    </row>
    <row r="362" spans="4:8">
      <c r="D362" s="18"/>
      <c r="E362" s="18"/>
      <c r="F362" s="18"/>
      <c r="G362" s="18"/>
      <c r="H362" s="18"/>
    </row>
    <row r="363" spans="4:8">
      <c r="D363" s="18"/>
      <c r="E363" s="18"/>
      <c r="F363" s="18"/>
      <c r="G363" s="18"/>
      <c r="H363" s="18"/>
    </row>
    <row r="364" spans="4:8">
      <c r="D364" s="18"/>
      <c r="E364" s="18"/>
      <c r="F364" s="18"/>
      <c r="G364" s="18"/>
      <c r="H364" s="18"/>
    </row>
    <row r="365" spans="4:8">
      <c r="D365" s="18"/>
      <c r="E365" s="18"/>
      <c r="F365" s="18"/>
      <c r="G365" s="18"/>
      <c r="H365" s="18"/>
    </row>
    <row r="366" spans="4:8">
      <c r="D366" s="18"/>
      <c r="E366" s="18"/>
      <c r="F366" s="18"/>
      <c r="G366" s="18"/>
      <c r="H366" s="18"/>
    </row>
    <row r="367" spans="4:8">
      <c r="D367" s="18"/>
      <c r="E367" s="18"/>
      <c r="F367" s="18"/>
      <c r="G367" s="18"/>
      <c r="H367" s="18"/>
    </row>
    <row r="368" spans="4:8">
      <c r="D368" s="18"/>
      <c r="E368" s="18"/>
      <c r="F368" s="18"/>
      <c r="G368" s="18"/>
      <c r="H368" s="18"/>
    </row>
    <row r="369" spans="4:8">
      <c r="D369" s="18"/>
      <c r="E369" s="18"/>
      <c r="F369" s="18"/>
      <c r="G369" s="18"/>
      <c r="H369" s="18"/>
    </row>
    <row r="370" spans="4:8">
      <c r="D370" s="18"/>
      <c r="E370" s="18"/>
      <c r="F370" s="18"/>
      <c r="G370" s="18"/>
      <c r="H370" s="18"/>
    </row>
    <row r="371" spans="4:8">
      <c r="D371" s="18"/>
      <c r="E371" s="18"/>
      <c r="F371" s="18"/>
      <c r="G371" s="18"/>
      <c r="H371" s="18"/>
    </row>
    <row r="372" spans="4:8">
      <c r="D372" s="18"/>
      <c r="E372" s="18"/>
      <c r="F372" s="18"/>
      <c r="G372" s="18"/>
      <c r="H372" s="18"/>
    </row>
    <row r="373" spans="4:8">
      <c r="D373" s="18"/>
      <c r="E373" s="18"/>
      <c r="F373" s="18"/>
      <c r="G373" s="18"/>
      <c r="H373" s="18"/>
    </row>
    <row r="374" spans="4:8">
      <c r="D374" s="18"/>
      <c r="E374" s="18"/>
      <c r="F374" s="18"/>
      <c r="G374" s="18"/>
      <c r="H374" s="18"/>
    </row>
    <row r="375" spans="4:8">
      <c r="D375" s="18"/>
      <c r="E375" s="18"/>
      <c r="F375" s="18"/>
      <c r="G375" s="18"/>
      <c r="H375" s="18"/>
    </row>
    <row r="376" spans="4:8">
      <c r="D376" s="18"/>
      <c r="E376" s="18"/>
      <c r="F376" s="18"/>
      <c r="G376" s="18"/>
      <c r="H376" s="18"/>
    </row>
    <row r="377" spans="4:8">
      <c r="D377" s="18"/>
      <c r="E377" s="18"/>
      <c r="F377" s="18"/>
      <c r="G377" s="18"/>
      <c r="H377" s="18"/>
    </row>
    <row r="378" spans="4:8">
      <c r="D378" s="18"/>
      <c r="E378" s="18"/>
      <c r="F378" s="18"/>
      <c r="G378" s="18"/>
      <c r="H378" s="18"/>
    </row>
    <row r="379" spans="4:8">
      <c r="D379" s="18"/>
      <c r="E379" s="18"/>
      <c r="F379" s="18"/>
      <c r="G379" s="18"/>
      <c r="H379" s="18"/>
    </row>
    <row r="380" spans="4:8">
      <c r="D380" s="18"/>
      <c r="E380" s="18"/>
      <c r="F380" s="18"/>
      <c r="G380" s="18"/>
      <c r="H380" s="18"/>
    </row>
    <row r="381" spans="4:8">
      <c r="D381" s="18"/>
      <c r="E381" s="18"/>
      <c r="F381" s="18"/>
      <c r="G381" s="18"/>
      <c r="H381" s="18"/>
    </row>
    <row r="382" spans="4:8">
      <c r="D382" s="18"/>
      <c r="E382" s="18"/>
      <c r="F382" s="18"/>
      <c r="G382" s="18"/>
      <c r="H382" s="18"/>
    </row>
    <row r="383" spans="4:8">
      <c r="D383" s="18"/>
      <c r="E383" s="18"/>
      <c r="F383" s="18"/>
      <c r="G383" s="18"/>
      <c r="H383" s="18"/>
    </row>
    <row r="384" spans="4:8">
      <c r="D384" s="18"/>
      <c r="E384" s="18"/>
      <c r="F384" s="18"/>
      <c r="G384" s="18"/>
      <c r="H384" s="18"/>
    </row>
    <row r="385" spans="4:8">
      <c r="D385" s="18"/>
      <c r="E385" s="18"/>
      <c r="F385" s="18"/>
      <c r="G385" s="18"/>
      <c r="H385" s="18"/>
    </row>
    <row r="386" spans="4:8">
      <c r="D386" s="18"/>
      <c r="E386" s="18"/>
      <c r="F386" s="18"/>
      <c r="G386" s="18"/>
      <c r="H386" s="18"/>
    </row>
    <row r="387" spans="4:8">
      <c r="D387" s="18"/>
      <c r="E387" s="18"/>
      <c r="F387" s="18"/>
      <c r="G387" s="18"/>
      <c r="H387" s="18"/>
    </row>
    <row r="388" spans="4:8">
      <c r="D388" s="18"/>
      <c r="E388" s="18"/>
      <c r="F388" s="18"/>
      <c r="G388" s="18"/>
      <c r="H388" s="18"/>
    </row>
    <row r="389" spans="4:8">
      <c r="D389" s="18"/>
      <c r="E389" s="18"/>
      <c r="F389" s="18"/>
      <c r="G389" s="18"/>
      <c r="H389" s="18"/>
    </row>
    <row r="390" spans="4:8">
      <c r="D390" s="18"/>
      <c r="E390" s="18"/>
      <c r="F390" s="18"/>
      <c r="G390" s="18"/>
      <c r="H390" s="18"/>
    </row>
    <row r="391" spans="4:8">
      <c r="D391" s="18"/>
      <c r="E391" s="18"/>
      <c r="F391" s="18"/>
      <c r="G391" s="18"/>
      <c r="H391" s="18"/>
    </row>
    <row r="392" spans="4:8">
      <c r="D392" s="18"/>
      <c r="E392" s="18"/>
      <c r="F392" s="18"/>
      <c r="G392" s="18"/>
      <c r="H392" s="18"/>
    </row>
    <row r="393" spans="4:8">
      <c r="D393" s="18"/>
      <c r="E393" s="18"/>
      <c r="F393" s="18"/>
      <c r="G393" s="18"/>
      <c r="H393" s="18"/>
    </row>
    <row r="394" spans="4:8">
      <c r="D394" s="18"/>
      <c r="E394" s="18"/>
      <c r="F394" s="18"/>
      <c r="G394" s="18"/>
      <c r="H394" s="18"/>
    </row>
    <row r="395" spans="4:8">
      <c r="D395" s="18"/>
      <c r="E395" s="18"/>
      <c r="F395" s="18"/>
      <c r="G395" s="18"/>
      <c r="H395" s="18"/>
    </row>
    <row r="396" spans="4:8">
      <c r="D396" s="18"/>
      <c r="E396" s="18"/>
      <c r="F396" s="18"/>
      <c r="G396" s="18"/>
      <c r="H396" s="18"/>
    </row>
    <row r="397" spans="4:8">
      <c r="D397" s="18"/>
      <c r="E397" s="18"/>
      <c r="F397" s="18"/>
      <c r="G397" s="18"/>
      <c r="H397" s="18"/>
    </row>
    <row r="398" spans="4:8">
      <c r="D398" s="18"/>
      <c r="E398" s="18"/>
      <c r="F398" s="18"/>
      <c r="G398" s="18"/>
      <c r="H398" s="18"/>
    </row>
    <row r="399" spans="4:8">
      <c r="D399" s="18"/>
      <c r="E399" s="18"/>
      <c r="F399" s="18"/>
      <c r="G399" s="18"/>
      <c r="H399" s="18"/>
    </row>
    <row r="400" spans="4:8">
      <c r="D400" s="18"/>
      <c r="E400" s="18"/>
      <c r="F400" s="18"/>
      <c r="G400" s="18"/>
      <c r="H400" s="18"/>
    </row>
    <row r="401" spans="4:8">
      <c r="D401" s="18"/>
      <c r="E401" s="18"/>
      <c r="F401" s="18"/>
      <c r="G401" s="18"/>
      <c r="H401" s="18"/>
    </row>
    <row r="402" spans="4:8">
      <c r="D402" s="18"/>
      <c r="E402" s="18"/>
      <c r="F402" s="18"/>
      <c r="G402" s="18"/>
      <c r="H402" s="18"/>
    </row>
    <row r="403" spans="4:8">
      <c r="D403" s="18"/>
      <c r="E403" s="18"/>
      <c r="F403" s="18"/>
      <c r="G403" s="18"/>
      <c r="H403" s="18"/>
    </row>
    <row r="404" spans="4:8">
      <c r="D404" s="18"/>
      <c r="E404" s="18"/>
      <c r="F404" s="18"/>
      <c r="G404" s="18"/>
      <c r="H404" s="18"/>
    </row>
    <row r="405" spans="4:8">
      <c r="D405" s="18"/>
      <c r="E405" s="18"/>
      <c r="F405" s="18"/>
      <c r="G405" s="18"/>
      <c r="H405" s="18"/>
    </row>
    <row r="406" spans="4:8">
      <c r="D406" s="18"/>
      <c r="E406" s="18"/>
      <c r="F406" s="18"/>
      <c r="G406" s="18"/>
      <c r="H406" s="18"/>
    </row>
    <row r="407" spans="4:8">
      <c r="D407" s="18"/>
      <c r="E407" s="18"/>
      <c r="F407" s="18"/>
      <c r="G407" s="18"/>
      <c r="H407" s="18"/>
    </row>
    <row r="408" spans="4:8">
      <c r="D408" s="18"/>
      <c r="E408" s="18"/>
      <c r="F408" s="18"/>
      <c r="G408" s="18"/>
      <c r="H408" s="18"/>
    </row>
    <row r="409" spans="4:8">
      <c r="D409" s="18"/>
      <c r="E409" s="18"/>
      <c r="F409" s="18"/>
      <c r="G409" s="18"/>
      <c r="H409" s="18"/>
    </row>
    <row r="410" spans="4:8">
      <c r="D410" s="18"/>
      <c r="E410" s="18"/>
      <c r="F410" s="18"/>
      <c r="G410" s="18"/>
      <c r="H410" s="18"/>
    </row>
    <row r="411" spans="4:8">
      <c r="D411" s="18"/>
      <c r="E411" s="18"/>
      <c r="F411" s="18"/>
      <c r="G411" s="18"/>
      <c r="H411" s="18"/>
    </row>
    <row r="412" spans="4:8">
      <c r="D412" s="18"/>
      <c r="E412" s="18"/>
      <c r="F412" s="18"/>
      <c r="G412" s="18"/>
      <c r="H412" s="18"/>
    </row>
    <row r="413" spans="4:8">
      <c r="D413" s="18"/>
      <c r="E413" s="18"/>
      <c r="F413" s="18"/>
      <c r="G413" s="18"/>
      <c r="H413" s="18"/>
    </row>
    <row r="414" spans="4:8">
      <c r="D414" s="18"/>
      <c r="E414" s="18"/>
      <c r="F414" s="18"/>
      <c r="G414" s="18"/>
      <c r="H414" s="18"/>
    </row>
    <row r="415" spans="4:8">
      <c r="D415" s="18"/>
      <c r="E415" s="18"/>
      <c r="F415" s="18"/>
      <c r="G415" s="18"/>
      <c r="H415" s="18"/>
    </row>
    <row r="416" spans="4:8">
      <c r="D416" s="18"/>
      <c r="E416" s="18"/>
      <c r="F416" s="18"/>
      <c r="G416" s="18"/>
      <c r="H416" s="18"/>
    </row>
    <row r="417" spans="4:8">
      <c r="D417" s="18"/>
      <c r="E417" s="18"/>
      <c r="F417" s="18"/>
      <c r="G417" s="18"/>
      <c r="H417" s="18"/>
    </row>
    <row r="418" spans="4:8">
      <c r="D418" s="18"/>
      <c r="E418" s="18"/>
      <c r="F418" s="18"/>
      <c r="G418" s="18"/>
      <c r="H418" s="18"/>
    </row>
    <row r="419" spans="4:8">
      <c r="D419" s="18"/>
      <c r="E419" s="18"/>
      <c r="F419" s="18"/>
      <c r="G419" s="18"/>
      <c r="H419" s="18"/>
    </row>
    <row r="420" spans="4:8">
      <c r="D420" s="18"/>
      <c r="E420" s="18"/>
      <c r="F420" s="18"/>
      <c r="G420" s="18"/>
      <c r="H420" s="18"/>
    </row>
    <row r="421" spans="4:8">
      <c r="D421" s="18"/>
      <c r="E421" s="18"/>
      <c r="F421" s="18"/>
      <c r="G421" s="18"/>
      <c r="H421" s="18"/>
    </row>
    <row r="422" spans="4:8">
      <c r="D422" s="18"/>
      <c r="E422" s="18"/>
      <c r="F422" s="18"/>
      <c r="G422" s="18"/>
      <c r="H422" s="18"/>
    </row>
    <row r="423" spans="4:8">
      <c r="D423" s="18"/>
      <c r="E423" s="18"/>
      <c r="F423" s="18"/>
      <c r="G423" s="18"/>
      <c r="H423" s="18"/>
    </row>
    <row r="424" spans="4:8">
      <c r="D424" s="18"/>
      <c r="E424" s="18"/>
      <c r="F424" s="18"/>
      <c r="G424" s="18"/>
      <c r="H424" s="18"/>
    </row>
    <row r="425" spans="4:8">
      <c r="D425" s="18"/>
      <c r="E425" s="18"/>
      <c r="F425" s="18"/>
      <c r="G425" s="18"/>
      <c r="H425" s="18"/>
    </row>
    <row r="426" spans="4:8">
      <c r="D426" s="18"/>
      <c r="E426" s="18"/>
      <c r="F426" s="18"/>
      <c r="G426" s="18"/>
      <c r="H426" s="18"/>
    </row>
    <row r="427" spans="4:8">
      <c r="D427" s="18"/>
      <c r="E427" s="18"/>
      <c r="F427" s="18"/>
      <c r="G427" s="18"/>
      <c r="H427" s="18"/>
    </row>
    <row r="428" spans="4:8">
      <c r="D428" s="18"/>
      <c r="E428" s="18"/>
      <c r="F428" s="18"/>
      <c r="G428" s="18"/>
      <c r="H428" s="18"/>
    </row>
    <row r="429" spans="4:8">
      <c r="D429" s="18"/>
      <c r="E429" s="18"/>
      <c r="F429" s="18"/>
      <c r="G429" s="18"/>
      <c r="H429" s="18"/>
    </row>
    <row r="430" spans="4:8">
      <c r="D430" s="18"/>
      <c r="E430" s="18"/>
      <c r="F430" s="18"/>
      <c r="G430" s="18"/>
      <c r="H430" s="18"/>
    </row>
    <row r="431" spans="4:8">
      <c r="D431" s="18"/>
      <c r="E431" s="18"/>
      <c r="F431" s="18"/>
      <c r="G431" s="18"/>
      <c r="H431" s="18"/>
    </row>
    <row r="432" spans="4:8">
      <c r="D432" s="18"/>
      <c r="E432" s="18"/>
      <c r="F432" s="18"/>
      <c r="G432" s="18"/>
      <c r="H432" s="18"/>
    </row>
    <row r="433" spans="4:8">
      <c r="D433" s="18"/>
      <c r="E433" s="18"/>
      <c r="F433" s="18"/>
      <c r="G433" s="18"/>
      <c r="H433" s="18"/>
    </row>
    <row r="434" spans="4:8">
      <c r="D434" s="18"/>
      <c r="E434" s="18"/>
      <c r="F434" s="18"/>
      <c r="G434" s="18"/>
      <c r="H434" s="18"/>
    </row>
    <row r="435" spans="4:8">
      <c r="D435" s="18"/>
      <c r="E435" s="18"/>
      <c r="F435" s="18"/>
      <c r="G435" s="18"/>
      <c r="H435" s="18"/>
    </row>
    <row r="436" spans="4:8">
      <c r="D436" s="18"/>
      <c r="E436" s="18"/>
      <c r="F436" s="18"/>
      <c r="G436" s="18"/>
      <c r="H436" s="18"/>
    </row>
    <row r="437" spans="4:8">
      <c r="D437" s="18"/>
      <c r="E437" s="18"/>
      <c r="F437" s="18"/>
      <c r="G437" s="18"/>
      <c r="H437" s="18"/>
    </row>
    <row r="438" spans="4:8">
      <c r="D438" s="18"/>
      <c r="E438" s="18"/>
      <c r="F438" s="18"/>
      <c r="G438" s="18"/>
      <c r="H438" s="18"/>
    </row>
    <row r="439" spans="4:8">
      <c r="D439" s="18"/>
      <c r="E439" s="18"/>
      <c r="F439" s="18"/>
      <c r="G439" s="18"/>
      <c r="H439" s="18"/>
    </row>
    <row r="440" spans="4:8">
      <c r="D440" s="18"/>
      <c r="E440" s="18"/>
      <c r="F440" s="18"/>
      <c r="G440" s="18"/>
      <c r="H440" s="18"/>
    </row>
    <row r="441" spans="4:8">
      <c r="D441" s="18"/>
      <c r="E441" s="18"/>
      <c r="F441" s="18"/>
      <c r="G441" s="18"/>
      <c r="H441" s="18"/>
    </row>
    <row r="442" spans="4:8">
      <c r="D442" s="18"/>
      <c r="E442" s="18"/>
      <c r="F442" s="18"/>
      <c r="G442" s="18"/>
      <c r="H442" s="18"/>
    </row>
    <row r="443" spans="4:8">
      <c r="D443" s="18"/>
      <c r="E443" s="18"/>
      <c r="F443" s="18"/>
      <c r="G443" s="18"/>
      <c r="H443" s="18"/>
    </row>
    <row r="444" spans="4:8">
      <c r="D444" s="18"/>
      <c r="E444" s="18"/>
      <c r="F444" s="18"/>
      <c r="G444" s="18"/>
      <c r="H444" s="18"/>
    </row>
    <row r="445" spans="4:8">
      <c r="D445" s="18"/>
      <c r="E445" s="18"/>
      <c r="F445" s="18"/>
      <c r="G445" s="18"/>
      <c r="H445" s="18"/>
    </row>
    <row r="446" spans="4:8">
      <c r="D446" s="18"/>
      <c r="E446" s="18"/>
      <c r="F446" s="18"/>
      <c r="G446" s="18"/>
      <c r="H446" s="18"/>
    </row>
    <row r="447" spans="4:8">
      <c r="D447" s="18"/>
      <c r="E447" s="18"/>
      <c r="F447" s="18"/>
      <c r="G447" s="18"/>
      <c r="H447" s="18"/>
    </row>
    <row r="448" spans="4:8">
      <c r="D448" s="18"/>
      <c r="E448" s="18"/>
      <c r="F448" s="18"/>
      <c r="G448" s="18"/>
      <c r="H448" s="18"/>
    </row>
    <row r="449" spans="4:8">
      <c r="D449" s="18"/>
      <c r="E449" s="18"/>
      <c r="F449" s="18"/>
      <c r="G449" s="18"/>
      <c r="H449" s="18"/>
    </row>
    <row r="450" spans="4:8">
      <c r="D450" s="18"/>
      <c r="E450" s="18"/>
      <c r="F450" s="18"/>
      <c r="G450" s="18"/>
      <c r="H450" s="18"/>
    </row>
    <row r="451" spans="4:8">
      <c r="D451" s="18"/>
      <c r="E451" s="18"/>
      <c r="F451" s="18"/>
      <c r="G451" s="18"/>
      <c r="H451" s="18"/>
    </row>
    <row r="452" spans="4:8">
      <c r="D452" s="18"/>
      <c r="E452" s="18"/>
      <c r="F452" s="18"/>
      <c r="G452" s="18"/>
      <c r="H452" s="18"/>
    </row>
    <row r="453" spans="4:8">
      <c r="D453" s="18"/>
      <c r="E453" s="18"/>
      <c r="F453" s="18"/>
      <c r="G453" s="18"/>
      <c r="H453" s="18"/>
    </row>
    <row r="454" spans="4:8">
      <c r="D454" s="18"/>
      <c r="E454" s="18"/>
      <c r="F454" s="18"/>
      <c r="G454" s="18"/>
      <c r="H454" s="18"/>
    </row>
    <row r="455" spans="4:8">
      <c r="D455" s="18"/>
      <c r="E455" s="18"/>
      <c r="F455" s="18"/>
      <c r="G455" s="18"/>
      <c r="H455" s="18"/>
    </row>
    <row r="456" spans="4:8">
      <c r="D456" s="18"/>
      <c r="E456" s="18"/>
      <c r="F456" s="18"/>
      <c r="G456" s="18"/>
      <c r="H456" s="18"/>
    </row>
    <row r="457" spans="4:8">
      <c r="D457" s="18"/>
      <c r="E457" s="18"/>
      <c r="F457" s="18"/>
      <c r="G457" s="18"/>
      <c r="H457" s="18"/>
    </row>
    <row r="458" spans="4:8">
      <c r="D458" s="18"/>
      <c r="E458" s="18"/>
      <c r="F458" s="18"/>
      <c r="G458" s="18"/>
      <c r="H458" s="18"/>
    </row>
    <row r="459" spans="4:8">
      <c r="D459" s="18"/>
      <c r="E459" s="18"/>
      <c r="F459" s="18"/>
      <c r="G459" s="18"/>
      <c r="H459" s="18"/>
    </row>
    <row r="460" spans="4:8">
      <c r="D460" s="18"/>
      <c r="E460" s="18"/>
      <c r="F460" s="18"/>
      <c r="G460" s="18"/>
      <c r="H460" s="18"/>
    </row>
    <row r="461" spans="4:8">
      <c r="D461" s="18"/>
      <c r="E461" s="18"/>
      <c r="F461" s="18"/>
      <c r="G461" s="18"/>
      <c r="H461" s="18"/>
    </row>
    <row r="462" spans="4:8">
      <c r="D462" s="18"/>
      <c r="E462" s="18"/>
      <c r="F462" s="18"/>
      <c r="G462" s="18"/>
      <c r="H462" s="18"/>
    </row>
    <row r="463" spans="4:8">
      <c r="D463" s="18"/>
      <c r="E463" s="18"/>
      <c r="F463" s="18"/>
      <c r="G463" s="18"/>
      <c r="H463" s="18"/>
    </row>
    <row r="464" spans="4:8">
      <c r="D464" s="18"/>
      <c r="E464" s="18"/>
      <c r="F464" s="18"/>
      <c r="G464" s="18"/>
      <c r="H464" s="18"/>
    </row>
    <row r="465" spans="4:8">
      <c r="D465" s="18"/>
      <c r="E465" s="18"/>
      <c r="F465" s="18"/>
      <c r="G465" s="18"/>
      <c r="H465" s="18"/>
    </row>
    <row r="466" spans="4:8">
      <c r="D466" s="18"/>
      <c r="E466" s="18"/>
      <c r="F466" s="18"/>
      <c r="G466" s="18"/>
      <c r="H466" s="18"/>
    </row>
    <row r="467" spans="4:8">
      <c r="D467" s="18"/>
      <c r="E467" s="18"/>
      <c r="F467" s="18"/>
      <c r="G467" s="18"/>
      <c r="H467" s="18"/>
    </row>
    <row r="468" spans="4:8">
      <c r="D468" s="18"/>
      <c r="E468" s="18"/>
      <c r="F468" s="18"/>
      <c r="G468" s="18"/>
      <c r="H468" s="18"/>
    </row>
    <row r="469" spans="4:8">
      <c r="D469" s="18"/>
      <c r="E469" s="18"/>
      <c r="F469" s="18"/>
      <c r="G469" s="18"/>
      <c r="H469" s="18"/>
    </row>
    <row r="470" spans="4:8">
      <c r="D470" s="18"/>
      <c r="E470" s="18"/>
      <c r="F470" s="18"/>
      <c r="G470" s="18"/>
      <c r="H470" s="18"/>
    </row>
    <row r="471" spans="4:8">
      <c r="D471" s="18"/>
      <c r="E471" s="18"/>
      <c r="F471" s="18"/>
      <c r="G471" s="18"/>
      <c r="H471" s="18"/>
    </row>
    <row r="472" spans="4:8">
      <c r="D472" s="18"/>
      <c r="E472" s="18"/>
      <c r="F472" s="18"/>
      <c r="G472" s="18"/>
      <c r="H472" s="18"/>
    </row>
    <row r="473" spans="4:8">
      <c r="D473" s="18"/>
      <c r="E473" s="18"/>
      <c r="F473" s="18"/>
      <c r="G473" s="18"/>
      <c r="H473" s="18"/>
    </row>
    <row r="474" spans="4:8">
      <c r="D474" s="18"/>
      <c r="E474" s="18"/>
      <c r="F474" s="18"/>
      <c r="G474" s="18"/>
      <c r="H474" s="18"/>
    </row>
    <row r="475" spans="4:8">
      <c r="D475" s="18"/>
      <c r="E475" s="18"/>
      <c r="F475" s="18"/>
      <c r="G475" s="18"/>
      <c r="H475" s="18"/>
    </row>
    <row r="476" spans="4:8">
      <c r="D476" s="18"/>
      <c r="E476" s="18"/>
      <c r="F476" s="18"/>
      <c r="G476" s="18"/>
      <c r="H476" s="18"/>
    </row>
    <row r="477" spans="4:8">
      <c r="D477" s="18"/>
      <c r="E477" s="18"/>
      <c r="F477" s="18"/>
      <c r="G477" s="18"/>
      <c r="H477" s="18"/>
    </row>
    <row r="478" spans="4:8">
      <c r="D478" s="18"/>
      <c r="E478" s="18"/>
      <c r="F478" s="18"/>
      <c r="G478" s="18"/>
      <c r="H478" s="18"/>
    </row>
    <row r="479" spans="4:8">
      <c r="D479" s="18"/>
      <c r="E479" s="18"/>
      <c r="F479" s="18"/>
      <c r="G479" s="18"/>
      <c r="H479" s="18"/>
    </row>
    <row r="480" spans="4:8">
      <c r="D480" s="18"/>
      <c r="E480" s="18"/>
      <c r="F480" s="18"/>
      <c r="G480" s="18"/>
      <c r="H480" s="18"/>
    </row>
    <row r="481" spans="4:8">
      <c r="D481" s="18"/>
      <c r="E481" s="18"/>
      <c r="F481" s="18"/>
      <c r="G481" s="18"/>
      <c r="H481" s="18"/>
    </row>
    <row r="482" spans="4:8">
      <c r="D482" s="18"/>
      <c r="E482" s="18"/>
      <c r="F482" s="18"/>
      <c r="G482" s="18"/>
      <c r="H482" s="18"/>
    </row>
    <row r="483" spans="4:8">
      <c r="D483" s="18"/>
      <c r="E483" s="18"/>
      <c r="F483" s="18"/>
      <c r="G483" s="18"/>
      <c r="H483" s="18"/>
    </row>
    <row r="484" spans="4:8">
      <c r="D484" s="18"/>
      <c r="E484" s="18"/>
      <c r="F484" s="18"/>
      <c r="G484" s="18"/>
      <c r="H484" s="18"/>
    </row>
    <row r="485" spans="4:8">
      <c r="D485" s="18"/>
      <c r="E485" s="18"/>
      <c r="F485" s="18"/>
      <c r="G485" s="18"/>
      <c r="H485" s="18"/>
    </row>
    <row r="486" spans="4:8">
      <c r="D486" s="18"/>
      <c r="E486" s="18"/>
      <c r="F486" s="18"/>
      <c r="G486" s="18"/>
      <c r="H486" s="18"/>
    </row>
    <row r="487" spans="4:8">
      <c r="D487" s="18"/>
      <c r="E487" s="18"/>
      <c r="F487" s="18"/>
      <c r="G487" s="18"/>
      <c r="H487" s="18"/>
    </row>
    <row r="488" spans="4:8">
      <c r="D488" s="18"/>
      <c r="E488" s="18"/>
      <c r="F488" s="18"/>
      <c r="G488" s="18"/>
      <c r="H488" s="18"/>
    </row>
    <row r="489" spans="4:8">
      <c r="D489" s="18"/>
      <c r="E489" s="18"/>
      <c r="F489" s="18"/>
      <c r="G489" s="18"/>
      <c r="H489" s="18"/>
    </row>
    <row r="490" spans="4:8">
      <c r="D490" s="18"/>
      <c r="E490" s="18"/>
      <c r="F490" s="18"/>
      <c r="G490" s="18"/>
      <c r="H490" s="18"/>
    </row>
    <row r="491" spans="4:8">
      <c r="D491" s="18"/>
      <c r="E491" s="18"/>
      <c r="F491" s="18"/>
      <c r="G491" s="18"/>
      <c r="H491" s="18"/>
    </row>
    <row r="492" spans="4:8">
      <c r="D492" s="18"/>
      <c r="E492" s="18"/>
      <c r="F492" s="18"/>
      <c r="G492" s="18"/>
      <c r="H492" s="18"/>
    </row>
    <row r="493" spans="4:8">
      <c r="D493" s="18"/>
      <c r="E493" s="18"/>
      <c r="F493" s="18"/>
      <c r="G493" s="18"/>
      <c r="H493" s="18"/>
    </row>
    <row r="494" spans="4:8">
      <c r="D494" s="18"/>
      <c r="E494" s="18"/>
      <c r="F494" s="18"/>
      <c r="G494" s="18"/>
      <c r="H494" s="18"/>
    </row>
    <row r="495" spans="4:8">
      <c r="D495" s="18"/>
      <c r="E495" s="18"/>
      <c r="F495" s="18"/>
      <c r="G495" s="18"/>
      <c r="H495" s="18"/>
    </row>
    <row r="496" spans="4:8">
      <c r="D496" s="18"/>
      <c r="E496" s="18"/>
      <c r="F496" s="18"/>
      <c r="G496" s="18"/>
      <c r="H496" s="18"/>
    </row>
    <row r="497" spans="4:8">
      <c r="D497" s="18"/>
      <c r="E497" s="18"/>
      <c r="F497" s="18"/>
      <c r="G497" s="18"/>
      <c r="H497" s="18"/>
    </row>
    <row r="498" spans="4:8">
      <c r="D498" s="18"/>
      <c r="E498" s="18"/>
      <c r="F498" s="18"/>
      <c r="G498" s="18"/>
      <c r="H498" s="18"/>
    </row>
    <row r="499" spans="4:8">
      <c r="D499" s="18"/>
      <c r="E499" s="18"/>
      <c r="F499" s="18"/>
      <c r="G499" s="18"/>
      <c r="H499" s="18"/>
    </row>
    <row r="500" spans="4:8">
      <c r="D500" s="18"/>
      <c r="E500" s="18"/>
      <c r="F500" s="18"/>
      <c r="G500" s="18"/>
      <c r="H500" s="18"/>
    </row>
    <row r="501" spans="4:8">
      <c r="D501" s="18"/>
      <c r="E501" s="18"/>
      <c r="F501" s="18"/>
      <c r="G501" s="18"/>
      <c r="H501" s="18"/>
    </row>
    <row r="502" spans="4:8">
      <c r="D502" s="18"/>
      <c r="E502" s="18"/>
      <c r="F502" s="18"/>
      <c r="G502" s="18"/>
      <c r="H502" s="18"/>
    </row>
    <row r="503" spans="4:8">
      <c r="D503" s="18"/>
      <c r="E503" s="18"/>
      <c r="F503" s="18"/>
      <c r="G503" s="18"/>
      <c r="H503" s="18"/>
    </row>
    <row r="504" spans="4:8">
      <c r="D504" s="18"/>
      <c r="E504" s="18"/>
      <c r="F504" s="18"/>
      <c r="G504" s="18"/>
      <c r="H504" s="18"/>
    </row>
    <row r="505" spans="4:8">
      <c r="D505" s="18"/>
      <c r="E505" s="18"/>
      <c r="F505" s="18"/>
      <c r="G505" s="18"/>
      <c r="H505" s="18"/>
    </row>
    <row r="506" spans="4:8">
      <c r="D506" s="18"/>
      <c r="E506" s="18"/>
      <c r="F506" s="18"/>
      <c r="G506" s="18"/>
      <c r="H506" s="18"/>
    </row>
    <row r="507" spans="4:8">
      <c r="D507" s="18"/>
      <c r="E507" s="18"/>
      <c r="F507" s="18"/>
      <c r="G507" s="18"/>
      <c r="H507" s="18"/>
    </row>
    <row r="508" spans="4:8">
      <c r="D508" s="18"/>
      <c r="E508" s="18"/>
      <c r="F508" s="18"/>
      <c r="G508" s="18"/>
      <c r="H508" s="18"/>
    </row>
    <row r="509" spans="4:8">
      <c r="D509" s="18"/>
      <c r="E509" s="18"/>
      <c r="F509" s="18"/>
      <c r="G509" s="18"/>
      <c r="H509" s="18"/>
    </row>
    <row r="510" spans="4:8">
      <c r="D510" s="18"/>
      <c r="E510" s="18"/>
      <c r="F510" s="18"/>
      <c r="G510" s="18"/>
      <c r="H510" s="18"/>
    </row>
    <row r="511" spans="4:8">
      <c r="D511" s="18"/>
      <c r="E511" s="18"/>
      <c r="F511" s="18"/>
      <c r="G511" s="18"/>
      <c r="H511" s="18"/>
    </row>
    <row r="512" spans="4:8">
      <c r="D512" s="18"/>
      <c r="E512" s="18"/>
      <c r="F512" s="18"/>
      <c r="G512" s="18"/>
      <c r="H512" s="18"/>
    </row>
    <row r="513" spans="4:8">
      <c r="D513" s="18"/>
      <c r="E513" s="18"/>
      <c r="F513" s="18"/>
      <c r="G513" s="18"/>
      <c r="H513" s="18"/>
    </row>
    <row r="514" spans="4:8">
      <c r="D514" s="18"/>
      <c r="E514" s="18"/>
      <c r="F514" s="18"/>
      <c r="G514" s="18"/>
      <c r="H514" s="18"/>
    </row>
    <row r="515" spans="4:8">
      <c r="D515" s="18"/>
      <c r="E515" s="18"/>
      <c r="F515" s="18"/>
      <c r="G515" s="18"/>
      <c r="H515" s="18"/>
    </row>
    <row r="516" spans="4:8">
      <c r="D516" s="18"/>
      <c r="E516" s="18"/>
      <c r="F516" s="18"/>
      <c r="G516" s="18"/>
      <c r="H516" s="18"/>
    </row>
    <row r="517" spans="4:8">
      <c r="D517" s="18"/>
      <c r="E517" s="18"/>
      <c r="F517" s="18"/>
      <c r="G517" s="18"/>
      <c r="H517" s="18"/>
    </row>
    <row r="518" spans="4:8">
      <c r="D518" s="18"/>
      <c r="E518" s="18"/>
      <c r="F518" s="18"/>
      <c r="G518" s="18"/>
      <c r="H518" s="18"/>
    </row>
    <row r="519" spans="4:8">
      <c r="D519" s="18"/>
      <c r="E519" s="18"/>
      <c r="F519" s="18"/>
      <c r="G519" s="18"/>
      <c r="H519" s="18"/>
    </row>
    <row r="520" spans="4:8">
      <c r="D520" s="18"/>
      <c r="E520" s="18"/>
      <c r="F520" s="18"/>
      <c r="G520" s="18"/>
      <c r="H520" s="18"/>
    </row>
    <row r="521" spans="4:8">
      <c r="D521" s="18"/>
      <c r="E521" s="18"/>
      <c r="F521" s="18"/>
      <c r="G521" s="18"/>
      <c r="H521" s="18"/>
    </row>
    <row r="522" spans="4:8">
      <c r="D522" s="18"/>
      <c r="E522" s="18"/>
      <c r="F522" s="18"/>
      <c r="G522" s="18"/>
      <c r="H522" s="18"/>
    </row>
    <row r="523" spans="4:8">
      <c r="D523" s="18"/>
      <c r="E523" s="18"/>
      <c r="F523" s="18"/>
      <c r="G523" s="18"/>
      <c r="H523" s="18"/>
    </row>
    <row r="524" spans="4:8">
      <c r="D524" s="18"/>
      <c r="E524" s="18"/>
      <c r="F524" s="18"/>
      <c r="G524" s="18"/>
      <c r="H524" s="18"/>
    </row>
    <row r="525" spans="4:8">
      <c r="D525" s="18"/>
      <c r="E525" s="18"/>
      <c r="F525" s="18"/>
      <c r="G525" s="18"/>
      <c r="H525" s="18"/>
    </row>
    <row r="526" spans="4:8">
      <c r="D526" s="18"/>
      <c r="E526" s="18"/>
      <c r="F526" s="18"/>
      <c r="G526" s="18"/>
      <c r="H526" s="18"/>
    </row>
    <row r="527" spans="4:8">
      <c r="D527" s="18"/>
      <c r="E527" s="18"/>
      <c r="F527" s="18"/>
      <c r="G527" s="18"/>
      <c r="H527" s="18"/>
    </row>
    <row r="528" spans="4:8">
      <c r="D528" s="18"/>
      <c r="E528" s="18"/>
      <c r="F528" s="18"/>
      <c r="G528" s="18"/>
      <c r="H528" s="18"/>
    </row>
    <row r="529" spans="4:8">
      <c r="D529" s="18"/>
      <c r="E529" s="18"/>
      <c r="F529" s="18"/>
      <c r="G529" s="18"/>
      <c r="H529" s="18"/>
    </row>
    <row r="530" spans="4:8">
      <c r="D530" s="18"/>
      <c r="E530" s="18"/>
      <c r="F530" s="18"/>
      <c r="G530" s="18"/>
      <c r="H530" s="18"/>
    </row>
    <row r="531" spans="4:8">
      <c r="D531" s="18"/>
      <c r="E531" s="18"/>
      <c r="F531" s="18"/>
      <c r="G531" s="18"/>
      <c r="H531" s="18"/>
    </row>
    <row r="532" spans="4:8">
      <c r="D532" s="18"/>
      <c r="E532" s="18"/>
      <c r="F532" s="18"/>
      <c r="G532" s="18"/>
      <c r="H532" s="18"/>
    </row>
    <row r="533" spans="4:8">
      <c r="D533" s="18"/>
      <c r="E533" s="18"/>
      <c r="F533" s="18"/>
      <c r="G533" s="18"/>
      <c r="H533" s="18"/>
    </row>
    <row r="534" spans="4:8">
      <c r="D534" s="18"/>
      <c r="E534" s="18"/>
      <c r="F534" s="18"/>
      <c r="G534" s="18"/>
      <c r="H534" s="18"/>
    </row>
    <row r="535" spans="4:8">
      <c r="D535" s="18"/>
      <c r="E535" s="18"/>
      <c r="F535" s="18"/>
      <c r="G535" s="18"/>
      <c r="H535" s="18"/>
    </row>
    <row r="536" spans="4:8">
      <c r="D536" s="18"/>
      <c r="E536" s="18"/>
      <c r="F536" s="18"/>
      <c r="G536" s="18"/>
      <c r="H536" s="18"/>
    </row>
    <row r="537" spans="4:8">
      <c r="D537" s="18"/>
      <c r="E537" s="18"/>
      <c r="F537" s="18"/>
      <c r="G537" s="18"/>
      <c r="H537" s="18"/>
    </row>
    <row r="538" spans="4:8">
      <c r="D538" s="18"/>
      <c r="E538" s="18"/>
      <c r="F538" s="18"/>
      <c r="G538" s="18"/>
      <c r="H538" s="18"/>
    </row>
    <row r="539" spans="4:8">
      <c r="D539" s="18"/>
      <c r="E539" s="18"/>
      <c r="F539" s="18"/>
      <c r="G539" s="18"/>
      <c r="H539" s="18"/>
    </row>
    <row r="540" spans="4:8">
      <c r="D540" s="18"/>
      <c r="E540" s="18"/>
      <c r="F540" s="18"/>
      <c r="G540" s="18"/>
      <c r="H540" s="18"/>
    </row>
    <row r="541" spans="4:8">
      <c r="D541" s="18"/>
      <c r="E541" s="18"/>
      <c r="F541" s="18"/>
      <c r="G541" s="18"/>
      <c r="H541" s="18"/>
    </row>
    <row r="542" spans="4:8">
      <c r="D542" s="18"/>
      <c r="E542" s="18"/>
      <c r="F542" s="18"/>
      <c r="G542" s="18"/>
      <c r="H542" s="18"/>
    </row>
    <row r="543" spans="4:8">
      <c r="D543" s="18"/>
      <c r="E543" s="18"/>
      <c r="F543" s="18"/>
      <c r="G543" s="18"/>
      <c r="H543" s="18"/>
    </row>
    <row r="544" spans="4:8">
      <c r="D544" s="18"/>
      <c r="E544" s="18"/>
      <c r="F544" s="18"/>
      <c r="G544" s="18"/>
      <c r="H544" s="18"/>
    </row>
    <row r="545" spans="4:8">
      <c r="D545" s="18"/>
      <c r="E545" s="18"/>
      <c r="F545" s="18"/>
      <c r="G545" s="18"/>
      <c r="H545" s="18"/>
    </row>
    <row r="546" spans="4:8">
      <c r="D546" s="18"/>
      <c r="E546" s="18"/>
      <c r="F546" s="18"/>
      <c r="G546" s="18"/>
      <c r="H546" s="18"/>
    </row>
    <row r="547" spans="4:8">
      <c r="D547" s="18"/>
      <c r="E547" s="18"/>
      <c r="F547" s="18"/>
      <c r="G547" s="18"/>
      <c r="H547" s="18"/>
    </row>
    <row r="548" spans="4:8">
      <c r="D548" s="18"/>
      <c r="E548" s="18"/>
      <c r="F548" s="18"/>
      <c r="G548" s="18"/>
      <c r="H548" s="18"/>
    </row>
    <row r="549" spans="4:8">
      <c r="D549" s="18"/>
      <c r="E549" s="18"/>
      <c r="F549" s="18"/>
      <c r="G549" s="18"/>
      <c r="H549" s="18"/>
    </row>
    <row r="550" spans="4:8">
      <c r="D550" s="18"/>
      <c r="E550" s="18"/>
      <c r="F550" s="18"/>
      <c r="G550" s="18"/>
      <c r="H550" s="18"/>
    </row>
    <row r="551" spans="4:8">
      <c r="D551" s="18"/>
      <c r="E551" s="18"/>
      <c r="F551" s="18"/>
      <c r="G551" s="18"/>
      <c r="H551" s="18"/>
    </row>
    <row r="552" spans="4:8">
      <c r="D552" s="18"/>
      <c r="E552" s="18"/>
      <c r="F552" s="18"/>
      <c r="G552" s="18"/>
      <c r="H552" s="18"/>
    </row>
    <row r="553" spans="4:8">
      <c r="D553" s="18"/>
      <c r="E553" s="18"/>
      <c r="F553" s="18"/>
      <c r="G553" s="18"/>
      <c r="H553" s="18"/>
    </row>
    <row r="554" spans="4:8">
      <c r="D554" s="18"/>
      <c r="E554" s="18"/>
      <c r="F554" s="18"/>
      <c r="G554" s="18"/>
      <c r="H554" s="18"/>
    </row>
    <row r="555" spans="4:8">
      <c r="D555" s="18"/>
      <c r="E555" s="18"/>
      <c r="F555" s="18"/>
      <c r="G555" s="18"/>
      <c r="H555" s="18"/>
    </row>
    <row r="556" spans="4:8">
      <c r="D556" s="18"/>
      <c r="E556" s="18"/>
      <c r="F556" s="18"/>
      <c r="G556" s="18"/>
      <c r="H556" s="18"/>
    </row>
    <row r="557" spans="4:8">
      <c r="D557" s="18"/>
      <c r="E557" s="18"/>
      <c r="F557" s="18"/>
      <c r="G557" s="18"/>
      <c r="H557" s="18"/>
    </row>
    <row r="558" spans="4:8">
      <c r="D558" s="18"/>
      <c r="E558" s="18"/>
      <c r="F558" s="18"/>
      <c r="G558" s="18"/>
      <c r="H558" s="18"/>
    </row>
    <row r="559" spans="4:8">
      <c r="D559" s="18"/>
      <c r="E559" s="18"/>
      <c r="F559" s="18"/>
      <c r="G559" s="18"/>
      <c r="H559" s="18"/>
    </row>
    <row r="560" spans="4:8">
      <c r="D560" s="18"/>
      <c r="E560" s="18"/>
      <c r="F560" s="18"/>
      <c r="G560" s="18"/>
      <c r="H560" s="18"/>
    </row>
    <row r="561" spans="4:8">
      <c r="D561" s="18"/>
      <c r="E561" s="18"/>
      <c r="F561" s="18"/>
      <c r="G561" s="18"/>
      <c r="H561" s="18"/>
    </row>
    <row r="562" spans="4:8">
      <c r="D562" s="18"/>
      <c r="E562" s="18"/>
      <c r="F562" s="18"/>
      <c r="G562" s="18"/>
      <c r="H562" s="18"/>
    </row>
    <row r="563" spans="4:8">
      <c r="D563" s="18"/>
      <c r="E563" s="18"/>
      <c r="F563" s="18"/>
      <c r="G563" s="18"/>
      <c r="H563" s="18"/>
    </row>
    <row r="564" spans="4:8">
      <c r="D564" s="18"/>
      <c r="E564" s="18"/>
      <c r="F564" s="18"/>
      <c r="G564" s="18"/>
      <c r="H564" s="18"/>
    </row>
    <row r="565" spans="4:8">
      <c r="D565" s="18"/>
      <c r="E565" s="18"/>
      <c r="F565" s="18"/>
      <c r="G565" s="18"/>
      <c r="H565" s="18"/>
    </row>
    <row r="566" spans="4:8">
      <c r="D566" s="18"/>
      <c r="E566" s="18"/>
      <c r="F566" s="18"/>
      <c r="G566" s="18"/>
      <c r="H566" s="18"/>
    </row>
    <row r="567" spans="4:8">
      <c r="D567" s="18"/>
      <c r="E567" s="18"/>
      <c r="F567" s="18"/>
      <c r="G567" s="18"/>
      <c r="H567" s="18"/>
    </row>
    <row r="568" spans="4:8">
      <c r="D568" s="18"/>
      <c r="E568" s="18"/>
      <c r="F568" s="18"/>
      <c r="G568" s="18"/>
      <c r="H568" s="18"/>
    </row>
    <row r="569" spans="4:8">
      <c r="D569" s="18"/>
      <c r="E569" s="18"/>
      <c r="F569" s="18"/>
      <c r="G569" s="18"/>
      <c r="H569" s="18"/>
    </row>
    <row r="570" spans="4:8">
      <c r="D570" s="18"/>
      <c r="E570" s="18"/>
      <c r="F570" s="18"/>
      <c r="G570" s="18"/>
      <c r="H570" s="18"/>
    </row>
    <row r="571" spans="4:8">
      <c r="D571" s="18"/>
      <c r="E571" s="18"/>
      <c r="F571" s="18"/>
      <c r="G571" s="18"/>
      <c r="H571" s="18"/>
    </row>
    <row r="572" spans="4:8">
      <c r="D572" s="18"/>
      <c r="E572" s="18"/>
      <c r="F572" s="18"/>
      <c r="G572" s="18"/>
      <c r="H572" s="18"/>
    </row>
    <row r="573" spans="4:8">
      <c r="D573" s="18"/>
      <c r="E573" s="18"/>
      <c r="F573" s="18"/>
      <c r="G573" s="18"/>
      <c r="H573" s="18"/>
    </row>
    <row r="574" spans="4:8">
      <c r="D574" s="18"/>
      <c r="E574" s="18"/>
      <c r="F574" s="18"/>
      <c r="G574" s="18"/>
      <c r="H574" s="18"/>
    </row>
    <row r="575" spans="4:8">
      <c r="D575" s="18"/>
      <c r="E575" s="18"/>
      <c r="F575" s="18"/>
      <c r="G575" s="18"/>
      <c r="H575" s="18"/>
    </row>
    <row r="576" spans="4:8">
      <c r="D576" s="18"/>
      <c r="E576" s="18"/>
      <c r="F576" s="18"/>
      <c r="G576" s="18"/>
      <c r="H576" s="18"/>
    </row>
    <row r="577" spans="4:8">
      <c r="D577" s="18"/>
      <c r="E577" s="18"/>
      <c r="F577" s="18"/>
      <c r="G577" s="18"/>
      <c r="H577" s="18"/>
    </row>
    <row r="578" spans="4:8">
      <c r="D578" s="18"/>
      <c r="E578" s="18"/>
      <c r="F578" s="18"/>
      <c r="G578" s="18"/>
      <c r="H578" s="18"/>
    </row>
    <row r="579" spans="4:8">
      <c r="D579" s="18"/>
      <c r="E579" s="18"/>
      <c r="F579" s="18"/>
      <c r="G579" s="18"/>
      <c r="H579" s="18"/>
    </row>
    <row r="580" spans="4:8">
      <c r="D580" s="18"/>
      <c r="E580" s="18"/>
      <c r="F580" s="18"/>
      <c r="G580" s="18"/>
      <c r="H580" s="18"/>
    </row>
    <row r="581" spans="4:8">
      <c r="D581" s="18"/>
      <c r="E581" s="18"/>
      <c r="F581" s="18"/>
      <c r="G581" s="18"/>
      <c r="H581" s="18"/>
    </row>
    <row r="582" spans="4:8">
      <c r="D582" s="18"/>
      <c r="E582" s="18"/>
      <c r="F582" s="18"/>
      <c r="G582" s="18"/>
      <c r="H582" s="18"/>
    </row>
    <row r="583" spans="4:8">
      <c r="D583" s="18"/>
      <c r="E583" s="18"/>
      <c r="F583" s="18"/>
      <c r="G583" s="18"/>
      <c r="H583" s="18"/>
    </row>
    <row r="584" spans="4:8">
      <c r="D584" s="18"/>
      <c r="E584" s="18"/>
      <c r="F584" s="18"/>
      <c r="G584" s="18"/>
      <c r="H584" s="18"/>
    </row>
    <row r="585" spans="4:8">
      <c r="D585" s="18"/>
      <c r="E585" s="18"/>
      <c r="F585" s="18"/>
      <c r="G585" s="18"/>
      <c r="H585" s="18"/>
    </row>
    <row r="586" spans="4:8">
      <c r="D586" s="18"/>
      <c r="E586" s="18"/>
      <c r="F586" s="18"/>
      <c r="G586" s="18"/>
      <c r="H586" s="18"/>
    </row>
    <row r="587" spans="4:8">
      <c r="D587" s="18"/>
      <c r="E587" s="18"/>
      <c r="F587" s="18"/>
      <c r="G587" s="18"/>
      <c r="H587" s="18"/>
    </row>
    <row r="588" spans="4:8">
      <c r="D588" s="18"/>
      <c r="E588" s="18"/>
      <c r="F588" s="18"/>
      <c r="G588" s="18"/>
      <c r="H588" s="18"/>
    </row>
    <row r="589" spans="4:8">
      <c r="D589" s="18"/>
      <c r="E589" s="18"/>
      <c r="F589" s="18"/>
      <c r="G589" s="18"/>
      <c r="H589" s="18"/>
    </row>
    <row r="590" spans="4:8">
      <c r="D590" s="18"/>
      <c r="E590" s="18"/>
      <c r="F590" s="18"/>
      <c r="G590" s="18"/>
      <c r="H590" s="18"/>
    </row>
    <row r="591" spans="4:8">
      <c r="D591" s="18"/>
      <c r="E591" s="18"/>
      <c r="F591" s="18"/>
      <c r="G591" s="18"/>
      <c r="H591" s="18"/>
    </row>
    <row r="592" spans="4:8">
      <c r="D592" s="18"/>
      <c r="E592" s="18"/>
      <c r="F592" s="18"/>
      <c r="G592" s="18"/>
      <c r="H592" s="18"/>
    </row>
    <row r="593" spans="4:8">
      <c r="D593" s="18"/>
      <c r="E593" s="18"/>
      <c r="F593" s="18"/>
      <c r="G593" s="18"/>
      <c r="H593" s="18"/>
    </row>
    <row r="594" spans="4:8">
      <c r="D594" s="18"/>
      <c r="E594" s="18"/>
      <c r="F594" s="18"/>
      <c r="G594" s="18"/>
      <c r="H594" s="18"/>
    </row>
    <row r="595" spans="4:8">
      <c r="D595" s="18"/>
      <c r="E595" s="18"/>
      <c r="F595" s="18"/>
      <c r="G595" s="18"/>
      <c r="H595" s="18"/>
    </row>
    <row r="596" spans="4:8">
      <c r="D596" s="18"/>
      <c r="E596" s="18"/>
      <c r="F596" s="18"/>
      <c r="G596" s="18"/>
      <c r="H596" s="18"/>
    </row>
    <row r="597" spans="4:8">
      <c r="D597" s="18"/>
      <c r="E597" s="18"/>
      <c r="F597" s="18"/>
      <c r="G597" s="18"/>
      <c r="H597" s="18"/>
    </row>
    <row r="598" spans="4:8">
      <c r="D598" s="18"/>
      <c r="E598" s="18"/>
      <c r="F598" s="18"/>
      <c r="G598" s="18"/>
      <c r="H598" s="18"/>
    </row>
    <row r="599" spans="4:8">
      <c r="D599" s="18"/>
      <c r="E599" s="18"/>
      <c r="F599" s="18"/>
      <c r="G599" s="18"/>
      <c r="H599" s="18"/>
    </row>
    <row r="600" spans="4:8">
      <c r="D600" s="18"/>
      <c r="E600" s="18"/>
      <c r="F600" s="18"/>
      <c r="G600" s="18"/>
      <c r="H600" s="18"/>
    </row>
    <row r="601" spans="4:8">
      <c r="D601" s="18"/>
      <c r="E601" s="18"/>
      <c r="F601" s="18"/>
      <c r="G601" s="18"/>
      <c r="H601" s="18"/>
    </row>
    <row r="602" spans="4:8">
      <c r="E602" s="54"/>
      <c r="G602" s="54"/>
    </row>
    <row r="603" spans="4:8">
      <c r="E603" s="54"/>
      <c r="G603" s="54"/>
    </row>
    <row r="604" spans="4:8">
      <c r="E604" s="54"/>
      <c r="G604" s="54"/>
    </row>
    <row r="605" spans="4:8">
      <c r="E605" s="54"/>
      <c r="G605" s="54"/>
    </row>
    <row r="606" spans="4:8">
      <c r="E606" s="54"/>
      <c r="G606" s="54"/>
    </row>
    <row r="607" spans="4:8">
      <c r="E607" s="54"/>
      <c r="G607" s="54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6"/>
  <sheetViews>
    <sheetView rightToLeft="1" workbookViewId="0">
      <selection activeCell="B7" sqref="B7:D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2.7109375" style="15" customWidth="1"/>
    <col min="4" max="4" width="10.7109375" style="15" customWidth="1"/>
    <col min="5" max="5" width="7.140625" style="18" customWidth="1"/>
    <col min="6" max="6" width="6" style="18" customWidth="1"/>
    <col min="7" max="7" width="7.85546875" style="18" customWidth="1"/>
    <col min="8" max="8" width="8.140625" style="18" customWidth="1"/>
    <col min="9" max="9" width="6.28515625" style="18" customWidth="1"/>
    <col min="10" max="10" width="8" style="18" customWidth="1"/>
    <col min="11" max="11" width="8.7109375" style="18" customWidth="1"/>
    <col min="12" max="12" width="10" style="18" customWidth="1"/>
    <col min="13" max="13" width="9.5703125" style="18" customWidth="1"/>
    <col min="14" max="14" width="6.140625" style="18" customWidth="1"/>
    <col min="15" max="16" width="5.7109375" style="18" customWidth="1"/>
    <col min="17" max="17" width="6.85546875" style="18" customWidth="1"/>
    <col min="18" max="18" width="6.42578125" style="15" customWidth="1"/>
    <col min="19" max="19" width="6.7109375" style="15" customWidth="1"/>
    <col min="20" max="20" width="7.28515625" style="15" customWidth="1"/>
    <col min="21" max="32" width="5.7109375" style="15" customWidth="1"/>
    <col min="33" max="16384" width="9.140625" style="15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86" t="s">
        <v>1492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4" t="s">
        <v>199</v>
      </c>
      <c r="C5" t="s">
        <v>200</v>
      </c>
    </row>
    <row r="7" spans="2:17" ht="26.25" customHeight="1">
      <c r="B7" s="97" t="s">
        <v>172</v>
      </c>
      <c r="C7" s="98"/>
      <c r="D7" s="98"/>
    </row>
    <row r="8" spans="2:17" s="18" customFormat="1" ht="47.25">
      <c r="B8" s="49" t="s">
        <v>99</v>
      </c>
      <c r="C8" s="55" t="s">
        <v>173</v>
      </c>
      <c r="D8" s="56" t="s">
        <v>174</v>
      </c>
    </row>
    <row r="9" spans="2:17" s="18" customFormat="1">
      <c r="B9" s="19"/>
      <c r="C9" s="30" t="s">
        <v>188</v>
      </c>
      <c r="D9" s="44" t="s">
        <v>75</v>
      </c>
    </row>
    <row r="10" spans="2:17" s="22" customFormat="1" ht="18" customHeight="1">
      <c r="B10" s="21"/>
      <c r="C10" s="7" t="s">
        <v>9</v>
      </c>
      <c r="D10" s="33" t="s">
        <v>10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</row>
    <row r="11" spans="2:17" s="22" customFormat="1" ht="18" customHeight="1">
      <c r="B11" s="23" t="s">
        <v>175</v>
      </c>
      <c r="C11" s="75">
        <f>+C12+C15</f>
        <v>216.80338999999998</v>
      </c>
      <c r="D11" s="33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</row>
    <row r="12" spans="2:17">
      <c r="B12" s="77" t="s">
        <v>203</v>
      </c>
      <c r="C12" s="78">
        <f>+C13+C14</f>
        <v>108.95502999999999</v>
      </c>
    </row>
    <row r="13" spans="2:17">
      <c r="B13" t="s">
        <v>1490</v>
      </c>
      <c r="C13" s="76">
        <v>104.48209</v>
      </c>
      <c r="D13" s="80">
        <v>44926</v>
      </c>
    </row>
    <row r="14" spans="2:17">
      <c r="B14" t="s">
        <v>1491</v>
      </c>
      <c r="C14" s="76">
        <v>4.4729399999999995</v>
      </c>
      <c r="D14" s="81">
        <v>43585</v>
      </c>
    </row>
    <row r="15" spans="2:17">
      <c r="B15" s="77" t="s">
        <v>242</v>
      </c>
      <c r="C15" s="78">
        <f>+C16</f>
        <v>107.84836</v>
      </c>
    </row>
    <row r="16" spans="2:17">
      <c r="B16" t="s">
        <v>1489</v>
      </c>
      <c r="C16" s="79">
        <v>107.84836</v>
      </c>
      <c r="D16" s="81">
        <v>44377</v>
      </c>
    </row>
  </sheetData>
  <dataValidations count="1">
    <dataValidation allowBlank="1" showInputMessage="1" showErrorMessage="1" sqref="A1:XFD14 A15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2.7109375" style="15" customWidth="1"/>
    <col min="14" max="16" width="10.7109375" style="15" customWidth="1"/>
    <col min="17" max="17" width="7.5703125" style="15" customWidth="1"/>
    <col min="18" max="18" width="6.7109375" style="15" customWidth="1"/>
    <col min="19" max="19" width="7.7109375" style="15" customWidth="1"/>
    <col min="20" max="20" width="7.140625" style="15" customWidth="1"/>
    <col min="21" max="21" width="6" style="15" customWidth="1"/>
    <col min="22" max="22" width="7.85546875" style="15" customWidth="1"/>
    <col min="23" max="23" width="8.140625" style="15" customWidth="1"/>
    <col min="24" max="24" width="6.28515625" style="15" customWidth="1"/>
    <col min="25" max="25" width="8" style="15" customWidth="1"/>
    <col min="26" max="26" width="8.7109375" style="15" customWidth="1"/>
    <col min="27" max="27" width="10" style="15" customWidth="1"/>
    <col min="28" max="28" width="9.5703125" style="15" customWidth="1"/>
    <col min="29" max="29" width="6.140625" style="15" customWidth="1"/>
    <col min="30" max="31" width="5.7109375" style="15" customWidth="1"/>
    <col min="32" max="32" width="6.85546875" style="15" customWidth="1"/>
    <col min="33" max="33" width="6.42578125" style="15" customWidth="1"/>
    <col min="34" max="34" width="6.7109375" style="15" customWidth="1"/>
    <col min="35" max="35" width="7.28515625" style="15" customWidth="1"/>
    <col min="36" max="47" width="5.7109375" style="15" customWidth="1"/>
    <col min="48" max="16384" width="9.140625" style="15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85" t="s">
        <v>1492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4" t="s">
        <v>199</v>
      </c>
      <c r="C5" t="s">
        <v>200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8" customFormat="1" ht="63">
      <c r="B8" s="4" t="s">
        <v>99</v>
      </c>
      <c r="C8" s="27" t="s">
        <v>50</v>
      </c>
      <c r="D8" s="27" t="s">
        <v>85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177</v>
      </c>
      <c r="L8" s="27" t="s">
        <v>194</v>
      </c>
      <c r="M8" s="27" t="s">
        <v>178</v>
      </c>
      <c r="N8" s="27" t="s">
        <v>74</v>
      </c>
      <c r="O8" s="27" t="s">
        <v>58</v>
      </c>
      <c r="P8" s="35" t="s">
        <v>186</v>
      </c>
      <c r="R8" s="15"/>
    </row>
    <row r="9" spans="2:18" s="18" customFormat="1" ht="17.25" customHeight="1">
      <c r="B9" s="19"/>
      <c r="C9" s="30"/>
      <c r="D9" s="3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 t="s">
        <v>187</v>
      </c>
      <c r="M9" s="30" t="s">
        <v>6</v>
      </c>
      <c r="N9" s="30" t="s">
        <v>7</v>
      </c>
      <c r="O9" s="30" t="s">
        <v>7</v>
      </c>
      <c r="P9" s="31" t="s">
        <v>7</v>
      </c>
    </row>
    <row r="10" spans="2:1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3" t="s">
        <v>64</v>
      </c>
      <c r="J10" s="33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3" t="s">
        <v>79</v>
      </c>
      <c r="P10" s="33" t="s">
        <v>80</v>
      </c>
      <c r="Q10" s="34"/>
    </row>
    <row r="11" spans="2:18" s="22" customFormat="1" ht="18" customHeight="1">
      <c r="B11" s="23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4"/>
    </row>
    <row r="12" spans="2:18">
      <c r="B12" s="77" t="s">
        <v>203</v>
      </c>
      <c r="D12" s="15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284</v>
      </c>
      <c r="D13" s="15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6">
        <v>0</v>
      </c>
      <c r="I14" t="s">
        <v>208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272</v>
      </c>
      <c r="D15" s="15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6">
        <v>0</v>
      </c>
      <c r="I16" t="s">
        <v>208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285</v>
      </c>
      <c r="D17" s="15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6">
        <v>0</v>
      </c>
      <c r="I18" t="s">
        <v>208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1113</v>
      </c>
      <c r="D19" s="15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6">
        <v>0</v>
      </c>
      <c r="I20" t="s">
        <v>208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242</v>
      </c>
      <c r="D21" s="15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286</v>
      </c>
      <c r="D22" s="15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6">
        <v>0</v>
      </c>
      <c r="I23" t="s">
        <v>208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287</v>
      </c>
      <c r="D24" s="15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6">
        <v>0</v>
      </c>
      <c r="I25" t="s">
        <v>208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244</v>
      </c>
      <c r="D26" s="15"/>
    </row>
    <row r="27" spans="2:16">
      <c r="B27" t="s">
        <v>281</v>
      </c>
      <c r="D27" s="15"/>
    </row>
    <row r="28" spans="2:16">
      <c r="B28" t="s">
        <v>283</v>
      </c>
      <c r="D28" s="15"/>
    </row>
    <row r="29" spans="2:16">
      <c r="D29" s="15"/>
    </row>
    <row r="30" spans="2:16">
      <c r="D30" s="15"/>
    </row>
    <row r="31" spans="2:16">
      <c r="D31" s="15"/>
    </row>
    <row r="32" spans="2:16">
      <c r="D32" s="15"/>
    </row>
    <row r="33" spans="4:4">
      <c r="D33" s="15"/>
    </row>
    <row r="34" spans="4:4">
      <c r="D34" s="15"/>
    </row>
    <row r="35" spans="4:4">
      <c r="D35" s="15"/>
    </row>
    <row r="36" spans="4:4">
      <c r="D36" s="15"/>
    </row>
    <row r="37" spans="4:4">
      <c r="D37" s="15"/>
    </row>
    <row r="38" spans="4:4">
      <c r="D38" s="15"/>
    </row>
    <row r="39" spans="4:4">
      <c r="D39" s="15"/>
    </row>
    <row r="40" spans="4:4">
      <c r="D40" s="15"/>
    </row>
    <row r="41" spans="4:4">
      <c r="D41" s="15"/>
    </row>
    <row r="42" spans="4:4">
      <c r="D42" s="15"/>
    </row>
    <row r="43" spans="4:4">
      <c r="D43" s="15"/>
    </row>
    <row r="44" spans="4:4">
      <c r="D44" s="15"/>
    </row>
    <row r="45" spans="4:4">
      <c r="D45" s="15"/>
    </row>
    <row r="46" spans="4:4">
      <c r="D46" s="15"/>
    </row>
    <row r="47" spans="4:4">
      <c r="D47" s="15"/>
    </row>
    <row r="48" spans="4:4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2:4">
      <c r="D369" s="15"/>
    </row>
    <row r="370" spans="2:4">
      <c r="D370" s="15"/>
    </row>
    <row r="371" spans="2:4">
      <c r="D371" s="15"/>
    </row>
    <row r="372" spans="2:4">
      <c r="B372" s="15"/>
      <c r="D372" s="15"/>
    </row>
    <row r="373" spans="2:4">
      <c r="B373" s="15"/>
      <c r="D373" s="15"/>
    </row>
    <row r="374" spans="2:4">
      <c r="B374" s="18"/>
      <c r="D374" s="15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2.7109375" style="15" customWidth="1"/>
    <col min="14" max="16" width="10.7109375" style="15" customWidth="1"/>
    <col min="17" max="17" width="7.5703125" style="15" customWidth="1"/>
    <col min="18" max="18" width="6.7109375" style="15" customWidth="1"/>
    <col min="19" max="19" width="7.7109375" style="15" customWidth="1"/>
    <col min="20" max="20" width="7.140625" style="15" customWidth="1"/>
    <col min="21" max="21" width="6" style="15" customWidth="1"/>
    <col min="22" max="22" width="7.85546875" style="15" customWidth="1"/>
    <col min="23" max="23" width="8.140625" style="15" customWidth="1"/>
    <col min="24" max="24" width="6.28515625" style="15" customWidth="1"/>
    <col min="25" max="25" width="8" style="15" customWidth="1"/>
    <col min="26" max="26" width="8.7109375" style="15" customWidth="1"/>
    <col min="27" max="27" width="10" style="15" customWidth="1"/>
    <col min="28" max="28" width="9.5703125" style="15" customWidth="1"/>
    <col min="29" max="29" width="6.140625" style="15" customWidth="1"/>
    <col min="30" max="31" width="5.7109375" style="15" customWidth="1"/>
    <col min="32" max="32" width="6.85546875" style="15" customWidth="1"/>
    <col min="33" max="33" width="6.42578125" style="15" customWidth="1"/>
    <col min="34" max="34" width="6.7109375" style="15" customWidth="1"/>
    <col min="35" max="35" width="7.28515625" style="15" customWidth="1"/>
    <col min="36" max="47" width="5.7109375" style="15" customWidth="1"/>
    <col min="48" max="16384" width="9.140625" style="15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85" t="s">
        <v>1492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4" t="s">
        <v>199</v>
      </c>
      <c r="C5" t="s">
        <v>200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8" customFormat="1" ht="63">
      <c r="B8" s="4" t="s">
        <v>99</v>
      </c>
      <c r="C8" s="27" t="s">
        <v>50</v>
      </c>
      <c r="D8" s="27" t="s">
        <v>85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177</v>
      </c>
      <c r="L8" s="27" t="s">
        <v>190</v>
      </c>
      <c r="M8" s="27" t="s">
        <v>178</v>
      </c>
      <c r="N8" s="27" t="s">
        <v>74</v>
      </c>
      <c r="O8" s="27" t="s">
        <v>58</v>
      </c>
      <c r="P8" s="35" t="s">
        <v>186</v>
      </c>
      <c r="R8" s="15"/>
    </row>
    <row r="9" spans="2:18" s="18" customFormat="1" ht="17.25" customHeight="1">
      <c r="B9" s="19"/>
      <c r="C9" s="30"/>
      <c r="D9" s="3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 t="s">
        <v>187</v>
      </c>
      <c r="M9" s="30" t="s">
        <v>6</v>
      </c>
      <c r="N9" s="30" t="s">
        <v>7</v>
      </c>
      <c r="O9" s="30" t="s">
        <v>7</v>
      </c>
      <c r="P9" s="31" t="s">
        <v>7</v>
      </c>
    </row>
    <row r="10" spans="2:1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34"/>
    </row>
    <row r="11" spans="2:18" s="22" customFormat="1" ht="18" customHeight="1">
      <c r="B11" s="23" t="s">
        <v>181</v>
      </c>
      <c r="C11" s="7"/>
      <c r="D11" s="7"/>
      <c r="E11" s="7"/>
      <c r="F11" s="7"/>
      <c r="G11" s="7"/>
      <c r="H11" s="7"/>
      <c r="I11" s="33"/>
      <c r="J11" s="33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4"/>
    </row>
    <row r="12" spans="2:18">
      <c r="B12" s="77" t="s">
        <v>203</v>
      </c>
      <c r="C12" s="15"/>
      <c r="D12" s="15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1224</v>
      </c>
      <c r="C13" s="15"/>
      <c r="D13" s="15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6">
        <v>0</v>
      </c>
      <c r="I14" t="s">
        <v>208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1225</v>
      </c>
      <c r="C15" s="15"/>
      <c r="D15" s="15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6">
        <v>0</v>
      </c>
      <c r="I16" t="s">
        <v>208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285</v>
      </c>
      <c r="D17" s="15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6">
        <v>0</v>
      </c>
      <c r="I18" t="s">
        <v>208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1113</v>
      </c>
      <c r="D19" s="15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6">
        <v>0</v>
      </c>
      <c r="I20" t="s">
        <v>208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242</v>
      </c>
      <c r="D21" s="15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286</v>
      </c>
      <c r="D22" s="15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6">
        <v>0</v>
      </c>
      <c r="I23" t="s">
        <v>208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287</v>
      </c>
      <c r="D24" s="15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6">
        <v>0</v>
      </c>
      <c r="I25" t="s">
        <v>208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244</v>
      </c>
      <c r="D26" s="15"/>
    </row>
    <row r="27" spans="2:16">
      <c r="B27" t="s">
        <v>281</v>
      </c>
      <c r="D27" s="15"/>
    </row>
    <row r="28" spans="2:16">
      <c r="B28" t="s">
        <v>283</v>
      </c>
      <c r="D28" s="15"/>
    </row>
    <row r="29" spans="2:16">
      <c r="D29" s="15"/>
    </row>
    <row r="30" spans="2:16">
      <c r="D30" s="15"/>
    </row>
    <row r="31" spans="2:16">
      <c r="D31" s="15"/>
    </row>
    <row r="32" spans="2:16">
      <c r="D32" s="15"/>
    </row>
    <row r="33" spans="4:4">
      <c r="D33" s="15"/>
    </row>
    <row r="34" spans="4:4">
      <c r="D34" s="15"/>
    </row>
    <row r="35" spans="4:4">
      <c r="D35" s="15"/>
    </row>
    <row r="36" spans="4:4">
      <c r="D36" s="15"/>
    </row>
    <row r="37" spans="4:4">
      <c r="D37" s="15"/>
    </row>
    <row r="38" spans="4:4">
      <c r="D38" s="15"/>
    </row>
    <row r="39" spans="4:4">
      <c r="D39" s="15"/>
    </row>
    <row r="40" spans="4:4">
      <c r="D40" s="15"/>
    </row>
    <row r="41" spans="4:4">
      <c r="D41" s="15"/>
    </row>
    <row r="42" spans="4:4">
      <c r="D42" s="15"/>
    </row>
    <row r="43" spans="4:4">
      <c r="D43" s="15"/>
    </row>
    <row r="44" spans="4:4">
      <c r="D44" s="15"/>
    </row>
    <row r="45" spans="4:4">
      <c r="D45" s="15"/>
    </row>
    <row r="46" spans="4:4">
      <c r="D46" s="15"/>
    </row>
    <row r="47" spans="4:4">
      <c r="D47" s="15"/>
    </row>
    <row r="48" spans="4:4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2:4">
      <c r="D369" s="15"/>
    </row>
    <row r="370" spans="2:4">
      <c r="D370" s="15"/>
    </row>
    <row r="371" spans="2:4">
      <c r="D371" s="15"/>
    </row>
    <row r="372" spans="2:4">
      <c r="B372" s="15"/>
      <c r="D372" s="15"/>
    </row>
    <row r="373" spans="2:4">
      <c r="B373" s="15"/>
      <c r="D373" s="15"/>
    </row>
    <row r="374" spans="2:4">
      <c r="B374" s="18"/>
      <c r="D374" s="15"/>
    </row>
    <row r="375" spans="2:4">
      <c r="D375" s="15"/>
    </row>
    <row r="376" spans="2:4">
      <c r="D376" s="15"/>
    </row>
    <row r="377" spans="2:4">
      <c r="D377" s="15"/>
    </row>
    <row r="378" spans="2:4">
      <c r="D378" s="15"/>
    </row>
    <row r="379" spans="2:4">
      <c r="D379" s="15"/>
    </row>
    <row r="380" spans="2:4">
      <c r="D380" s="15"/>
    </row>
    <row r="381" spans="2:4">
      <c r="D381" s="15"/>
    </row>
    <row r="382" spans="2:4">
      <c r="D382" s="15"/>
    </row>
    <row r="383" spans="2:4">
      <c r="D383" s="15"/>
    </row>
    <row r="384" spans="2:4">
      <c r="D384" s="15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AZ860"/>
  <sheetViews>
    <sheetView rightToLeft="1" zoomScale="75" zoomScaleNormal="75" workbookViewId="0">
      <selection activeCell="B6" sqref="B6:Q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4" width="10.7109375" style="14" customWidth="1"/>
    <col min="5" max="11" width="10.7109375" style="15" customWidth="1"/>
    <col min="12" max="12" width="14.7109375" style="15" customWidth="1"/>
    <col min="13" max="13" width="11.7109375" style="15" customWidth="1"/>
    <col min="14" max="14" width="14.7109375" style="15" customWidth="1"/>
    <col min="15" max="17" width="10.7109375" style="15" customWidth="1"/>
    <col min="18" max="37" width="7.5703125" style="15" customWidth="1"/>
    <col min="38" max="38" width="6.7109375" style="15" customWidth="1"/>
    <col min="39" max="39" width="7.7109375" style="15" customWidth="1"/>
    <col min="40" max="40" width="7.140625" style="15" customWidth="1"/>
    <col min="41" max="41" width="6" style="15" customWidth="1"/>
    <col min="42" max="42" width="7.85546875" style="15" customWidth="1"/>
    <col min="43" max="43" width="8.140625" style="15" customWidth="1"/>
    <col min="44" max="44" width="1.7109375" style="15" customWidth="1"/>
    <col min="45" max="45" width="15" style="15" customWidth="1"/>
    <col min="46" max="46" width="8.7109375" style="15" customWidth="1"/>
    <col min="47" max="47" width="10" style="15" customWidth="1"/>
    <col min="48" max="48" width="9.5703125" style="15" customWidth="1"/>
    <col min="49" max="49" width="6.140625" style="15" customWidth="1"/>
    <col min="50" max="51" width="5.7109375" style="15" customWidth="1"/>
    <col min="52" max="52" width="6.85546875" style="15" customWidth="1"/>
    <col min="53" max="53" width="6.42578125" style="15" customWidth="1"/>
    <col min="54" max="54" width="6.7109375" style="15" customWidth="1"/>
    <col min="55" max="55" width="7.28515625" style="15" customWidth="1"/>
    <col min="56" max="67" width="5.7109375" style="15" customWidth="1"/>
    <col min="68" max="16384" width="9.140625" style="15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85" t="s">
        <v>1492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4" t="s">
        <v>199</v>
      </c>
      <c r="C5" t="s">
        <v>200</v>
      </c>
    </row>
    <row r="6" spans="2:52" ht="21.7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8"/>
      <c r="AU7" s="18"/>
    </row>
    <row r="8" spans="2:52" s="18" customFormat="1" ht="76.5" customHeight="1">
      <c r="B8" s="4" t="s">
        <v>49</v>
      </c>
      <c r="C8" s="27" t="s">
        <v>50</v>
      </c>
      <c r="D8" s="27" t="s">
        <v>71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56</v>
      </c>
      <c r="L8" s="27" t="s">
        <v>190</v>
      </c>
      <c r="M8" s="27" t="s">
        <v>191</v>
      </c>
      <c r="N8" s="27" t="s">
        <v>57</v>
      </c>
      <c r="O8" s="27" t="s">
        <v>192</v>
      </c>
      <c r="P8" s="27" t="s">
        <v>58</v>
      </c>
      <c r="Q8" s="29" t="s">
        <v>186</v>
      </c>
      <c r="AL8" s="15"/>
      <c r="AT8" s="15"/>
      <c r="AU8" s="15"/>
      <c r="AV8" s="15"/>
    </row>
    <row r="9" spans="2:52" s="18" customFormat="1" ht="21.75" customHeight="1">
      <c r="B9" s="19"/>
      <c r="C9" s="30"/>
      <c r="D9" s="3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 t="s">
        <v>187</v>
      </c>
      <c r="M9" s="30"/>
      <c r="N9" s="30" t="s">
        <v>6</v>
      </c>
      <c r="O9" s="30" t="s">
        <v>7</v>
      </c>
      <c r="P9" s="30" t="s">
        <v>7</v>
      </c>
      <c r="Q9" s="31" t="s">
        <v>7</v>
      </c>
      <c r="AT9" s="15"/>
      <c r="AU9" s="15"/>
    </row>
    <row r="10" spans="2:52" s="22" customFormat="1" ht="18" customHeight="1">
      <c r="B10" s="21"/>
      <c r="C10" s="32" t="s">
        <v>9</v>
      </c>
      <c r="D10" s="32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3" t="s">
        <v>81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T10" s="15"/>
      <c r="AU10" s="15"/>
      <c r="AV10" s="18"/>
    </row>
    <row r="11" spans="2:52" s="22" customFormat="1" ht="18" customHeight="1">
      <c r="B11" s="23" t="s">
        <v>82</v>
      </c>
      <c r="C11" s="32"/>
      <c r="D11" s="32"/>
      <c r="E11" s="7"/>
      <c r="F11" s="7"/>
      <c r="G11" s="7"/>
      <c r="H11" s="75">
        <v>4.46</v>
      </c>
      <c r="I11" s="7"/>
      <c r="J11" s="7"/>
      <c r="K11" s="75">
        <v>0.33</v>
      </c>
      <c r="L11" s="75">
        <v>23832700</v>
      </c>
      <c r="M11" s="7"/>
      <c r="N11" s="75">
        <v>29486.426869700001</v>
      </c>
      <c r="O11" s="7"/>
      <c r="P11" s="75">
        <v>100</v>
      </c>
      <c r="Q11" s="75">
        <v>66.58</v>
      </c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T11" s="15"/>
      <c r="AU11" s="15"/>
      <c r="AV11" s="18"/>
      <c r="AZ11" s="15"/>
    </row>
    <row r="12" spans="2:52">
      <c r="B12" s="77" t="s">
        <v>203</v>
      </c>
      <c r="C12" s="15"/>
      <c r="D12" s="15"/>
      <c r="H12" s="78">
        <v>4.46</v>
      </c>
      <c r="K12" s="78">
        <v>0.33</v>
      </c>
      <c r="L12" s="78">
        <v>23832700</v>
      </c>
      <c r="N12" s="78">
        <v>29486.426869700001</v>
      </c>
      <c r="P12" s="78">
        <v>100</v>
      </c>
      <c r="Q12" s="78">
        <v>66.58</v>
      </c>
    </row>
    <row r="13" spans="2:52">
      <c r="B13" s="77" t="s">
        <v>245</v>
      </c>
      <c r="C13" s="15"/>
      <c r="D13" s="15"/>
      <c r="H13" s="78">
        <v>4.46</v>
      </c>
      <c r="K13" s="78">
        <v>0.33</v>
      </c>
      <c r="L13" s="78">
        <v>23830162</v>
      </c>
      <c r="N13" s="78">
        <v>29483.430760700001</v>
      </c>
      <c r="P13" s="78">
        <v>99.99</v>
      </c>
      <c r="Q13" s="78">
        <v>66.58</v>
      </c>
    </row>
    <row r="14" spans="2:52">
      <c r="B14" s="77" t="s">
        <v>246</v>
      </c>
      <c r="C14" s="15"/>
      <c r="D14" s="15"/>
      <c r="H14" s="78">
        <v>4.46</v>
      </c>
      <c r="K14" s="78">
        <v>0.33</v>
      </c>
      <c r="L14" s="78">
        <v>23830162</v>
      </c>
      <c r="N14" s="78">
        <v>29483.430760700001</v>
      </c>
      <c r="P14" s="78">
        <v>99.99</v>
      </c>
      <c r="Q14" s="78">
        <v>66.58</v>
      </c>
    </row>
    <row r="15" spans="2:52">
      <c r="B15" t="s">
        <v>247</v>
      </c>
      <c r="C15" t="s">
        <v>248</v>
      </c>
      <c r="D15" t="s">
        <v>103</v>
      </c>
      <c r="E15" t="s">
        <v>249</v>
      </c>
      <c r="F15" t="s">
        <v>154</v>
      </c>
      <c r="H15" s="76">
        <v>3.62</v>
      </c>
      <c r="I15" t="s">
        <v>105</v>
      </c>
      <c r="J15" s="76">
        <v>4</v>
      </c>
      <c r="K15" s="76">
        <v>-0.06</v>
      </c>
      <c r="L15" s="76">
        <v>4474259</v>
      </c>
      <c r="M15" s="76">
        <v>150.27000000000001</v>
      </c>
      <c r="N15" s="76">
        <v>6723.4689993000002</v>
      </c>
      <c r="O15" s="76">
        <v>0.03</v>
      </c>
      <c r="P15" s="76">
        <v>22.8</v>
      </c>
      <c r="Q15" s="76">
        <v>15.18</v>
      </c>
    </row>
    <row r="16" spans="2:52">
      <c r="B16" t="s">
        <v>250</v>
      </c>
      <c r="C16" t="s">
        <v>251</v>
      </c>
      <c r="D16" t="s">
        <v>103</v>
      </c>
      <c r="E16" t="s">
        <v>249</v>
      </c>
      <c r="F16" t="s">
        <v>154</v>
      </c>
      <c r="H16" s="76">
        <v>6.17</v>
      </c>
      <c r="I16" t="s">
        <v>105</v>
      </c>
      <c r="J16" s="76">
        <v>4</v>
      </c>
      <c r="K16" s="76">
        <v>0.18</v>
      </c>
      <c r="L16" s="76">
        <v>88206</v>
      </c>
      <c r="M16" s="76">
        <v>154.94</v>
      </c>
      <c r="N16" s="76">
        <v>136.66637639999999</v>
      </c>
      <c r="O16" s="76">
        <v>0</v>
      </c>
      <c r="P16" s="76">
        <v>0.46</v>
      </c>
      <c r="Q16" s="76">
        <v>0.31</v>
      </c>
    </row>
    <row r="17" spans="2:17">
      <c r="B17" t="s">
        <v>252</v>
      </c>
      <c r="C17" t="s">
        <v>253</v>
      </c>
      <c r="D17" t="s">
        <v>103</v>
      </c>
      <c r="E17" t="s">
        <v>249</v>
      </c>
      <c r="F17" t="s">
        <v>154</v>
      </c>
      <c r="G17" t="s">
        <v>254</v>
      </c>
      <c r="H17" s="76">
        <v>5.76</v>
      </c>
      <c r="I17" t="s">
        <v>105</v>
      </c>
      <c r="J17" s="76">
        <v>1.75</v>
      </c>
      <c r="K17" s="76">
        <v>0.05</v>
      </c>
      <c r="L17" s="76">
        <v>2666611</v>
      </c>
      <c r="M17" s="76">
        <v>111.02</v>
      </c>
      <c r="N17" s="76">
        <v>2960.4715322000002</v>
      </c>
      <c r="O17" s="76">
        <v>0.02</v>
      </c>
      <c r="P17" s="76">
        <v>10.039999999999999</v>
      </c>
      <c r="Q17" s="76">
        <v>6.68</v>
      </c>
    </row>
    <row r="18" spans="2:17">
      <c r="B18" t="s">
        <v>255</v>
      </c>
      <c r="C18" t="s">
        <v>256</v>
      </c>
      <c r="D18" t="s">
        <v>103</v>
      </c>
      <c r="E18" t="s">
        <v>249</v>
      </c>
      <c r="F18" t="s">
        <v>154</v>
      </c>
      <c r="G18" t="s">
        <v>257</v>
      </c>
      <c r="H18" s="76">
        <v>2</v>
      </c>
      <c r="I18" t="s">
        <v>105</v>
      </c>
      <c r="J18" s="76">
        <v>3</v>
      </c>
      <c r="K18" s="76">
        <v>0.01</v>
      </c>
      <c r="L18" s="76">
        <v>6335886</v>
      </c>
      <c r="M18" s="76">
        <v>118.91</v>
      </c>
      <c r="N18" s="76">
        <v>7534.0020426000001</v>
      </c>
      <c r="O18" s="76">
        <v>0.04</v>
      </c>
      <c r="P18" s="76">
        <v>25.55</v>
      </c>
      <c r="Q18" s="76">
        <v>17.010000000000002</v>
      </c>
    </row>
    <row r="19" spans="2:17">
      <c r="B19" t="s">
        <v>258</v>
      </c>
      <c r="C19" t="s">
        <v>259</v>
      </c>
      <c r="D19" t="s">
        <v>103</v>
      </c>
      <c r="E19" t="s">
        <v>249</v>
      </c>
      <c r="F19" t="s">
        <v>154</v>
      </c>
      <c r="H19" s="76">
        <v>4.76</v>
      </c>
      <c r="I19" t="s">
        <v>105</v>
      </c>
      <c r="J19" s="76">
        <v>2.75</v>
      </c>
      <c r="K19" s="76">
        <v>-0.09</v>
      </c>
      <c r="L19" s="76">
        <v>3139566</v>
      </c>
      <c r="M19" s="76">
        <v>117.27</v>
      </c>
      <c r="N19" s="76">
        <v>3681.7690481999998</v>
      </c>
      <c r="O19" s="76">
        <v>0.02</v>
      </c>
      <c r="P19" s="76">
        <v>12.49</v>
      </c>
      <c r="Q19" s="76">
        <v>8.31</v>
      </c>
    </row>
    <row r="20" spans="2:17">
      <c r="B20" t="s">
        <v>260</v>
      </c>
      <c r="C20" t="s">
        <v>261</v>
      </c>
      <c r="D20" t="s">
        <v>103</v>
      </c>
      <c r="E20" t="s">
        <v>249</v>
      </c>
      <c r="F20" t="s">
        <v>154</v>
      </c>
      <c r="G20" t="s">
        <v>262</v>
      </c>
      <c r="H20" s="76">
        <v>24</v>
      </c>
      <c r="I20" t="s">
        <v>105</v>
      </c>
      <c r="J20" s="76">
        <v>1</v>
      </c>
      <c r="K20" s="76">
        <v>1.44</v>
      </c>
      <c r="L20" s="76">
        <v>457000</v>
      </c>
      <c r="M20" s="76">
        <v>90.21</v>
      </c>
      <c r="N20" s="76">
        <v>412.25970000000001</v>
      </c>
      <c r="O20" s="76">
        <v>0.01</v>
      </c>
      <c r="P20" s="76">
        <v>1.4</v>
      </c>
      <c r="Q20" s="76">
        <v>0.93</v>
      </c>
    </row>
    <row r="21" spans="2:17">
      <c r="B21" t="s">
        <v>263</v>
      </c>
      <c r="C21" t="s">
        <v>264</v>
      </c>
      <c r="D21" t="s">
        <v>103</v>
      </c>
      <c r="E21" t="s">
        <v>249</v>
      </c>
      <c r="F21" t="s">
        <v>154</v>
      </c>
      <c r="G21" t="s">
        <v>265</v>
      </c>
      <c r="H21" s="76">
        <v>3.08</v>
      </c>
      <c r="I21" t="s">
        <v>105</v>
      </c>
      <c r="J21" s="76">
        <v>0.1</v>
      </c>
      <c r="K21" s="76">
        <v>-0.12</v>
      </c>
      <c r="L21" s="76">
        <v>1290876</v>
      </c>
      <c r="M21" s="76">
        <v>100.68</v>
      </c>
      <c r="N21" s="76">
        <v>1299.6539568000001</v>
      </c>
      <c r="O21" s="76">
        <v>0.01</v>
      </c>
      <c r="P21" s="76">
        <v>4.41</v>
      </c>
      <c r="Q21" s="76">
        <v>2.93</v>
      </c>
    </row>
    <row r="22" spans="2:17">
      <c r="B22" t="s">
        <v>266</v>
      </c>
      <c r="C22" t="s">
        <v>267</v>
      </c>
      <c r="D22" t="s">
        <v>103</v>
      </c>
      <c r="E22" t="s">
        <v>249</v>
      </c>
      <c r="F22" t="s">
        <v>154</v>
      </c>
      <c r="G22" t="s">
        <v>268</v>
      </c>
      <c r="H22" s="76">
        <v>18.7</v>
      </c>
      <c r="I22" t="s">
        <v>105</v>
      </c>
      <c r="J22" s="76">
        <v>2.75</v>
      </c>
      <c r="K22" s="76">
        <v>1.22</v>
      </c>
      <c r="L22" s="76">
        <v>1535924</v>
      </c>
      <c r="M22" s="76">
        <v>139.9</v>
      </c>
      <c r="N22" s="76">
        <v>2148.7576760000002</v>
      </c>
      <c r="O22" s="76">
        <v>0.01</v>
      </c>
      <c r="P22" s="76">
        <v>7.29</v>
      </c>
      <c r="Q22" s="76">
        <v>4.8499999999999996</v>
      </c>
    </row>
    <row r="23" spans="2:17">
      <c r="B23" t="s">
        <v>269</v>
      </c>
      <c r="C23" t="s">
        <v>270</v>
      </c>
      <c r="D23" t="s">
        <v>103</v>
      </c>
      <c r="E23" t="s">
        <v>249</v>
      </c>
      <c r="F23" t="s">
        <v>154</v>
      </c>
      <c r="G23" t="s">
        <v>271</v>
      </c>
      <c r="H23" s="76">
        <v>0.57999999999999996</v>
      </c>
      <c r="I23" t="s">
        <v>105</v>
      </c>
      <c r="J23" s="76">
        <v>3.5</v>
      </c>
      <c r="K23" s="76">
        <v>1.54</v>
      </c>
      <c r="L23" s="76">
        <v>3841834</v>
      </c>
      <c r="M23" s="76">
        <v>119.38</v>
      </c>
      <c r="N23" s="76">
        <v>4586.3814291999997</v>
      </c>
      <c r="O23" s="76">
        <v>0.02</v>
      </c>
      <c r="P23" s="76">
        <v>15.55</v>
      </c>
      <c r="Q23" s="76">
        <v>10.36</v>
      </c>
    </row>
    <row r="24" spans="2:17">
      <c r="B24" s="77" t="s">
        <v>272</v>
      </c>
      <c r="C24" s="15"/>
      <c r="D24" s="15"/>
      <c r="H24" s="78">
        <v>5.85</v>
      </c>
      <c r="K24" s="78">
        <v>1.1499999999999999</v>
      </c>
      <c r="L24" s="78">
        <v>2538</v>
      </c>
      <c r="N24" s="78">
        <v>2.9961090000000001</v>
      </c>
      <c r="P24" s="78">
        <v>0.01</v>
      </c>
      <c r="Q24" s="78">
        <v>0.01</v>
      </c>
    </row>
    <row r="25" spans="2:17">
      <c r="B25" s="77" t="s">
        <v>273</v>
      </c>
      <c r="C25" s="15"/>
      <c r="D25" s="15"/>
      <c r="H25" s="78">
        <v>0</v>
      </c>
      <c r="K25" s="78">
        <v>0</v>
      </c>
      <c r="L25" s="78">
        <v>0</v>
      </c>
      <c r="N25" s="78">
        <v>0</v>
      </c>
      <c r="P25" s="78">
        <v>0</v>
      </c>
      <c r="Q25" s="78">
        <v>0</v>
      </c>
    </row>
    <row r="26" spans="2:17">
      <c r="B26" t="s">
        <v>208</v>
      </c>
      <c r="C26" t="s">
        <v>208</v>
      </c>
      <c r="D26" s="15"/>
      <c r="E26" t="s">
        <v>208</v>
      </c>
      <c r="H26" s="76">
        <v>0</v>
      </c>
      <c r="I26" t="s">
        <v>208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</row>
    <row r="27" spans="2:17">
      <c r="B27" s="77" t="s">
        <v>274</v>
      </c>
      <c r="C27" s="15"/>
      <c r="D27" s="15"/>
      <c r="H27" s="78">
        <v>5.85</v>
      </c>
      <c r="K27" s="78">
        <v>1.1499999999999999</v>
      </c>
      <c r="L27" s="78">
        <v>2538</v>
      </c>
      <c r="N27" s="78">
        <v>2.9961090000000001</v>
      </c>
      <c r="P27" s="78">
        <v>0.01</v>
      </c>
      <c r="Q27" s="78">
        <v>0.01</v>
      </c>
    </row>
    <row r="28" spans="2:17">
      <c r="B28" t="s">
        <v>275</v>
      </c>
      <c r="C28" t="s">
        <v>276</v>
      </c>
      <c r="D28" t="s">
        <v>103</v>
      </c>
      <c r="E28" t="s">
        <v>249</v>
      </c>
      <c r="F28" t="s">
        <v>154</v>
      </c>
      <c r="H28" s="76">
        <v>5.85</v>
      </c>
      <c r="I28" t="s">
        <v>105</v>
      </c>
      <c r="J28" s="76">
        <v>3.75</v>
      </c>
      <c r="K28" s="76">
        <v>1.1499999999999999</v>
      </c>
      <c r="L28" s="76">
        <v>2538</v>
      </c>
      <c r="M28" s="76">
        <v>118.05</v>
      </c>
      <c r="N28" s="76">
        <v>2.9961090000000001</v>
      </c>
      <c r="O28" s="76">
        <v>0</v>
      </c>
      <c r="P28" s="76">
        <v>0.01</v>
      </c>
      <c r="Q28" s="76">
        <v>0.01</v>
      </c>
    </row>
    <row r="29" spans="2:17">
      <c r="B29" s="77" t="s">
        <v>277</v>
      </c>
      <c r="C29" s="15"/>
      <c r="D29" s="15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208</v>
      </c>
      <c r="C30" t="s">
        <v>208</v>
      </c>
      <c r="D30" s="15"/>
      <c r="E30" t="s">
        <v>208</v>
      </c>
      <c r="H30" s="76">
        <v>0</v>
      </c>
      <c r="I30" t="s">
        <v>208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278</v>
      </c>
      <c r="C31" s="15"/>
      <c r="D31" s="15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t="s">
        <v>208</v>
      </c>
      <c r="C32" t="s">
        <v>208</v>
      </c>
      <c r="D32" s="15"/>
      <c r="E32" t="s">
        <v>208</v>
      </c>
      <c r="H32" s="76">
        <v>0</v>
      </c>
      <c r="I32" t="s">
        <v>208</v>
      </c>
      <c r="J32" s="76">
        <v>0</v>
      </c>
      <c r="K32" s="76">
        <v>0</v>
      </c>
      <c r="L32" s="76">
        <v>0</v>
      </c>
      <c r="M32" s="76">
        <v>0</v>
      </c>
      <c r="N32" s="76">
        <v>0</v>
      </c>
      <c r="O32" s="76">
        <v>0</v>
      </c>
      <c r="P32" s="76">
        <v>0</v>
      </c>
      <c r="Q32" s="76">
        <v>0</v>
      </c>
    </row>
    <row r="33" spans="2:17">
      <c r="B33" s="77" t="s">
        <v>242</v>
      </c>
      <c r="C33" s="15"/>
      <c r="D33" s="15"/>
      <c r="H33" s="78">
        <v>0</v>
      </c>
      <c r="K33" s="78">
        <v>0</v>
      </c>
      <c r="L33" s="78">
        <v>0</v>
      </c>
      <c r="N33" s="78">
        <v>0</v>
      </c>
      <c r="P33" s="78">
        <v>0</v>
      </c>
      <c r="Q33" s="78">
        <v>0</v>
      </c>
    </row>
    <row r="34" spans="2:17">
      <c r="B34" s="77" t="s">
        <v>279</v>
      </c>
      <c r="C34" s="15"/>
      <c r="D34" s="15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208</v>
      </c>
      <c r="C35" t="s">
        <v>208</v>
      </c>
      <c r="D35" s="15"/>
      <c r="E35" t="s">
        <v>208</v>
      </c>
      <c r="H35" s="76">
        <v>0</v>
      </c>
      <c r="I35" t="s">
        <v>208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280</v>
      </c>
      <c r="C36" s="15"/>
      <c r="D36" s="15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208</v>
      </c>
      <c r="C37" t="s">
        <v>208</v>
      </c>
      <c r="D37" s="15"/>
      <c r="E37" t="s">
        <v>208</v>
      </c>
      <c r="H37" s="76">
        <v>0</v>
      </c>
      <c r="I37" t="s">
        <v>208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t="s">
        <v>281</v>
      </c>
      <c r="C38" s="15"/>
      <c r="D38" s="15"/>
    </row>
    <row r="39" spans="2:17">
      <c r="B39" t="s">
        <v>282</v>
      </c>
      <c r="C39" s="15"/>
      <c r="D39" s="15"/>
    </row>
    <row r="40" spans="2:17">
      <c r="B40" t="s">
        <v>283</v>
      </c>
      <c r="C40" s="15"/>
      <c r="D40" s="15"/>
    </row>
    <row r="41" spans="2:17">
      <c r="C41" s="15"/>
      <c r="D41" s="15"/>
    </row>
    <row r="42" spans="2:17">
      <c r="C42" s="15"/>
      <c r="D42" s="15"/>
    </row>
    <row r="43" spans="2:17">
      <c r="C43" s="15"/>
      <c r="D43" s="15"/>
    </row>
    <row r="44" spans="2:17">
      <c r="C44" s="15"/>
      <c r="D44" s="15"/>
    </row>
    <row r="45" spans="2:17">
      <c r="C45" s="15"/>
      <c r="D45" s="15"/>
    </row>
    <row r="46" spans="2:17">
      <c r="C46" s="15"/>
      <c r="D46" s="15"/>
    </row>
    <row r="47" spans="2:17">
      <c r="C47" s="15"/>
      <c r="D47" s="15"/>
    </row>
    <row r="48" spans="2:17">
      <c r="C48" s="15"/>
      <c r="D48" s="15"/>
    </row>
    <row r="49" spans="3:4">
      <c r="C49" s="15"/>
      <c r="D49" s="15"/>
    </row>
    <row r="50" spans="3:4">
      <c r="C50" s="15"/>
      <c r="D50" s="15"/>
    </row>
    <row r="51" spans="3:4">
      <c r="C51" s="15"/>
      <c r="D51" s="15"/>
    </row>
    <row r="52" spans="3:4">
      <c r="C52" s="15"/>
      <c r="D52" s="15"/>
    </row>
    <row r="53" spans="3:4">
      <c r="C53" s="15"/>
      <c r="D53" s="15"/>
    </row>
    <row r="54" spans="3:4">
      <c r="C54" s="15"/>
      <c r="D54" s="15"/>
    </row>
    <row r="55" spans="3:4">
      <c r="C55" s="15"/>
      <c r="D55" s="15"/>
    </row>
    <row r="56" spans="3:4">
      <c r="C56" s="15"/>
      <c r="D56" s="15"/>
    </row>
    <row r="57" spans="3:4">
      <c r="C57" s="15"/>
      <c r="D57" s="15"/>
    </row>
    <row r="58" spans="3:4">
      <c r="C58" s="15"/>
      <c r="D58" s="15"/>
    </row>
    <row r="59" spans="3:4">
      <c r="C59" s="15"/>
      <c r="D59" s="15"/>
    </row>
    <row r="60" spans="3:4">
      <c r="C60" s="15"/>
      <c r="D60" s="15"/>
    </row>
    <row r="61" spans="3:4">
      <c r="C61" s="15"/>
      <c r="D61" s="15"/>
    </row>
    <row r="62" spans="3:4">
      <c r="C62" s="15"/>
      <c r="D62" s="15"/>
    </row>
    <row r="63" spans="3:4">
      <c r="C63" s="15"/>
      <c r="D63" s="15"/>
    </row>
    <row r="64" spans="3:4">
      <c r="C64" s="15"/>
      <c r="D64" s="15"/>
    </row>
    <row r="65" spans="3:4">
      <c r="C65" s="15"/>
      <c r="D65" s="15"/>
    </row>
    <row r="66" spans="3:4">
      <c r="C66" s="15"/>
      <c r="D66" s="15"/>
    </row>
    <row r="67" spans="3:4">
      <c r="C67" s="15"/>
      <c r="D67" s="15"/>
    </row>
    <row r="68" spans="3:4">
      <c r="C68" s="15"/>
      <c r="D68" s="15"/>
    </row>
    <row r="69" spans="3:4">
      <c r="C69" s="15"/>
      <c r="D69" s="15"/>
    </row>
    <row r="70" spans="3:4">
      <c r="C70" s="15"/>
      <c r="D70" s="15"/>
    </row>
    <row r="71" spans="3:4">
      <c r="C71" s="15"/>
      <c r="D71" s="15"/>
    </row>
    <row r="72" spans="3:4">
      <c r="C72" s="15"/>
      <c r="D72" s="15"/>
    </row>
    <row r="73" spans="3:4">
      <c r="C73" s="15"/>
      <c r="D73" s="15"/>
    </row>
    <row r="74" spans="3:4">
      <c r="C74" s="15"/>
      <c r="D74" s="15"/>
    </row>
    <row r="75" spans="3:4">
      <c r="C75" s="15"/>
      <c r="D75" s="15"/>
    </row>
    <row r="76" spans="3:4">
      <c r="C76" s="15"/>
      <c r="D76" s="15"/>
    </row>
    <row r="77" spans="3:4">
      <c r="C77" s="15"/>
      <c r="D77" s="15"/>
    </row>
    <row r="78" spans="3:4">
      <c r="C78" s="15"/>
      <c r="D78" s="15"/>
    </row>
    <row r="79" spans="3:4">
      <c r="C79" s="15"/>
      <c r="D79" s="15"/>
    </row>
    <row r="80" spans="3:4">
      <c r="C80" s="15"/>
      <c r="D80" s="15"/>
    </row>
    <row r="81" spans="3:4">
      <c r="C81" s="15"/>
      <c r="D81" s="15"/>
    </row>
    <row r="82" spans="3:4">
      <c r="C82" s="15"/>
      <c r="D82" s="15"/>
    </row>
    <row r="83" spans="3:4">
      <c r="C83" s="15"/>
      <c r="D83" s="15"/>
    </row>
    <row r="84" spans="3:4">
      <c r="C84" s="15"/>
      <c r="D84" s="15"/>
    </row>
    <row r="85" spans="3:4">
      <c r="C85" s="15"/>
      <c r="D85" s="15"/>
    </row>
    <row r="86" spans="3:4">
      <c r="C86" s="15"/>
      <c r="D86" s="15"/>
    </row>
    <row r="87" spans="3:4">
      <c r="C87" s="15"/>
      <c r="D87" s="15"/>
    </row>
    <row r="88" spans="3:4">
      <c r="C88" s="15"/>
      <c r="D88" s="15"/>
    </row>
    <row r="89" spans="3:4">
      <c r="C89" s="15"/>
      <c r="D89" s="15"/>
    </row>
    <row r="90" spans="3:4">
      <c r="C90" s="15"/>
      <c r="D90" s="15"/>
    </row>
    <row r="91" spans="3:4">
      <c r="C91" s="15"/>
      <c r="D91" s="15"/>
    </row>
    <row r="92" spans="3:4">
      <c r="C92" s="15"/>
      <c r="D92" s="15"/>
    </row>
    <row r="93" spans="3:4">
      <c r="C93" s="15"/>
      <c r="D93" s="15"/>
    </row>
    <row r="94" spans="3:4">
      <c r="C94" s="15"/>
      <c r="D94" s="15"/>
    </row>
    <row r="95" spans="3:4">
      <c r="C95" s="15"/>
      <c r="D95" s="15"/>
    </row>
    <row r="96" spans="3:4">
      <c r="C96" s="15"/>
      <c r="D96" s="15"/>
    </row>
    <row r="97" spans="3:4">
      <c r="C97" s="15"/>
      <c r="D97" s="15"/>
    </row>
    <row r="98" spans="3:4">
      <c r="C98" s="15"/>
      <c r="D98" s="15"/>
    </row>
    <row r="99" spans="3:4">
      <c r="C99" s="15"/>
      <c r="D99" s="15"/>
    </row>
    <row r="100" spans="3:4">
      <c r="C100" s="15"/>
      <c r="D100" s="15"/>
    </row>
    <row r="101" spans="3:4">
      <c r="C101" s="15"/>
      <c r="D101" s="15"/>
    </row>
    <row r="102" spans="3:4">
      <c r="C102" s="15"/>
      <c r="D102" s="15"/>
    </row>
    <row r="103" spans="3:4">
      <c r="C103" s="15"/>
      <c r="D103" s="15"/>
    </row>
    <row r="104" spans="3:4">
      <c r="C104" s="15"/>
      <c r="D104" s="15"/>
    </row>
    <row r="105" spans="3:4">
      <c r="C105" s="15"/>
      <c r="D105" s="15"/>
    </row>
    <row r="106" spans="3:4">
      <c r="C106" s="15"/>
      <c r="D106" s="15"/>
    </row>
    <row r="107" spans="3:4">
      <c r="C107" s="15"/>
      <c r="D107" s="15"/>
    </row>
    <row r="108" spans="3:4">
      <c r="C108" s="15"/>
      <c r="D108" s="15"/>
    </row>
    <row r="109" spans="3:4">
      <c r="C109" s="15"/>
      <c r="D109" s="15"/>
    </row>
    <row r="110" spans="3:4">
      <c r="C110" s="15"/>
      <c r="D110" s="15"/>
    </row>
    <row r="111" spans="3:4">
      <c r="C111" s="15"/>
      <c r="D111" s="15"/>
    </row>
    <row r="112" spans="3:4">
      <c r="C112" s="15"/>
      <c r="D112" s="15"/>
    </row>
    <row r="113" spans="3:4">
      <c r="C113" s="15"/>
      <c r="D113" s="15"/>
    </row>
    <row r="114" spans="3:4">
      <c r="C114" s="15"/>
      <c r="D114" s="15"/>
    </row>
    <row r="115" spans="3:4">
      <c r="C115" s="15"/>
      <c r="D115" s="15"/>
    </row>
    <row r="116" spans="3:4">
      <c r="C116" s="15"/>
      <c r="D116" s="15"/>
    </row>
    <row r="117" spans="3:4">
      <c r="C117" s="15"/>
      <c r="D117" s="15"/>
    </row>
    <row r="118" spans="3:4">
      <c r="C118" s="15"/>
      <c r="D118" s="15"/>
    </row>
    <row r="119" spans="3:4">
      <c r="C119" s="15"/>
      <c r="D119" s="15"/>
    </row>
    <row r="120" spans="3:4">
      <c r="C120" s="15"/>
      <c r="D120" s="15"/>
    </row>
    <row r="121" spans="3:4">
      <c r="C121" s="15"/>
      <c r="D121" s="15"/>
    </row>
    <row r="122" spans="3:4">
      <c r="C122" s="15"/>
      <c r="D122" s="15"/>
    </row>
    <row r="123" spans="3:4">
      <c r="C123" s="15"/>
      <c r="D123" s="15"/>
    </row>
    <row r="124" spans="3:4">
      <c r="C124" s="15"/>
      <c r="D124" s="15"/>
    </row>
    <row r="125" spans="3:4">
      <c r="C125" s="15"/>
      <c r="D125" s="15"/>
    </row>
    <row r="126" spans="3:4">
      <c r="C126" s="15"/>
      <c r="D126" s="15"/>
    </row>
    <row r="127" spans="3:4">
      <c r="C127" s="15"/>
      <c r="D127" s="15"/>
    </row>
    <row r="128" spans="3:4">
      <c r="C128" s="15"/>
      <c r="D128" s="15"/>
    </row>
    <row r="129" spans="3:4">
      <c r="C129" s="15"/>
      <c r="D129" s="15"/>
    </row>
    <row r="130" spans="3:4">
      <c r="C130" s="15"/>
      <c r="D130" s="15"/>
    </row>
    <row r="131" spans="3:4">
      <c r="C131" s="15"/>
      <c r="D131" s="15"/>
    </row>
    <row r="132" spans="3:4">
      <c r="C132" s="15"/>
      <c r="D132" s="15"/>
    </row>
    <row r="133" spans="3:4">
      <c r="C133" s="15"/>
      <c r="D133" s="15"/>
    </row>
    <row r="134" spans="3:4">
      <c r="C134" s="15"/>
      <c r="D134" s="15"/>
    </row>
    <row r="135" spans="3:4">
      <c r="C135" s="15"/>
      <c r="D135" s="15"/>
    </row>
    <row r="136" spans="3:4">
      <c r="C136" s="15"/>
      <c r="D136" s="15"/>
    </row>
    <row r="137" spans="3:4">
      <c r="C137" s="15"/>
      <c r="D137" s="15"/>
    </row>
    <row r="138" spans="3:4">
      <c r="C138" s="15"/>
      <c r="D138" s="15"/>
    </row>
    <row r="139" spans="3:4">
      <c r="C139" s="15"/>
      <c r="D139" s="15"/>
    </row>
    <row r="140" spans="3:4">
      <c r="C140" s="15"/>
      <c r="D140" s="15"/>
    </row>
    <row r="141" spans="3:4">
      <c r="C141" s="15"/>
      <c r="D141" s="15"/>
    </row>
    <row r="142" spans="3:4">
      <c r="C142" s="15"/>
      <c r="D142" s="15"/>
    </row>
    <row r="143" spans="3:4">
      <c r="C143" s="15"/>
      <c r="D143" s="15"/>
    </row>
    <row r="144" spans="3:4">
      <c r="C144" s="15"/>
      <c r="D144" s="15"/>
    </row>
    <row r="145" spans="3:4">
      <c r="C145" s="15"/>
      <c r="D145" s="15"/>
    </row>
    <row r="146" spans="3:4">
      <c r="C146" s="15"/>
      <c r="D146" s="15"/>
    </row>
    <row r="147" spans="3:4">
      <c r="C147" s="15"/>
      <c r="D147" s="15"/>
    </row>
    <row r="148" spans="3:4">
      <c r="C148" s="15"/>
      <c r="D148" s="15"/>
    </row>
    <row r="149" spans="3:4">
      <c r="C149" s="15"/>
      <c r="D149" s="15"/>
    </row>
    <row r="150" spans="3:4">
      <c r="C150" s="15"/>
      <c r="D150" s="15"/>
    </row>
    <row r="151" spans="3:4">
      <c r="C151" s="15"/>
      <c r="D151" s="15"/>
    </row>
    <row r="152" spans="3:4">
      <c r="C152" s="15"/>
      <c r="D152" s="15"/>
    </row>
    <row r="153" spans="3:4">
      <c r="C153" s="15"/>
      <c r="D153" s="15"/>
    </row>
    <row r="154" spans="3:4">
      <c r="C154" s="15"/>
      <c r="D154" s="15"/>
    </row>
    <row r="155" spans="3:4">
      <c r="C155" s="15"/>
      <c r="D155" s="15"/>
    </row>
    <row r="156" spans="3:4">
      <c r="C156" s="15"/>
      <c r="D156" s="15"/>
    </row>
    <row r="157" spans="3:4">
      <c r="C157" s="15"/>
      <c r="D157" s="15"/>
    </row>
    <row r="158" spans="3:4">
      <c r="C158" s="15"/>
      <c r="D158" s="15"/>
    </row>
    <row r="159" spans="3:4">
      <c r="C159" s="15"/>
      <c r="D159" s="15"/>
    </row>
    <row r="160" spans="3:4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  <row r="428" spans="3:4">
      <c r="C428" s="15"/>
      <c r="D428" s="15"/>
    </row>
    <row r="429" spans="3:4">
      <c r="C429" s="15"/>
      <c r="D429" s="15"/>
    </row>
    <row r="430" spans="3:4">
      <c r="C430" s="15"/>
      <c r="D430" s="15"/>
    </row>
    <row r="431" spans="3:4">
      <c r="C431" s="15"/>
      <c r="D431" s="15"/>
    </row>
    <row r="432" spans="3:4">
      <c r="C432" s="15"/>
      <c r="D432" s="15"/>
    </row>
    <row r="433" spans="3:4">
      <c r="C433" s="15"/>
      <c r="D433" s="15"/>
    </row>
    <row r="434" spans="3:4">
      <c r="C434" s="15"/>
      <c r="D434" s="15"/>
    </row>
    <row r="435" spans="3:4">
      <c r="C435" s="15"/>
      <c r="D435" s="15"/>
    </row>
    <row r="436" spans="3:4">
      <c r="C436" s="15"/>
      <c r="D436" s="15"/>
    </row>
    <row r="437" spans="3:4">
      <c r="C437" s="15"/>
      <c r="D437" s="15"/>
    </row>
    <row r="438" spans="3:4">
      <c r="C438" s="15"/>
      <c r="D438" s="15"/>
    </row>
    <row r="439" spans="3:4">
      <c r="C439" s="15"/>
      <c r="D439" s="15"/>
    </row>
    <row r="440" spans="3:4">
      <c r="C440" s="15"/>
      <c r="D440" s="15"/>
    </row>
    <row r="441" spans="3:4">
      <c r="C441" s="15"/>
      <c r="D441" s="15"/>
    </row>
    <row r="442" spans="3:4">
      <c r="C442" s="15"/>
      <c r="D442" s="15"/>
    </row>
    <row r="443" spans="3:4">
      <c r="C443" s="15"/>
      <c r="D443" s="15"/>
    </row>
    <row r="444" spans="3:4">
      <c r="C444" s="15"/>
      <c r="D444" s="15"/>
    </row>
    <row r="445" spans="3:4">
      <c r="C445" s="15"/>
      <c r="D445" s="15"/>
    </row>
    <row r="446" spans="3:4">
      <c r="C446" s="15"/>
      <c r="D446" s="15"/>
    </row>
    <row r="447" spans="3:4">
      <c r="C447" s="15"/>
      <c r="D447" s="15"/>
    </row>
    <row r="448" spans="3:4">
      <c r="C448" s="15"/>
      <c r="D448" s="15"/>
    </row>
    <row r="449" spans="3:4">
      <c r="C449" s="15"/>
      <c r="D449" s="15"/>
    </row>
    <row r="450" spans="3:4">
      <c r="C450" s="15"/>
      <c r="D450" s="15"/>
    </row>
    <row r="451" spans="3:4">
      <c r="C451" s="15"/>
      <c r="D451" s="15"/>
    </row>
    <row r="452" spans="3:4">
      <c r="C452" s="15"/>
      <c r="D452" s="15"/>
    </row>
    <row r="453" spans="3:4">
      <c r="C453" s="15"/>
      <c r="D453" s="15"/>
    </row>
    <row r="454" spans="3:4">
      <c r="C454" s="15"/>
      <c r="D454" s="15"/>
    </row>
    <row r="455" spans="3:4">
      <c r="C455" s="15"/>
      <c r="D455" s="15"/>
    </row>
    <row r="456" spans="3:4">
      <c r="C456" s="15"/>
      <c r="D456" s="15"/>
    </row>
    <row r="457" spans="3:4">
      <c r="C457" s="15"/>
      <c r="D457" s="15"/>
    </row>
    <row r="458" spans="3:4">
      <c r="C458" s="15"/>
      <c r="D458" s="15"/>
    </row>
    <row r="459" spans="3:4">
      <c r="C459" s="15"/>
      <c r="D459" s="15"/>
    </row>
    <row r="460" spans="3:4">
      <c r="C460" s="15"/>
      <c r="D460" s="15"/>
    </row>
    <row r="461" spans="3:4">
      <c r="C461" s="15"/>
      <c r="D461" s="15"/>
    </row>
    <row r="462" spans="3:4">
      <c r="C462" s="15"/>
      <c r="D462" s="15"/>
    </row>
    <row r="463" spans="3:4">
      <c r="C463" s="15"/>
      <c r="D463" s="15"/>
    </row>
    <row r="464" spans="3:4">
      <c r="C464" s="15"/>
      <c r="D464" s="15"/>
    </row>
    <row r="465" spans="3:4">
      <c r="C465" s="15"/>
      <c r="D465" s="15"/>
    </row>
    <row r="466" spans="3:4">
      <c r="C466" s="15"/>
      <c r="D466" s="15"/>
    </row>
    <row r="467" spans="3:4">
      <c r="C467" s="15"/>
      <c r="D467" s="15"/>
    </row>
    <row r="468" spans="3:4">
      <c r="C468" s="15"/>
      <c r="D468" s="15"/>
    </row>
    <row r="469" spans="3:4">
      <c r="C469" s="15"/>
      <c r="D469" s="15"/>
    </row>
    <row r="470" spans="3:4">
      <c r="C470" s="15"/>
      <c r="D470" s="15"/>
    </row>
    <row r="471" spans="3:4">
      <c r="C471" s="15"/>
      <c r="D471" s="15"/>
    </row>
    <row r="472" spans="3:4">
      <c r="C472" s="15"/>
      <c r="D472" s="15"/>
    </row>
    <row r="473" spans="3:4">
      <c r="C473" s="15"/>
      <c r="D473" s="15"/>
    </row>
    <row r="474" spans="3:4">
      <c r="C474" s="15"/>
      <c r="D474" s="15"/>
    </row>
    <row r="475" spans="3:4">
      <c r="C475" s="15"/>
      <c r="D475" s="15"/>
    </row>
    <row r="476" spans="3:4">
      <c r="C476" s="15"/>
      <c r="D476" s="15"/>
    </row>
    <row r="477" spans="3:4">
      <c r="C477" s="15"/>
      <c r="D477" s="15"/>
    </row>
    <row r="478" spans="3:4">
      <c r="C478" s="15"/>
      <c r="D478" s="15"/>
    </row>
    <row r="479" spans="3:4">
      <c r="C479" s="15"/>
      <c r="D479" s="15"/>
    </row>
    <row r="480" spans="3:4">
      <c r="C480" s="15"/>
      <c r="D480" s="15"/>
    </row>
    <row r="481" spans="3:4">
      <c r="C481" s="15"/>
      <c r="D481" s="15"/>
    </row>
    <row r="482" spans="3:4">
      <c r="C482" s="15"/>
      <c r="D482" s="15"/>
    </row>
    <row r="483" spans="3:4">
      <c r="C483" s="15"/>
      <c r="D483" s="15"/>
    </row>
    <row r="484" spans="3:4">
      <c r="C484" s="15"/>
      <c r="D484" s="15"/>
    </row>
    <row r="485" spans="3:4">
      <c r="C485" s="15"/>
      <c r="D485" s="15"/>
    </row>
    <row r="486" spans="3:4">
      <c r="C486" s="15"/>
      <c r="D486" s="15"/>
    </row>
    <row r="487" spans="3:4">
      <c r="C487" s="15"/>
      <c r="D487" s="15"/>
    </row>
    <row r="488" spans="3:4">
      <c r="C488" s="15"/>
      <c r="D488" s="15"/>
    </row>
    <row r="489" spans="3:4">
      <c r="C489" s="15"/>
      <c r="D489" s="15"/>
    </row>
    <row r="490" spans="3:4">
      <c r="C490" s="15"/>
      <c r="D490" s="15"/>
    </row>
    <row r="491" spans="3:4">
      <c r="C491" s="15"/>
      <c r="D491" s="15"/>
    </row>
    <row r="492" spans="3:4">
      <c r="C492" s="15"/>
      <c r="D492" s="15"/>
    </row>
    <row r="493" spans="3:4">
      <c r="C493" s="15"/>
      <c r="D493" s="15"/>
    </row>
    <row r="494" spans="3:4">
      <c r="C494" s="15"/>
      <c r="D494" s="15"/>
    </row>
    <row r="495" spans="3:4">
      <c r="C495" s="15"/>
      <c r="D495" s="15"/>
    </row>
    <row r="496" spans="3:4">
      <c r="C496" s="15"/>
      <c r="D496" s="15"/>
    </row>
    <row r="497" spans="3:4">
      <c r="C497" s="15"/>
      <c r="D497" s="15"/>
    </row>
    <row r="498" spans="3:4">
      <c r="C498" s="15"/>
      <c r="D498" s="15"/>
    </row>
    <row r="499" spans="3:4">
      <c r="C499" s="15"/>
      <c r="D499" s="15"/>
    </row>
    <row r="500" spans="3:4">
      <c r="C500" s="15"/>
      <c r="D500" s="15"/>
    </row>
    <row r="501" spans="3:4">
      <c r="C501" s="15"/>
      <c r="D501" s="15"/>
    </row>
    <row r="502" spans="3:4">
      <c r="C502" s="15"/>
      <c r="D502" s="15"/>
    </row>
    <row r="503" spans="3:4">
      <c r="C503" s="15"/>
      <c r="D503" s="15"/>
    </row>
    <row r="504" spans="3:4">
      <c r="C504" s="15"/>
      <c r="D504" s="15"/>
    </row>
    <row r="505" spans="3:4">
      <c r="C505" s="15"/>
      <c r="D505" s="15"/>
    </row>
    <row r="506" spans="3:4">
      <c r="C506" s="15"/>
      <c r="D506" s="15"/>
    </row>
    <row r="507" spans="3:4">
      <c r="C507" s="15"/>
      <c r="D507" s="15"/>
    </row>
    <row r="508" spans="3:4">
      <c r="C508" s="15"/>
      <c r="D508" s="15"/>
    </row>
    <row r="509" spans="3:4">
      <c r="C509" s="15"/>
      <c r="D509" s="15"/>
    </row>
    <row r="510" spans="3:4">
      <c r="C510" s="15"/>
      <c r="D510" s="15"/>
    </row>
    <row r="511" spans="3:4">
      <c r="C511" s="15"/>
      <c r="D511" s="15"/>
    </row>
    <row r="512" spans="3:4">
      <c r="C512" s="15"/>
      <c r="D512" s="15"/>
    </row>
    <row r="513" spans="3:4">
      <c r="C513" s="15"/>
      <c r="D513" s="15"/>
    </row>
    <row r="514" spans="3:4">
      <c r="C514" s="15"/>
      <c r="D514" s="15"/>
    </row>
    <row r="515" spans="3:4">
      <c r="C515" s="15"/>
      <c r="D515" s="15"/>
    </row>
    <row r="516" spans="3:4">
      <c r="C516" s="15"/>
      <c r="D516" s="15"/>
    </row>
    <row r="517" spans="3:4">
      <c r="C517" s="15"/>
      <c r="D517" s="15"/>
    </row>
    <row r="518" spans="3:4">
      <c r="C518" s="15"/>
      <c r="D518" s="15"/>
    </row>
    <row r="519" spans="3:4">
      <c r="C519" s="15"/>
      <c r="D519" s="15"/>
    </row>
    <row r="520" spans="3:4">
      <c r="C520" s="15"/>
      <c r="D520" s="15"/>
    </row>
    <row r="521" spans="3:4">
      <c r="C521" s="15"/>
      <c r="D521" s="15"/>
    </row>
    <row r="522" spans="3:4">
      <c r="C522" s="15"/>
      <c r="D522" s="15"/>
    </row>
    <row r="523" spans="3:4">
      <c r="C523" s="15"/>
      <c r="D523" s="15"/>
    </row>
    <row r="524" spans="3:4">
      <c r="C524" s="15"/>
      <c r="D524" s="15"/>
    </row>
    <row r="525" spans="3:4">
      <c r="C525" s="15"/>
      <c r="D525" s="15"/>
    </row>
    <row r="526" spans="3:4">
      <c r="C526" s="15"/>
      <c r="D526" s="15"/>
    </row>
    <row r="527" spans="3:4">
      <c r="C527" s="15"/>
      <c r="D527" s="15"/>
    </row>
    <row r="528" spans="3:4">
      <c r="C528" s="15"/>
      <c r="D528" s="15"/>
    </row>
    <row r="529" spans="3:4">
      <c r="C529" s="15"/>
      <c r="D529" s="15"/>
    </row>
    <row r="530" spans="3:4">
      <c r="C530" s="15"/>
      <c r="D530" s="15"/>
    </row>
    <row r="531" spans="3:4">
      <c r="C531" s="15"/>
      <c r="D531" s="15"/>
    </row>
    <row r="532" spans="3:4">
      <c r="C532" s="15"/>
      <c r="D532" s="15"/>
    </row>
    <row r="533" spans="3:4">
      <c r="C533" s="15"/>
      <c r="D533" s="15"/>
    </row>
    <row r="534" spans="3:4">
      <c r="C534" s="15"/>
      <c r="D534" s="15"/>
    </row>
    <row r="535" spans="3:4">
      <c r="C535" s="15"/>
      <c r="D535" s="15"/>
    </row>
    <row r="536" spans="3:4">
      <c r="C536" s="15"/>
      <c r="D536" s="15"/>
    </row>
    <row r="537" spans="3:4">
      <c r="C537" s="15"/>
      <c r="D537" s="15"/>
    </row>
    <row r="538" spans="3:4">
      <c r="C538" s="15"/>
      <c r="D538" s="15"/>
    </row>
    <row r="539" spans="3:4">
      <c r="C539" s="15"/>
      <c r="D539" s="15"/>
    </row>
    <row r="540" spans="3:4">
      <c r="C540" s="15"/>
      <c r="D540" s="15"/>
    </row>
    <row r="541" spans="3:4">
      <c r="C541" s="15"/>
      <c r="D541" s="15"/>
    </row>
    <row r="542" spans="3:4">
      <c r="C542" s="15"/>
      <c r="D542" s="15"/>
    </row>
    <row r="543" spans="3:4">
      <c r="C543" s="15"/>
      <c r="D543" s="15"/>
    </row>
    <row r="544" spans="3:4">
      <c r="C544" s="15"/>
      <c r="D544" s="15"/>
    </row>
    <row r="545" spans="3:4">
      <c r="C545" s="15"/>
      <c r="D545" s="15"/>
    </row>
    <row r="546" spans="3:4">
      <c r="C546" s="15"/>
      <c r="D546" s="15"/>
    </row>
    <row r="547" spans="3:4">
      <c r="C547" s="15"/>
      <c r="D547" s="15"/>
    </row>
    <row r="548" spans="3:4">
      <c r="C548" s="15"/>
      <c r="D548" s="15"/>
    </row>
    <row r="549" spans="3:4">
      <c r="C549" s="15"/>
      <c r="D549" s="15"/>
    </row>
    <row r="550" spans="3:4">
      <c r="C550" s="15"/>
      <c r="D550" s="15"/>
    </row>
    <row r="551" spans="3:4">
      <c r="C551" s="15"/>
      <c r="D551" s="15"/>
    </row>
    <row r="552" spans="3:4">
      <c r="C552" s="15"/>
      <c r="D552" s="15"/>
    </row>
    <row r="553" spans="3:4">
      <c r="C553" s="15"/>
      <c r="D553" s="15"/>
    </row>
    <row r="554" spans="3:4">
      <c r="C554" s="15"/>
      <c r="D554" s="15"/>
    </row>
    <row r="555" spans="3:4">
      <c r="C555" s="15"/>
      <c r="D555" s="15"/>
    </row>
    <row r="556" spans="3:4">
      <c r="C556" s="15"/>
      <c r="D556" s="15"/>
    </row>
    <row r="557" spans="3:4">
      <c r="C557" s="15"/>
      <c r="D557" s="15"/>
    </row>
    <row r="558" spans="3:4">
      <c r="C558" s="15"/>
      <c r="D558" s="15"/>
    </row>
    <row r="559" spans="3:4">
      <c r="C559" s="15"/>
      <c r="D559" s="15"/>
    </row>
    <row r="560" spans="3:4">
      <c r="C560" s="15"/>
      <c r="D560" s="15"/>
    </row>
    <row r="561" spans="3:4">
      <c r="C561" s="15"/>
      <c r="D561" s="15"/>
    </row>
    <row r="562" spans="3:4">
      <c r="C562" s="15"/>
      <c r="D562" s="15"/>
    </row>
    <row r="563" spans="3:4">
      <c r="C563" s="15"/>
      <c r="D563" s="15"/>
    </row>
    <row r="564" spans="3:4">
      <c r="C564" s="15"/>
      <c r="D564" s="15"/>
    </row>
    <row r="565" spans="3:4">
      <c r="C565" s="15"/>
      <c r="D565" s="15"/>
    </row>
    <row r="566" spans="3:4">
      <c r="C566" s="15"/>
      <c r="D566" s="15"/>
    </row>
    <row r="567" spans="3:4">
      <c r="C567" s="15"/>
      <c r="D567" s="15"/>
    </row>
    <row r="568" spans="3:4">
      <c r="C568" s="15"/>
      <c r="D568" s="15"/>
    </row>
    <row r="569" spans="3:4">
      <c r="C569" s="15"/>
      <c r="D569" s="15"/>
    </row>
    <row r="570" spans="3:4">
      <c r="C570" s="15"/>
      <c r="D570" s="15"/>
    </row>
    <row r="571" spans="3:4">
      <c r="C571" s="15"/>
      <c r="D571" s="15"/>
    </row>
    <row r="572" spans="3:4">
      <c r="C572" s="15"/>
      <c r="D572" s="15"/>
    </row>
    <row r="573" spans="3:4">
      <c r="C573" s="15"/>
      <c r="D573" s="15"/>
    </row>
    <row r="574" spans="3:4">
      <c r="C574" s="15"/>
      <c r="D574" s="15"/>
    </row>
    <row r="575" spans="3:4">
      <c r="C575" s="15"/>
      <c r="D575" s="15"/>
    </row>
    <row r="576" spans="3:4">
      <c r="C576" s="15"/>
      <c r="D576" s="15"/>
    </row>
    <row r="577" spans="3:4">
      <c r="C577" s="15"/>
      <c r="D577" s="15"/>
    </row>
    <row r="578" spans="3:4">
      <c r="C578" s="15"/>
      <c r="D578" s="15"/>
    </row>
    <row r="579" spans="3:4">
      <c r="C579" s="15"/>
      <c r="D579" s="15"/>
    </row>
    <row r="580" spans="3:4">
      <c r="C580" s="15"/>
      <c r="D580" s="15"/>
    </row>
    <row r="581" spans="3:4">
      <c r="C581" s="15"/>
      <c r="D581" s="15"/>
    </row>
    <row r="582" spans="3:4">
      <c r="C582" s="15"/>
      <c r="D582" s="15"/>
    </row>
    <row r="583" spans="3:4">
      <c r="C583" s="15"/>
      <c r="D583" s="15"/>
    </row>
    <row r="584" spans="3:4">
      <c r="C584" s="15"/>
      <c r="D584" s="15"/>
    </row>
    <row r="585" spans="3:4">
      <c r="C585" s="15"/>
      <c r="D585" s="15"/>
    </row>
    <row r="586" spans="3:4">
      <c r="C586" s="15"/>
      <c r="D586" s="15"/>
    </row>
    <row r="587" spans="3:4">
      <c r="C587" s="15"/>
      <c r="D587" s="15"/>
    </row>
    <row r="588" spans="3:4">
      <c r="C588" s="15"/>
      <c r="D588" s="15"/>
    </row>
    <row r="589" spans="3:4">
      <c r="C589" s="15"/>
      <c r="D589" s="15"/>
    </row>
    <row r="590" spans="3:4">
      <c r="C590" s="15"/>
      <c r="D590" s="15"/>
    </row>
    <row r="591" spans="3:4">
      <c r="C591" s="15"/>
      <c r="D591" s="15"/>
    </row>
    <row r="592" spans="3:4">
      <c r="C592" s="15"/>
      <c r="D592" s="15"/>
    </row>
    <row r="593" spans="3:4">
      <c r="C593" s="15"/>
      <c r="D593" s="15"/>
    </row>
    <row r="594" spans="3:4">
      <c r="C594" s="15"/>
      <c r="D594" s="15"/>
    </row>
    <row r="595" spans="3:4">
      <c r="C595" s="15"/>
      <c r="D595" s="15"/>
    </row>
    <row r="596" spans="3:4">
      <c r="C596" s="15"/>
      <c r="D596" s="15"/>
    </row>
    <row r="597" spans="3:4">
      <c r="C597" s="15"/>
      <c r="D597" s="15"/>
    </row>
    <row r="598" spans="3:4">
      <c r="C598" s="15"/>
      <c r="D598" s="15"/>
    </row>
    <row r="599" spans="3:4">
      <c r="C599" s="15"/>
      <c r="D599" s="15"/>
    </row>
    <row r="600" spans="3:4">
      <c r="C600" s="15"/>
      <c r="D600" s="15"/>
    </row>
    <row r="601" spans="3:4">
      <c r="C601" s="15"/>
      <c r="D601" s="15"/>
    </row>
    <row r="602" spans="3:4">
      <c r="C602" s="15"/>
      <c r="D602" s="15"/>
    </row>
    <row r="603" spans="3:4">
      <c r="C603" s="15"/>
      <c r="D603" s="15"/>
    </row>
    <row r="604" spans="3:4">
      <c r="C604" s="15"/>
      <c r="D604" s="15"/>
    </row>
    <row r="605" spans="3:4">
      <c r="C605" s="15"/>
      <c r="D605" s="15"/>
    </row>
    <row r="606" spans="3:4">
      <c r="C606" s="15"/>
      <c r="D606" s="15"/>
    </row>
    <row r="607" spans="3:4">
      <c r="C607" s="15"/>
      <c r="D607" s="15"/>
    </row>
    <row r="608" spans="3:4">
      <c r="C608" s="15"/>
      <c r="D608" s="15"/>
    </row>
    <row r="609" spans="3:4">
      <c r="C609" s="15"/>
      <c r="D609" s="15"/>
    </row>
    <row r="610" spans="3:4">
      <c r="C610" s="15"/>
      <c r="D610" s="15"/>
    </row>
    <row r="611" spans="3:4">
      <c r="C611" s="15"/>
      <c r="D611" s="15"/>
    </row>
    <row r="612" spans="3:4">
      <c r="C612" s="15"/>
      <c r="D612" s="15"/>
    </row>
    <row r="613" spans="3:4">
      <c r="C613" s="15"/>
      <c r="D613" s="15"/>
    </row>
    <row r="614" spans="3:4">
      <c r="C614" s="15"/>
      <c r="D614" s="15"/>
    </row>
    <row r="615" spans="3:4">
      <c r="C615" s="15"/>
      <c r="D615" s="15"/>
    </row>
    <row r="616" spans="3:4">
      <c r="C616" s="15"/>
      <c r="D616" s="15"/>
    </row>
    <row r="617" spans="3:4">
      <c r="C617" s="15"/>
      <c r="D617" s="15"/>
    </row>
    <row r="618" spans="3:4">
      <c r="C618" s="15"/>
      <c r="D618" s="15"/>
    </row>
    <row r="619" spans="3:4">
      <c r="C619" s="15"/>
      <c r="D619" s="15"/>
    </row>
    <row r="620" spans="3:4">
      <c r="C620" s="15"/>
      <c r="D620" s="15"/>
    </row>
    <row r="621" spans="3:4">
      <c r="C621" s="15"/>
      <c r="D621" s="15"/>
    </row>
    <row r="622" spans="3:4">
      <c r="C622" s="15"/>
      <c r="D622" s="15"/>
    </row>
    <row r="623" spans="3:4">
      <c r="C623" s="15"/>
      <c r="D623" s="15"/>
    </row>
    <row r="624" spans="3:4">
      <c r="C624" s="15"/>
      <c r="D624" s="15"/>
    </row>
    <row r="625" spans="3:4">
      <c r="C625" s="15"/>
      <c r="D625" s="15"/>
    </row>
    <row r="626" spans="3:4">
      <c r="C626" s="15"/>
      <c r="D626" s="15"/>
    </row>
    <row r="627" spans="3:4">
      <c r="C627" s="15"/>
      <c r="D627" s="15"/>
    </row>
    <row r="628" spans="3:4">
      <c r="C628" s="15"/>
      <c r="D628" s="15"/>
    </row>
    <row r="629" spans="3:4">
      <c r="C629" s="15"/>
      <c r="D629" s="15"/>
    </row>
    <row r="630" spans="3:4">
      <c r="C630" s="15"/>
      <c r="D630" s="15"/>
    </row>
    <row r="631" spans="3:4">
      <c r="C631" s="15"/>
      <c r="D631" s="15"/>
    </row>
    <row r="632" spans="3:4">
      <c r="C632" s="15"/>
      <c r="D632" s="15"/>
    </row>
    <row r="633" spans="3:4">
      <c r="C633" s="15"/>
      <c r="D633" s="15"/>
    </row>
    <row r="634" spans="3:4">
      <c r="C634" s="15"/>
      <c r="D634" s="15"/>
    </row>
    <row r="635" spans="3:4">
      <c r="C635" s="15"/>
      <c r="D635" s="15"/>
    </row>
    <row r="636" spans="3:4">
      <c r="C636" s="15"/>
      <c r="D636" s="15"/>
    </row>
    <row r="637" spans="3:4">
      <c r="C637" s="15"/>
      <c r="D637" s="15"/>
    </row>
    <row r="638" spans="3:4">
      <c r="C638" s="15"/>
      <c r="D638" s="15"/>
    </row>
    <row r="639" spans="3:4">
      <c r="C639" s="15"/>
      <c r="D639" s="15"/>
    </row>
    <row r="640" spans="3:4">
      <c r="C640" s="15"/>
      <c r="D640" s="15"/>
    </row>
    <row r="641" spans="3:4">
      <c r="C641" s="15"/>
      <c r="D641" s="15"/>
    </row>
    <row r="642" spans="3:4">
      <c r="C642" s="15"/>
      <c r="D642" s="15"/>
    </row>
    <row r="643" spans="3:4">
      <c r="C643" s="15"/>
      <c r="D643" s="15"/>
    </row>
    <row r="644" spans="3:4">
      <c r="C644" s="15"/>
      <c r="D644" s="15"/>
    </row>
    <row r="645" spans="3:4">
      <c r="C645" s="15"/>
      <c r="D645" s="15"/>
    </row>
    <row r="646" spans="3:4">
      <c r="C646" s="15"/>
      <c r="D646" s="15"/>
    </row>
    <row r="647" spans="3:4">
      <c r="C647" s="15"/>
      <c r="D647" s="15"/>
    </row>
    <row r="648" spans="3:4">
      <c r="C648" s="15"/>
      <c r="D648" s="15"/>
    </row>
    <row r="649" spans="3:4">
      <c r="C649" s="15"/>
      <c r="D649" s="15"/>
    </row>
    <row r="650" spans="3:4">
      <c r="C650" s="15"/>
      <c r="D650" s="15"/>
    </row>
    <row r="651" spans="3:4">
      <c r="C651" s="15"/>
      <c r="D651" s="15"/>
    </row>
    <row r="652" spans="3:4">
      <c r="C652" s="15"/>
      <c r="D652" s="15"/>
    </row>
    <row r="653" spans="3:4">
      <c r="C653" s="15"/>
      <c r="D653" s="15"/>
    </row>
    <row r="654" spans="3:4">
      <c r="C654" s="15"/>
      <c r="D654" s="15"/>
    </row>
    <row r="655" spans="3:4">
      <c r="C655" s="15"/>
      <c r="D655" s="15"/>
    </row>
    <row r="656" spans="3:4">
      <c r="C656" s="15"/>
      <c r="D656" s="15"/>
    </row>
    <row r="657" spans="3:4">
      <c r="C657" s="15"/>
      <c r="D657" s="15"/>
    </row>
    <row r="658" spans="3:4">
      <c r="C658" s="15"/>
      <c r="D658" s="15"/>
    </row>
    <row r="659" spans="3:4">
      <c r="C659" s="15"/>
      <c r="D659" s="15"/>
    </row>
    <row r="660" spans="3:4">
      <c r="C660" s="15"/>
      <c r="D660" s="15"/>
    </row>
    <row r="661" spans="3:4">
      <c r="C661" s="15"/>
      <c r="D661" s="15"/>
    </row>
    <row r="662" spans="3:4">
      <c r="C662" s="15"/>
      <c r="D662" s="15"/>
    </row>
    <row r="663" spans="3:4">
      <c r="C663" s="15"/>
      <c r="D663" s="15"/>
    </row>
    <row r="664" spans="3:4">
      <c r="C664" s="15"/>
      <c r="D664" s="15"/>
    </row>
    <row r="665" spans="3:4">
      <c r="C665" s="15"/>
      <c r="D665" s="15"/>
    </row>
    <row r="666" spans="3:4">
      <c r="C666" s="15"/>
      <c r="D666" s="15"/>
    </row>
    <row r="667" spans="3:4">
      <c r="C667" s="15"/>
      <c r="D667" s="15"/>
    </row>
    <row r="668" spans="3:4">
      <c r="C668" s="15"/>
      <c r="D668" s="15"/>
    </row>
    <row r="669" spans="3:4">
      <c r="C669" s="15"/>
      <c r="D669" s="15"/>
    </row>
    <row r="670" spans="3:4">
      <c r="C670" s="15"/>
      <c r="D670" s="15"/>
    </row>
    <row r="671" spans="3:4">
      <c r="C671" s="15"/>
      <c r="D671" s="15"/>
    </row>
    <row r="672" spans="3:4">
      <c r="C672" s="15"/>
      <c r="D672" s="15"/>
    </row>
    <row r="673" spans="3:4">
      <c r="C673" s="15"/>
      <c r="D673" s="15"/>
    </row>
    <row r="674" spans="3:4">
      <c r="C674" s="15"/>
      <c r="D674" s="15"/>
    </row>
    <row r="675" spans="3:4">
      <c r="C675" s="15"/>
      <c r="D675" s="15"/>
    </row>
    <row r="676" spans="3:4">
      <c r="C676" s="15"/>
      <c r="D676" s="15"/>
    </row>
    <row r="677" spans="3:4">
      <c r="C677" s="15"/>
      <c r="D677" s="15"/>
    </row>
    <row r="678" spans="3:4">
      <c r="C678" s="15"/>
      <c r="D678" s="15"/>
    </row>
    <row r="679" spans="3:4">
      <c r="C679" s="15"/>
      <c r="D679" s="15"/>
    </row>
    <row r="680" spans="3:4">
      <c r="C680" s="15"/>
      <c r="D680" s="15"/>
    </row>
    <row r="681" spans="3:4">
      <c r="C681" s="15"/>
      <c r="D681" s="15"/>
    </row>
    <row r="682" spans="3:4">
      <c r="C682" s="15"/>
      <c r="D682" s="15"/>
    </row>
    <row r="683" spans="3:4">
      <c r="C683" s="15"/>
      <c r="D683" s="15"/>
    </row>
    <row r="684" spans="3:4">
      <c r="C684" s="15"/>
      <c r="D684" s="15"/>
    </row>
    <row r="685" spans="3:4">
      <c r="C685" s="15"/>
      <c r="D685" s="15"/>
    </row>
    <row r="686" spans="3:4">
      <c r="C686" s="15"/>
      <c r="D686" s="15"/>
    </row>
    <row r="687" spans="3:4">
      <c r="C687" s="15"/>
      <c r="D687" s="15"/>
    </row>
    <row r="688" spans="3:4">
      <c r="C688" s="15"/>
      <c r="D688" s="15"/>
    </row>
    <row r="689" spans="3:4">
      <c r="C689" s="15"/>
      <c r="D689" s="15"/>
    </row>
    <row r="690" spans="3:4">
      <c r="C690" s="15"/>
      <c r="D690" s="15"/>
    </row>
    <row r="691" spans="3:4">
      <c r="C691" s="15"/>
      <c r="D691" s="15"/>
    </row>
    <row r="692" spans="3:4">
      <c r="C692" s="15"/>
      <c r="D692" s="15"/>
    </row>
    <row r="693" spans="3:4">
      <c r="C693" s="15"/>
      <c r="D693" s="15"/>
    </row>
    <row r="694" spans="3:4">
      <c r="C694" s="15"/>
      <c r="D694" s="15"/>
    </row>
    <row r="695" spans="3:4">
      <c r="C695" s="15"/>
      <c r="D695" s="15"/>
    </row>
    <row r="696" spans="3:4">
      <c r="C696" s="15"/>
      <c r="D696" s="15"/>
    </row>
    <row r="697" spans="3:4">
      <c r="C697" s="15"/>
      <c r="D697" s="15"/>
    </row>
    <row r="698" spans="3:4">
      <c r="C698" s="15"/>
      <c r="D698" s="15"/>
    </row>
    <row r="699" spans="3:4">
      <c r="C699" s="15"/>
      <c r="D699" s="15"/>
    </row>
    <row r="700" spans="3:4">
      <c r="C700" s="15"/>
      <c r="D700" s="15"/>
    </row>
    <row r="701" spans="3:4">
      <c r="C701" s="15"/>
      <c r="D701" s="15"/>
    </row>
    <row r="702" spans="3:4">
      <c r="C702" s="15"/>
      <c r="D702" s="15"/>
    </row>
    <row r="703" spans="3:4">
      <c r="C703" s="15"/>
      <c r="D703" s="15"/>
    </row>
    <row r="704" spans="3:4">
      <c r="C704" s="15"/>
      <c r="D704" s="15"/>
    </row>
    <row r="705" spans="3:4">
      <c r="C705" s="15"/>
      <c r="D705" s="15"/>
    </row>
    <row r="706" spans="3:4">
      <c r="C706" s="15"/>
      <c r="D706" s="15"/>
    </row>
    <row r="707" spans="3:4">
      <c r="C707" s="15"/>
      <c r="D707" s="15"/>
    </row>
    <row r="708" spans="3:4">
      <c r="C708" s="15"/>
      <c r="D708" s="15"/>
    </row>
    <row r="709" spans="3:4">
      <c r="C709" s="15"/>
      <c r="D709" s="15"/>
    </row>
    <row r="710" spans="3:4">
      <c r="C710" s="15"/>
      <c r="D710" s="15"/>
    </row>
    <row r="711" spans="3:4">
      <c r="C711" s="15"/>
      <c r="D711" s="15"/>
    </row>
    <row r="712" spans="3:4">
      <c r="C712" s="15"/>
      <c r="D712" s="15"/>
    </row>
    <row r="713" spans="3:4">
      <c r="C713" s="15"/>
      <c r="D713" s="15"/>
    </row>
    <row r="714" spans="3:4">
      <c r="C714" s="15"/>
      <c r="D714" s="15"/>
    </row>
    <row r="715" spans="3:4">
      <c r="C715" s="15"/>
      <c r="D715" s="15"/>
    </row>
    <row r="716" spans="3:4">
      <c r="C716" s="15"/>
      <c r="D716" s="15"/>
    </row>
    <row r="717" spans="3:4">
      <c r="C717" s="15"/>
      <c r="D717" s="15"/>
    </row>
    <row r="718" spans="3:4">
      <c r="C718" s="15"/>
      <c r="D718" s="15"/>
    </row>
    <row r="719" spans="3:4">
      <c r="C719" s="15"/>
      <c r="D719" s="15"/>
    </row>
    <row r="720" spans="3:4">
      <c r="C720" s="15"/>
      <c r="D720" s="15"/>
    </row>
    <row r="721" spans="3:4">
      <c r="C721" s="15"/>
      <c r="D721" s="15"/>
    </row>
    <row r="722" spans="3:4">
      <c r="C722" s="15"/>
      <c r="D722" s="15"/>
    </row>
    <row r="723" spans="3:4">
      <c r="C723" s="15"/>
      <c r="D723" s="15"/>
    </row>
    <row r="724" spans="3:4">
      <c r="C724" s="15"/>
      <c r="D724" s="15"/>
    </row>
    <row r="725" spans="3:4">
      <c r="C725" s="15"/>
      <c r="D725" s="15"/>
    </row>
    <row r="726" spans="3:4">
      <c r="C726" s="15"/>
      <c r="D726" s="15"/>
    </row>
    <row r="727" spans="3:4">
      <c r="C727" s="15"/>
      <c r="D727" s="15"/>
    </row>
    <row r="728" spans="3:4">
      <c r="C728" s="15"/>
      <c r="D728" s="15"/>
    </row>
    <row r="729" spans="3:4">
      <c r="C729" s="15"/>
      <c r="D729" s="15"/>
    </row>
    <row r="730" spans="3:4">
      <c r="C730" s="15"/>
      <c r="D730" s="15"/>
    </row>
    <row r="731" spans="3:4">
      <c r="C731" s="15"/>
      <c r="D731" s="15"/>
    </row>
    <row r="732" spans="3:4">
      <c r="C732" s="15"/>
      <c r="D732" s="15"/>
    </row>
    <row r="733" spans="3:4">
      <c r="C733" s="15"/>
      <c r="D733" s="15"/>
    </row>
    <row r="734" spans="3:4">
      <c r="C734" s="15"/>
      <c r="D734" s="15"/>
    </row>
    <row r="735" spans="3:4">
      <c r="C735" s="15"/>
      <c r="D735" s="15"/>
    </row>
    <row r="736" spans="3:4">
      <c r="C736" s="15"/>
      <c r="D736" s="15"/>
    </row>
    <row r="737" spans="3:4">
      <c r="C737" s="15"/>
      <c r="D737" s="15"/>
    </row>
    <row r="738" spans="3:4">
      <c r="C738" s="15"/>
      <c r="D738" s="15"/>
    </row>
    <row r="739" spans="3:4">
      <c r="C739" s="15"/>
      <c r="D739" s="15"/>
    </row>
    <row r="740" spans="3:4">
      <c r="C740" s="15"/>
      <c r="D740" s="15"/>
    </row>
    <row r="741" spans="3:4">
      <c r="C741" s="15"/>
      <c r="D741" s="15"/>
    </row>
    <row r="742" spans="3:4">
      <c r="C742" s="15"/>
      <c r="D742" s="15"/>
    </row>
    <row r="743" spans="3:4">
      <c r="C743" s="15"/>
      <c r="D743" s="15"/>
    </row>
    <row r="744" spans="3:4">
      <c r="C744" s="15"/>
      <c r="D744" s="15"/>
    </row>
    <row r="745" spans="3:4">
      <c r="C745" s="15"/>
      <c r="D745" s="15"/>
    </row>
    <row r="746" spans="3:4">
      <c r="C746" s="15"/>
      <c r="D746" s="15"/>
    </row>
    <row r="747" spans="3:4">
      <c r="C747" s="15"/>
      <c r="D747" s="15"/>
    </row>
    <row r="748" spans="3:4">
      <c r="C748" s="15"/>
      <c r="D748" s="15"/>
    </row>
    <row r="749" spans="3:4">
      <c r="C749" s="15"/>
      <c r="D749" s="15"/>
    </row>
    <row r="750" spans="3:4">
      <c r="C750" s="15"/>
      <c r="D750" s="15"/>
    </row>
    <row r="751" spans="3:4">
      <c r="C751" s="15"/>
      <c r="D751" s="15"/>
    </row>
    <row r="752" spans="3:4">
      <c r="C752" s="15"/>
      <c r="D752" s="15"/>
    </row>
    <row r="753" spans="3:4">
      <c r="C753" s="15"/>
      <c r="D753" s="15"/>
    </row>
    <row r="754" spans="3:4">
      <c r="C754" s="15"/>
      <c r="D754" s="15"/>
    </row>
    <row r="755" spans="3:4">
      <c r="C755" s="15"/>
      <c r="D755" s="15"/>
    </row>
    <row r="756" spans="3:4">
      <c r="C756" s="15"/>
      <c r="D756" s="15"/>
    </row>
    <row r="757" spans="3:4">
      <c r="C757" s="15"/>
      <c r="D757" s="15"/>
    </row>
    <row r="758" spans="3:4">
      <c r="C758" s="15"/>
      <c r="D758" s="15"/>
    </row>
    <row r="759" spans="3:4">
      <c r="C759" s="15"/>
      <c r="D759" s="15"/>
    </row>
    <row r="760" spans="3:4">
      <c r="C760" s="15"/>
      <c r="D760" s="15"/>
    </row>
    <row r="761" spans="3:4">
      <c r="C761" s="15"/>
      <c r="D761" s="15"/>
    </row>
    <row r="762" spans="3:4">
      <c r="C762" s="15"/>
      <c r="D762" s="15"/>
    </row>
    <row r="763" spans="3:4">
      <c r="C763" s="15"/>
      <c r="D763" s="15"/>
    </row>
    <row r="764" spans="3:4">
      <c r="C764" s="15"/>
      <c r="D764" s="15"/>
    </row>
    <row r="765" spans="3:4">
      <c r="C765" s="15"/>
      <c r="D765" s="15"/>
    </row>
    <row r="766" spans="3:4">
      <c r="C766" s="15"/>
      <c r="D766" s="15"/>
    </row>
    <row r="767" spans="3:4">
      <c r="C767" s="15"/>
      <c r="D767" s="15"/>
    </row>
    <row r="768" spans="3:4">
      <c r="C768" s="15"/>
      <c r="D768" s="15"/>
    </row>
    <row r="769" spans="3:4">
      <c r="C769" s="15"/>
      <c r="D769" s="15"/>
    </row>
    <row r="770" spans="3:4">
      <c r="C770" s="15"/>
      <c r="D770" s="15"/>
    </row>
    <row r="771" spans="3:4">
      <c r="C771" s="15"/>
      <c r="D771" s="15"/>
    </row>
    <row r="772" spans="3:4">
      <c r="C772" s="15"/>
      <c r="D772" s="15"/>
    </row>
    <row r="773" spans="3:4">
      <c r="C773" s="15"/>
      <c r="D773" s="15"/>
    </row>
    <row r="774" spans="3:4">
      <c r="C774" s="15"/>
      <c r="D774" s="15"/>
    </row>
    <row r="775" spans="3:4">
      <c r="C775" s="15"/>
      <c r="D775" s="15"/>
    </row>
    <row r="776" spans="3:4">
      <c r="C776" s="15"/>
      <c r="D776" s="15"/>
    </row>
    <row r="777" spans="3:4">
      <c r="C777" s="15"/>
      <c r="D777" s="15"/>
    </row>
    <row r="778" spans="3:4">
      <c r="C778" s="15"/>
      <c r="D778" s="15"/>
    </row>
    <row r="779" spans="3:4">
      <c r="C779" s="15"/>
      <c r="D779" s="15"/>
    </row>
    <row r="780" spans="3:4">
      <c r="C780" s="15"/>
      <c r="D780" s="15"/>
    </row>
    <row r="781" spans="3:4">
      <c r="C781" s="15"/>
      <c r="D781" s="15"/>
    </row>
    <row r="782" spans="3:4">
      <c r="C782" s="15"/>
      <c r="D782" s="15"/>
    </row>
    <row r="783" spans="3:4">
      <c r="C783" s="15"/>
      <c r="D783" s="15"/>
    </row>
    <row r="784" spans="3:4">
      <c r="C784" s="15"/>
      <c r="D784" s="15"/>
    </row>
    <row r="785" spans="3:4">
      <c r="C785" s="15"/>
      <c r="D785" s="15"/>
    </row>
    <row r="786" spans="3:4">
      <c r="C786" s="15"/>
      <c r="D786" s="15"/>
    </row>
    <row r="787" spans="3:4">
      <c r="C787" s="15"/>
      <c r="D787" s="15"/>
    </row>
    <row r="788" spans="3:4">
      <c r="C788" s="15"/>
      <c r="D788" s="15"/>
    </row>
    <row r="789" spans="3:4">
      <c r="C789" s="15"/>
      <c r="D789" s="15"/>
    </row>
    <row r="790" spans="3:4">
      <c r="C790" s="15"/>
      <c r="D790" s="15"/>
    </row>
    <row r="791" spans="3:4">
      <c r="C791" s="15"/>
      <c r="D791" s="15"/>
    </row>
    <row r="792" spans="3:4">
      <c r="C792" s="15"/>
      <c r="D792" s="15"/>
    </row>
    <row r="793" spans="3:4">
      <c r="C793" s="15"/>
      <c r="D793" s="15"/>
    </row>
    <row r="794" spans="3:4">
      <c r="C794" s="15"/>
      <c r="D794" s="15"/>
    </row>
    <row r="795" spans="3:4">
      <c r="C795" s="15"/>
      <c r="D795" s="15"/>
    </row>
    <row r="796" spans="3:4">
      <c r="C796" s="15"/>
      <c r="D796" s="15"/>
    </row>
    <row r="797" spans="3:4">
      <c r="C797" s="15"/>
      <c r="D797" s="15"/>
    </row>
    <row r="798" spans="3:4">
      <c r="C798" s="15"/>
      <c r="D798" s="15"/>
    </row>
    <row r="799" spans="3:4">
      <c r="C799" s="15"/>
      <c r="D799" s="15"/>
    </row>
    <row r="800" spans="3:4">
      <c r="C800" s="15"/>
      <c r="D800" s="15"/>
    </row>
    <row r="801" spans="3:4">
      <c r="C801" s="15"/>
      <c r="D801" s="15"/>
    </row>
    <row r="802" spans="3:4">
      <c r="C802" s="15"/>
      <c r="D802" s="15"/>
    </row>
    <row r="803" spans="3:4">
      <c r="C803" s="15"/>
      <c r="D803" s="15"/>
    </row>
    <row r="804" spans="3:4">
      <c r="C804" s="15"/>
      <c r="D804" s="15"/>
    </row>
    <row r="805" spans="3:4">
      <c r="C805" s="15"/>
      <c r="D805" s="15"/>
    </row>
    <row r="806" spans="3:4">
      <c r="C806" s="15"/>
      <c r="D806" s="15"/>
    </row>
    <row r="807" spans="3:4">
      <c r="C807" s="15"/>
      <c r="D807" s="15"/>
    </row>
    <row r="808" spans="3:4">
      <c r="C808" s="15"/>
      <c r="D808" s="15"/>
    </row>
    <row r="809" spans="3:4">
      <c r="C809" s="15"/>
      <c r="D809" s="15"/>
    </row>
    <row r="810" spans="3:4">
      <c r="C810" s="15"/>
      <c r="D810" s="15"/>
    </row>
    <row r="811" spans="3:4">
      <c r="C811" s="15"/>
      <c r="D811" s="15"/>
    </row>
    <row r="812" spans="3:4">
      <c r="C812" s="15"/>
      <c r="D812" s="15"/>
    </row>
    <row r="813" spans="3:4">
      <c r="C813" s="15"/>
      <c r="D813" s="15"/>
    </row>
    <row r="814" spans="3:4">
      <c r="C814" s="15"/>
      <c r="D814" s="15"/>
    </row>
    <row r="815" spans="3:4">
      <c r="C815" s="15"/>
      <c r="D815" s="15"/>
    </row>
    <row r="816" spans="3:4">
      <c r="C816" s="15"/>
      <c r="D816" s="15"/>
    </row>
    <row r="817" spans="3:4">
      <c r="C817" s="15"/>
      <c r="D817" s="15"/>
    </row>
    <row r="818" spans="3:4">
      <c r="C818" s="15"/>
      <c r="D818" s="15"/>
    </row>
    <row r="819" spans="3:4">
      <c r="C819" s="15"/>
      <c r="D819" s="15"/>
    </row>
    <row r="820" spans="3:4">
      <c r="C820" s="15"/>
      <c r="D820" s="15"/>
    </row>
    <row r="821" spans="3:4">
      <c r="C821" s="15"/>
      <c r="D821" s="15"/>
    </row>
    <row r="822" spans="3:4">
      <c r="C822" s="15"/>
      <c r="D822" s="15"/>
    </row>
    <row r="823" spans="3:4">
      <c r="C823" s="15"/>
      <c r="D823" s="15"/>
    </row>
    <row r="824" spans="3:4">
      <c r="C824" s="15"/>
      <c r="D824" s="15"/>
    </row>
    <row r="825" spans="3:4">
      <c r="C825" s="15"/>
      <c r="D825" s="15"/>
    </row>
    <row r="826" spans="3:4">
      <c r="C826" s="15"/>
      <c r="D826" s="15"/>
    </row>
    <row r="827" spans="3:4">
      <c r="C827" s="15"/>
      <c r="D827" s="15"/>
    </row>
    <row r="828" spans="3:4">
      <c r="C828" s="15"/>
      <c r="D828" s="15"/>
    </row>
    <row r="829" spans="3:4">
      <c r="C829" s="15"/>
      <c r="D829" s="15"/>
    </row>
    <row r="830" spans="3:4">
      <c r="C830" s="15"/>
      <c r="D830" s="15"/>
    </row>
    <row r="831" spans="3:4">
      <c r="C831" s="15"/>
      <c r="D831" s="15"/>
    </row>
    <row r="832" spans="3:4">
      <c r="C832" s="15"/>
      <c r="D832" s="15"/>
    </row>
    <row r="833" spans="3:4">
      <c r="C833" s="15"/>
      <c r="D833" s="15"/>
    </row>
    <row r="834" spans="3:4">
      <c r="C834" s="15"/>
      <c r="D834" s="15"/>
    </row>
    <row r="835" spans="3:4">
      <c r="C835" s="15"/>
      <c r="D835" s="15"/>
    </row>
    <row r="836" spans="3:4">
      <c r="C836" s="15"/>
      <c r="D836" s="15"/>
    </row>
    <row r="837" spans="3:4">
      <c r="C837" s="15"/>
      <c r="D837" s="15"/>
    </row>
    <row r="838" spans="3:4">
      <c r="C838" s="15"/>
      <c r="D838" s="15"/>
    </row>
    <row r="839" spans="3:4">
      <c r="C839" s="15"/>
      <c r="D839" s="15"/>
    </row>
    <row r="840" spans="3:4">
      <c r="C840" s="15"/>
      <c r="D840" s="15"/>
    </row>
    <row r="841" spans="3:4">
      <c r="C841" s="15"/>
      <c r="D841" s="15"/>
    </row>
    <row r="842" spans="3:4">
      <c r="C842" s="15"/>
      <c r="D842" s="15"/>
    </row>
    <row r="843" spans="3:4">
      <c r="C843" s="15"/>
      <c r="D843" s="15"/>
    </row>
    <row r="844" spans="3:4">
      <c r="C844" s="15"/>
      <c r="D844" s="15"/>
    </row>
    <row r="845" spans="3:4">
      <c r="C845" s="15"/>
      <c r="D845" s="15"/>
    </row>
    <row r="846" spans="3:4">
      <c r="C846" s="15"/>
      <c r="D846" s="15"/>
    </row>
    <row r="847" spans="3:4">
      <c r="C847" s="15"/>
      <c r="D847" s="15"/>
    </row>
    <row r="848" spans="3:4">
      <c r="C848" s="15"/>
      <c r="D848" s="15"/>
    </row>
    <row r="849" spans="3:4">
      <c r="C849" s="15"/>
      <c r="D849" s="15"/>
    </row>
    <row r="850" spans="3:4">
      <c r="C850" s="15"/>
      <c r="D850" s="15"/>
    </row>
    <row r="851" spans="3:4">
      <c r="C851" s="15"/>
      <c r="D851" s="15"/>
    </row>
    <row r="852" spans="3:4">
      <c r="C852" s="15"/>
      <c r="D852" s="15"/>
    </row>
    <row r="853" spans="3:4">
      <c r="C853" s="15"/>
      <c r="D853" s="15"/>
    </row>
    <row r="854" spans="3:4">
      <c r="C854" s="15"/>
      <c r="D854" s="15"/>
    </row>
    <row r="855" spans="3:4">
      <c r="C855" s="15"/>
      <c r="D855" s="15"/>
    </row>
    <row r="856" spans="3:4">
      <c r="C856" s="15"/>
      <c r="D856" s="15"/>
    </row>
    <row r="857" spans="3:4">
      <c r="C857" s="15"/>
      <c r="D857" s="15"/>
    </row>
    <row r="858" spans="3:4">
      <c r="C858" s="15"/>
      <c r="D858" s="15"/>
    </row>
    <row r="859" spans="3:4">
      <c r="C859" s="15"/>
      <c r="D859" s="15"/>
    </row>
    <row r="860" spans="3:4">
      <c r="C860" s="15"/>
      <c r="D860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7" sqref="B7:P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2.7109375" style="15" customWidth="1"/>
    <col min="14" max="16" width="10.7109375" style="15" customWidth="1"/>
    <col min="17" max="17" width="7.5703125" style="15" customWidth="1"/>
    <col min="18" max="18" width="6.7109375" style="15" customWidth="1"/>
    <col min="19" max="19" width="7.7109375" style="15" customWidth="1"/>
    <col min="20" max="20" width="7.140625" style="15" customWidth="1"/>
    <col min="21" max="21" width="6" style="15" customWidth="1"/>
    <col min="22" max="22" width="7.85546875" style="15" customWidth="1"/>
    <col min="23" max="23" width="8.140625" style="15" customWidth="1"/>
    <col min="24" max="24" width="6.28515625" style="15" customWidth="1"/>
    <col min="25" max="25" width="8" style="15" customWidth="1"/>
    <col min="26" max="26" width="8.7109375" style="15" customWidth="1"/>
    <col min="27" max="27" width="10" style="15" customWidth="1"/>
    <col min="28" max="28" width="9.5703125" style="15" customWidth="1"/>
    <col min="29" max="29" width="6.140625" style="15" customWidth="1"/>
    <col min="30" max="31" width="5.7109375" style="15" customWidth="1"/>
    <col min="32" max="32" width="6.85546875" style="15" customWidth="1"/>
    <col min="33" max="33" width="6.42578125" style="15" customWidth="1"/>
    <col min="34" max="34" width="6.7109375" style="15" customWidth="1"/>
    <col min="35" max="35" width="7.28515625" style="15" customWidth="1"/>
    <col min="36" max="47" width="5.7109375" style="15" customWidth="1"/>
    <col min="48" max="16384" width="9.140625" style="15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85" t="s">
        <v>1492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4" t="s">
        <v>199</v>
      </c>
      <c r="C5" t="s">
        <v>200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8" customFormat="1" ht="63">
      <c r="B8" s="4" t="s">
        <v>99</v>
      </c>
      <c r="C8" s="27" t="s">
        <v>50</v>
      </c>
      <c r="D8" s="27" t="s">
        <v>85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177</v>
      </c>
      <c r="L8" s="27" t="s">
        <v>190</v>
      </c>
      <c r="M8" s="27" t="s">
        <v>178</v>
      </c>
      <c r="N8" s="27" t="s">
        <v>74</v>
      </c>
      <c r="O8" s="27" t="s">
        <v>58</v>
      </c>
      <c r="P8" s="35" t="s">
        <v>186</v>
      </c>
      <c r="R8" s="15"/>
    </row>
    <row r="9" spans="2:23" s="18" customFormat="1" ht="17.25" customHeight="1">
      <c r="B9" s="19"/>
      <c r="C9" s="30"/>
      <c r="D9" s="3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 t="s">
        <v>187</v>
      </c>
      <c r="M9" s="30" t="s">
        <v>6</v>
      </c>
      <c r="N9" s="30" t="s">
        <v>7</v>
      </c>
      <c r="O9" s="30" t="s">
        <v>7</v>
      </c>
      <c r="P9" s="31" t="s">
        <v>7</v>
      </c>
    </row>
    <row r="10" spans="2:23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34"/>
    </row>
    <row r="11" spans="2:23" s="22" customFormat="1" ht="18" customHeight="1">
      <c r="B11" s="23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4"/>
    </row>
    <row r="12" spans="2:23">
      <c r="B12" s="77" t="s">
        <v>203</v>
      </c>
      <c r="E12" s="14"/>
      <c r="F12" s="14"/>
      <c r="G12" s="14"/>
      <c r="H12" s="78">
        <v>0</v>
      </c>
      <c r="I12" s="14"/>
      <c r="J12" s="14"/>
      <c r="K12" s="14"/>
      <c r="L12" s="78">
        <v>0</v>
      </c>
      <c r="M12" s="78">
        <v>0</v>
      </c>
      <c r="N12" s="14"/>
      <c r="O12" s="78">
        <v>0</v>
      </c>
      <c r="P12" s="78">
        <v>0</v>
      </c>
      <c r="Q12" s="14"/>
      <c r="R12" s="14"/>
      <c r="S12" s="14"/>
      <c r="T12" s="14"/>
      <c r="U12" s="14"/>
      <c r="V12" s="14"/>
      <c r="W12" s="14"/>
    </row>
    <row r="13" spans="2:23">
      <c r="B13" s="77" t="s">
        <v>1224</v>
      </c>
      <c r="E13" s="14"/>
      <c r="F13" s="14"/>
      <c r="G13" s="14"/>
      <c r="H13" s="78">
        <v>0</v>
      </c>
      <c r="I13" s="14"/>
      <c r="J13" s="14"/>
      <c r="K13" s="14"/>
      <c r="L13" s="78">
        <v>0</v>
      </c>
      <c r="M13" s="78">
        <v>0</v>
      </c>
      <c r="N13" s="14"/>
      <c r="O13" s="78">
        <v>0</v>
      </c>
      <c r="P13" s="78">
        <v>0</v>
      </c>
      <c r="Q13" s="14"/>
      <c r="R13" s="14"/>
      <c r="S13" s="14"/>
      <c r="T13" s="14"/>
      <c r="U13" s="14"/>
      <c r="V13" s="14"/>
      <c r="W13" s="14"/>
    </row>
    <row r="14" spans="2:23">
      <c r="B14" t="s">
        <v>208</v>
      </c>
      <c r="C14" t="s">
        <v>208</v>
      </c>
      <c r="D14" t="s">
        <v>208</v>
      </c>
      <c r="E14" t="s">
        <v>208</v>
      </c>
      <c r="F14" s="14"/>
      <c r="G14" s="14"/>
      <c r="H14" s="76">
        <v>0</v>
      </c>
      <c r="I14" t="s">
        <v>208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4"/>
      <c r="R14" s="14"/>
      <c r="S14" s="14"/>
      <c r="T14" s="14"/>
      <c r="U14" s="14"/>
      <c r="V14" s="14"/>
      <c r="W14" s="14"/>
    </row>
    <row r="15" spans="2:23">
      <c r="B15" s="77" t="s">
        <v>1225</v>
      </c>
      <c r="E15" s="14"/>
      <c r="F15" s="14"/>
      <c r="G15" s="14"/>
      <c r="H15" s="78">
        <v>0</v>
      </c>
      <c r="I15" s="14"/>
      <c r="J15" s="14"/>
      <c r="K15" s="14"/>
      <c r="L15" s="78">
        <v>0</v>
      </c>
      <c r="M15" s="78">
        <v>0</v>
      </c>
      <c r="N15" s="14"/>
      <c r="O15" s="78">
        <v>0</v>
      </c>
      <c r="P15" s="78">
        <v>0</v>
      </c>
      <c r="Q15" s="14"/>
      <c r="R15" s="14"/>
      <c r="S15" s="14"/>
      <c r="T15" s="14"/>
      <c r="U15" s="14"/>
      <c r="V15" s="14"/>
      <c r="W15" s="14"/>
    </row>
    <row r="16" spans="2:23">
      <c r="B16" t="s">
        <v>208</v>
      </c>
      <c r="C16" t="s">
        <v>208</v>
      </c>
      <c r="D16" t="s">
        <v>208</v>
      </c>
      <c r="E16" t="s">
        <v>208</v>
      </c>
      <c r="F16" s="14"/>
      <c r="G16" s="14"/>
      <c r="H16" s="76">
        <v>0</v>
      </c>
      <c r="I16" t="s">
        <v>208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4"/>
      <c r="R16" s="14"/>
      <c r="S16" s="14"/>
      <c r="T16" s="14"/>
      <c r="U16" s="14"/>
      <c r="V16" s="14"/>
      <c r="W16" s="14"/>
    </row>
    <row r="17" spans="2:23">
      <c r="B17" s="77" t="s">
        <v>285</v>
      </c>
      <c r="E17" s="14"/>
      <c r="F17" s="14"/>
      <c r="G17" s="14"/>
      <c r="H17" s="78">
        <v>0</v>
      </c>
      <c r="I17" s="14"/>
      <c r="J17" s="14"/>
      <c r="K17" s="14"/>
      <c r="L17" s="78">
        <v>0</v>
      </c>
      <c r="M17" s="78">
        <v>0</v>
      </c>
      <c r="N17" s="14"/>
      <c r="O17" s="78">
        <v>0</v>
      </c>
      <c r="P17" s="78">
        <v>0</v>
      </c>
      <c r="Q17" s="14"/>
      <c r="R17" s="14"/>
      <c r="S17" s="14"/>
      <c r="T17" s="14"/>
      <c r="U17" s="14"/>
      <c r="V17" s="14"/>
      <c r="W17" s="14"/>
    </row>
    <row r="18" spans="2:23">
      <c r="B18" t="s">
        <v>208</v>
      </c>
      <c r="C18" t="s">
        <v>208</v>
      </c>
      <c r="D18" t="s">
        <v>208</v>
      </c>
      <c r="E18" t="s">
        <v>208</v>
      </c>
      <c r="F18" s="14"/>
      <c r="G18" s="14"/>
      <c r="H18" s="76">
        <v>0</v>
      </c>
      <c r="I18" t="s">
        <v>208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4"/>
      <c r="R18" s="14"/>
      <c r="S18" s="14"/>
      <c r="T18" s="14"/>
      <c r="U18" s="14"/>
      <c r="V18" s="14"/>
      <c r="W18" s="14"/>
    </row>
    <row r="19" spans="2:23">
      <c r="B19" s="77" t="s">
        <v>1113</v>
      </c>
      <c r="E19" s="14"/>
      <c r="F19" s="14"/>
      <c r="G19" s="14"/>
      <c r="H19" s="78">
        <v>0</v>
      </c>
      <c r="I19" s="14"/>
      <c r="J19" s="14"/>
      <c r="K19" s="14"/>
      <c r="L19" s="78">
        <v>0</v>
      </c>
      <c r="M19" s="78">
        <v>0</v>
      </c>
      <c r="N19" s="14"/>
      <c r="O19" s="78">
        <v>0</v>
      </c>
      <c r="P19" s="78">
        <v>0</v>
      </c>
      <c r="Q19" s="14"/>
      <c r="R19" s="14"/>
      <c r="S19" s="14"/>
      <c r="T19" s="14"/>
      <c r="U19" s="14"/>
      <c r="V19" s="14"/>
      <c r="W19" s="14"/>
    </row>
    <row r="20" spans="2:23">
      <c r="B20" t="s">
        <v>208</v>
      </c>
      <c r="C20" t="s">
        <v>208</v>
      </c>
      <c r="D20" t="s">
        <v>208</v>
      </c>
      <c r="E20" t="s">
        <v>208</v>
      </c>
      <c r="F20" s="14"/>
      <c r="G20" s="14"/>
      <c r="H20" s="76">
        <v>0</v>
      </c>
      <c r="I20" t="s">
        <v>208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4"/>
      <c r="R20" s="14"/>
      <c r="S20" s="14"/>
      <c r="T20" s="14"/>
      <c r="U20" s="14"/>
      <c r="V20" s="14"/>
      <c r="W20" s="14"/>
    </row>
    <row r="21" spans="2:23">
      <c r="B21" s="77" t="s">
        <v>242</v>
      </c>
      <c r="D21" s="15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286</v>
      </c>
      <c r="D22" s="15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208</v>
      </c>
      <c r="C23" t="s">
        <v>208</v>
      </c>
      <c r="D23" t="s">
        <v>208</v>
      </c>
      <c r="E23" t="s">
        <v>208</v>
      </c>
      <c r="H23" s="76">
        <v>0</v>
      </c>
      <c r="I23" t="s">
        <v>208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287</v>
      </c>
      <c r="D24" s="15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208</v>
      </c>
      <c r="C25" t="s">
        <v>208</v>
      </c>
      <c r="D25" t="s">
        <v>208</v>
      </c>
      <c r="E25" t="s">
        <v>208</v>
      </c>
      <c r="H25" s="76">
        <v>0</v>
      </c>
      <c r="I25" t="s">
        <v>208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244</v>
      </c>
      <c r="D26" s="15"/>
    </row>
    <row r="27" spans="2:23">
      <c r="B27" t="s">
        <v>281</v>
      </c>
      <c r="D27" s="15"/>
    </row>
    <row r="28" spans="2:23">
      <c r="B28" t="s">
        <v>282</v>
      </c>
      <c r="D28" s="15"/>
    </row>
    <row r="29" spans="2:23">
      <c r="B29" t="s">
        <v>283</v>
      </c>
      <c r="D29" s="15"/>
    </row>
    <row r="30" spans="2:23">
      <c r="D30" s="15"/>
    </row>
    <row r="31" spans="2:23">
      <c r="D31" s="15"/>
    </row>
    <row r="32" spans="2:23">
      <c r="D32" s="15"/>
    </row>
    <row r="33" spans="4:4">
      <c r="D33" s="15"/>
    </row>
    <row r="34" spans="4:4">
      <c r="D34" s="15"/>
    </row>
    <row r="35" spans="4:4">
      <c r="D35" s="15"/>
    </row>
    <row r="36" spans="4:4">
      <c r="D36" s="15"/>
    </row>
    <row r="37" spans="4:4">
      <c r="D37" s="15"/>
    </row>
    <row r="38" spans="4:4">
      <c r="D38" s="15"/>
    </row>
    <row r="39" spans="4:4">
      <c r="D39" s="15"/>
    </row>
    <row r="40" spans="4:4">
      <c r="D40" s="15"/>
    </row>
    <row r="41" spans="4:4">
      <c r="D41" s="15"/>
    </row>
    <row r="42" spans="4:4">
      <c r="D42" s="15"/>
    </row>
    <row r="43" spans="4:4">
      <c r="D43" s="15"/>
    </row>
    <row r="44" spans="4:4">
      <c r="D44" s="15"/>
    </row>
    <row r="45" spans="4:4">
      <c r="D45" s="15"/>
    </row>
    <row r="46" spans="4:4">
      <c r="D46" s="15"/>
    </row>
    <row r="47" spans="4:4">
      <c r="D47" s="15"/>
    </row>
    <row r="48" spans="4:4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2:4">
      <c r="D369" s="15"/>
    </row>
    <row r="370" spans="2:4">
      <c r="D370" s="15"/>
    </row>
    <row r="371" spans="2:4">
      <c r="D371" s="15"/>
    </row>
    <row r="372" spans="2:4">
      <c r="D372" s="15"/>
    </row>
    <row r="373" spans="2:4">
      <c r="D373" s="15"/>
    </row>
    <row r="374" spans="2:4">
      <c r="D374" s="15"/>
    </row>
    <row r="375" spans="2:4">
      <c r="B375" s="15"/>
      <c r="D375" s="15"/>
    </row>
    <row r="376" spans="2:4">
      <c r="B376" s="15"/>
      <c r="D376" s="15"/>
    </row>
    <row r="377" spans="2:4">
      <c r="B377" s="18"/>
      <c r="D377" s="15"/>
    </row>
    <row r="378" spans="2:4">
      <c r="D378" s="15"/>
    </row>
    <row r="379" spans="2:4">
      <c r="D379" s="15"/>
    </row>
    <row r="380" spans="2:4">
      <c r="D380" s="15"/>
    </row>
    <row r="381" spans="2:4">
      <c r="D381" s="15"/>
    </row>
    <row r="382" spans="2:4">
      <c r="D382" s="15"/>
    </row>
    <row r="383" spans="2:4">
      <c r="D383" s="15"/>
    </row>
    <row r="384" spans="2:4">
      <c r="D384" s="15"/>
    </row>
    <row r="385" spans="4:4">
      <c r="D385" s="15"/>
    </row>
    <row r="386" spans="4:4">
      <c r="D386" s="15"/>
    </row>
    <row r="387" spans="4:4">
      <c r="D387" s="15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zoomScale="75" zoomScaleNormal="75" workbookViewId="0">
      <selection activeCell="B6" sqref="B6:T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7" width="10.7109375" style="14" customWidth="1"/>
    <col min="8" max="14" width="10.7109375" style="15" customWidth="1"/>
    <col min="15" max="15" width="14.7109375" style="15" customWidth="1"/>
    <col min="16" max="16" width="11.7109375" style="15" customWidth="1"/>
    <col min="17" max="17" width="14.7109375" style="15" customWidth="1"/>
    <col min="18" max="20" width="10.7109375" style="15" customWidth="1"/>
    <col min="21" max="21" width="7.5703125" style="15" customWidth="1"/>
    <col min="22" max="22" width="6.7109375" style="15" customWidth="1"/>
    <col min="23" max="23" width="7.7109375" style="15" customWidth="1"/>
    <col min="24" max="24" width="7.140625" style="15" customWidth="1"/>
    <col min="25" max="25" width="6" style="15" customWidth="1"/>
    <col min="26" max="26" width="7.85546875" style="15" customWidth="1"/>
    <col min="27" max="27" width="8.140625" style="15" customWidth="1"/>
    <col min="28" max="28" width="6.28515625" style="15" customWidth="1"/>
    <col min="29" max="29" width="8" style="15" customWidth="1"/>
    <col min="30" max="30" width="8.7109375" style="15" customWidth="1"/>
    <col min="31" max="31" width="10" style="15" customWidth="1"/>
    <col min="32" max="32" width="9.5703125" style="15" customWidth="1"/>
    <col min="33" max="33" width="6.140625" style="15" customWidth="1"/>
    <col min="34" max="35" width="5.7109375" style="15" customWidth="1"/>
    <col min="36" max="36" width="6.85546875" style="15" customWidth="1"/>
    <col min="37" max="37" width="6.42578125" style="15" customWidth="1"/>
    <col min="38" max="38" width="6.7109375" style="15" customWidth="1"/>
    <col min="39" max="39" width="7.28515625" style="15" customWidth="1"/>
    <col min="40" max="51" width="5.7109375" style="15" customWidth="1"/>
    <col min="52" max="16384" width="9.140625" style="15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s="85" t="s">
        <v>1492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4" t="s">
        <v>199</v>
      </c>
      <c r="C5" t="s">
        <v>200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8"/>
    </row>
    <row r="7" spans="2:67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8"/>
      <c r="BO7" s="18"/>
    </row>
    <row r="8" spans="2:67" s="18" customFormat="1" ht="63">
      <c r="B8" s="36" t="s">
        <v>49</v>
      </c>
      <c r="C8" s="17" t="s">
        <v>50</v>
      </c>
      <c r="D8" s="17" t="s">
        <v>71</v>
      </c>
      <c r="E8" s="17" t="s">
        <v>84</v>
      </c>
      <c r="F8" s="17" t="s">
        <v>51</v>
      </c>
      <c r="G8" s="17" t="s">
        <v>85</v>
      </c>
      <c r="H8" s="17" t="s">
        <v>52</v>
      </c>
      <c r="I8" s="17" t="s">
        <v>53</v>
      </c>
      <c r="J8" s="17" t="s">
        <v>72</v>
      </c>
      <c r="K8" s="17" t="s">
        <v>73</v>
      </c>
      <c r="L8" s="17" t="s">
        <v>54</v>
      </c>
      <c r="M8" s="17" t="s">
        <v>55</v>
      </c>
      <c r="N8" s="17" t="s">
        <v>56</v>
      </c>
      <c r="O8" s="17" t="s">
        <v>190</v>
      </c>
      <c r="P8" s="17" t="s">
        <v>191</v>
      </c>
      <c r="Q8" s="17" t="s">
        <v>57</v>
      </c>
      <c r="R8" s="17" t="s">
        <v>74</v>
      </c>
      <c r="S8" s="17" t="s">
        <v>58</v>
      </c>
      <c r="T8" s="38" t="s">
        <v>186</v>
      </c>
      <c r="V8" s="15"/>
      <c r="AZ8" s="15"/>
      <c r="BJ8" s="15"/>
      <c r="BK8" s="15"/>
      <c r="BL8" s="15"/>
      <c r="BO8" s="22"/>
    </row>
    <row r="9" spans="2:67" s="18" customFormat="1" ht="20.25" customHeight="1">
      <c r="B9" s="39"/>
      <c r="C9" s="20"/>
      <c r="D9" s="20"/>
      <c r="E9" s="20"/>
      <c r="F9" s="20"/>
      <c r="G9" s="20"/>
      <c r="H9" s="20"/>
      <c r="I9" s="20"/>
      <c r="J9" s="20" t="s">
        <v>75</v>
      </c>
      <c r="K9" s="20" t="s">
        <v>76</v>
      </c>
      <c r="L9" s="20"/>
      <c r="M9" s="20" t="s">
        <v>7</v>
      </c>
      <c r="N9" s="20" t="s">
        <v>7</v>
      </c>
      <c r="O9" s="20" t="s">
        <v>187</v>
      </c>
      <c r="P9" s="20"/>
      <c r="Q9" s="20" t="s">
        <v>6</v>
      </c>
      <c r="R9" s="20" t="s">
        <v>7</v>
      </c>
      <c r="S9" s="20" t="s">
        <v>7</v>
      </c>
      <c r="T9" s="40" t="s">
        <v>7</v>
      </c>
      <c r="BJ9" s="15"/>
      <c r="BL9" s="15"/>
      <c r="BO9" s="22"/>
    </row>
    <row r="10" spans="2:67" s="22" customFormat="1" ht="18" customHeight="1">
      <c r="B10" s="4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4" t="s">
        <v>87</v>
      </c>
      <c r="T10" s="42" t="s">
        <v>88</v>
      </c>
      <c r="U10" s="34"/>
      <c r="BJ10" s="15"/>
      <c r="BK10" s="18"/>
      <c r="BL10" s="15"/>
      <c r="BO10" s="15"/>
    </row>
    <row r="11" spans="2:67" s="22" customFormat="1" ht="18" customHeight="1" thickBot="1">
      <c r="B11" s="43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2"/>
      <c r="Q11" s="75">
        <v>0</v>
      </c>
      <c r="R11" s="7"/>
      <c r="S11" s="75">
        <v>0</v>
      </c>
      <c r="T11" s="75">
        <v>0</v>
      </c>
      <c r="U11" s="34"/>
      <c r="BJ11" s="15"/>
      <c r="BK11" s="18"/>
      <c r="BL11" s="15"/>
      <c r="BO11" s="15"/>
    </row>
    <row r="12" spans="2:67">
      <c r="B12" s="77" t="s">
        <v>203</v>
      </c>
      <c r="C12" s="15"/>
      <c r="D12" s="15"/>
      <c r="E12" s="15"/>
      <c r="F12" s="15"/>
      <c r="G12" s="15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284</v>
      </c>
      <c r="C13" s="15"/>
      <c r="D13" s="15"/>
      <c r="E13" s="15"/>
      <c r="F13" s="15"/>
      <c r="G13" s="15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208</v>
      </c>
      <c r="C14" t="s">
        <v>208</v>
      </c>
      <c r="D14" s="15"/>
      <c r="E14" s="15"/>
      <c r="F14" s="15"/>
      <c r="G14" t="s">
        <v>208</v>
      </c>
      <c r="H14" t="s">
        <v>208</v>
      </c>
      <c r="K14" s="76">
        <v>0</v>
      </c>
      <c r="L14" t="s">
        <v>208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272</v>
      </c>
      <c r="C15" s="15"/>
      <c r="D15" s="15"/>
      <c r="E15" s="15"/>
      <c r="F15" s="15"/>
      <c r="G15" s="15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208</v>
      </c>
      <c r="C16" t="s">
        <v>208</v>
      </c>
      <c r="D16" s="15"/>
      <c r="E16" s="15"/>
      <c r="F16" s="15"/>
      <c r="G16" t="s">
        <v>208</v>
      </c>
      <c r="H16" t="s">
        <v>208</v>
      </c>
      <c r="K16" s="76">
        <v>0</v>
      </c>
      <c r="L16" t="s">
        <v>208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285</v>
      </c>
      <c r="C17" s="15"/>
      <c r="D17" s="15"/>
      <c r="E17" s="15"/>
      <c r="F17" s="15"/>
      <c r="G17" s="15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208</v>
      </c>
      <c r="C18" t="s">
        <v>208</v>
      </c>
      <c r="D18" s="15"/>
      <c r="E18" s="15"/>
      <c r="F18" s="15"/>
      <c r="G18" t="s">
        <v>208</v>
      </c>
      <c r="H18" t="s">
        <v>208</v>
      </c>
      <c r="K18" s="76">
        <v>0</v>
      </c>
      <c r="L18" t="s">
        <v>208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242</v>
      </c>
      <c r="C19" s="15"/>
      <c r="D19" s="15"/>
      <c r="E19" s="15"/>
      <c r="F19" s="15"/>
      <c r="G19" s="15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286</v>
      </c>
      <c r="C20" s="15"/>
      <c r="D20" s="15"/>
      <c r="E20" s="15"/>
      <c r="F20" s="15"/>
      <c r="G20" s="15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208</v>
      </c>
      <c r="C21" t="s">
        <v>208</v>
      </c>
      <c r="D21" s="15"/>
      <c r="E21" s="15"/>
      <c r="F21" s="15"/>
      <c r="G21" t="s">
        <v>208</v>
      </c>
      <c r="H21" t="s">
        <v>208</v>
      </c>
      <c r="K21" s="76">
        <v>0</v>
      </c>
      <c r="L21" t="s">
        <v>208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287</v>
      </c>
      <c r="C22" s="15"/>
      <c r="D22" s="15"/>
      <c r="E22" s="15"/>
      <c r="F22" s="15"/>
      <c r="G22" s="15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t="s">
        <v>208</v>
      </c>
      <c r="C23" t="s">
        <v>208</v>
      </c>
      <c r="D23" s="15"/>
      <c r="E23" s="15"/>
      <c r="F23" s="15"/>
      <c r="G23" t="s">
        <v>208</v>
      </c>
      <c r="H23" t="s">
        <v>208</v>
      </c>
      <c r="K23" s="76">
        <v>0</v>
      </c>
      <c r="L23" t="s">
        <v>208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t="s">
        <v>244</v>
      </c>
      <c r="C24" s="15"/>
      <c r="D24" s="15"/>
      <c r="E24" s="15"/>
      <c r="F24" s="15"/>
      <c r="G24" s="15"/>
    </row>
    <row r="25" spans="2:20">
      <c r="B25" t="s">
        <v>281</v>
      </c>
      <c r="C25" s="15"/>
      <c r="D25" s="15"/>
      <c r="E25" s="15"/>
      <c r="F25" s="15"/>
      <c r="G25" s="15"/>
    </row>
    <row r="26" spans="2:20">
      <c r="B26" t="s">
        <v>282</v>
      </c>
      <c r="C26" s="15"/>
      <c r="D26" s="15"/>
      <c r="E26" s="15"/>
      <c r="F26" s="15"/>
      <c r="G26" s="15"/>
    </row>
    <row r="27" spans="2:20">
      <c r="B27" t="s">
        <v>283</v>
      </c>
      <c r="C27" s="15"/>
      <c r="D27" s="15"/>
      <c r="E27" s="15"/>
      <c r="F27" s="15"/>
      <c r="G27" s="15"/>
    </row>
    <row r="28" spans="2:20">
      <c r="C28" s="15"/>
      <c r="D28" s="15"/>
      <c r="E28" s="15"/>
      <c r="F28" s="15"/>
      <c r="G28" s="15"/>
    </row>
    <row r="29" spans="2:20">
      <c r="C29" s="15"/>
      <c r="D29" s="15"/>
      <c r="E29" s="15"/>
      <c r="F29" s="15"/>
      <c r="G29" s="15"/>
    </row>
    <row r="30" spans="2:20">
      <c r="C30" s="15"/>
      <c r="D30" s="15"/>
      <c r="E30" s="15"/>
      <c r="F30" s="15"/>
      <c r="G30" s="15"/>
    </row>
    <row r="31" spans="2:20">
      <c r="C31" s="15"/>
      <c r="D31" s="15"/>
      <c r="E31" s="15"/>
      <c r="F31" s="15"/>
      <c r="G31" s="15"/>
    </row>
    <row r="32" spans="2:20">
      <c r="C32" s="15"/>
      <c r="D32" s="15"/>
      <c r="E32" s="15"/>
      <c r="F32" s="15"/>
      <c r="G32" s="15"/>
    </row>
    <row r="33" spans="3:7">
      <c r="C33" s="15"/>
      <c r="D33" s="15"/>
      <c r="E33" s="15"/>
      <c r="F33" s="15"/>
      <c r="G33" s="15"/>
    </row>
    <row r="34" spans="3:7">
      <c r="C34" s="15"/>
      <c r="D34" s="15"/>
      <c r="E34" s="15"/>
      <c r="F34" s="15"/>
      <c r="G34" s="15"/>
    </row>
    <row r="35" spans="3:7">
      <c r="C35" s="15"/>
      <c r="D35" s="15"/>
      <c r="E35" s="15"/>
      <c r="F35" s="15"/>
      <c r="G35" s="15"/>
    </row>
    <row r="36" spans="3:7">
      <c r="C36" s="15"/>
      <c r="D36" s="15"/>
      <c r="E36" s="15"/>
      <c r="F36" s="15"/>
      <c r="G36" s="15"/>
    </row>
    <row r="37" spans="3:7">
      <c r="C37" s="15"/>
      <c r="D37" s="15"/>
      <c r="E37" s="15"/>
      <c r="F37" s="15"/>
      <c r="G37" s="15"/>
    </row>
    <row r="38" spans="3:7">
      <c r="C38" s="15"/>
      <c r="D38" s="15"/>
      <c r="E38" s="15"/>
      <c r="F38" s="15"/>
      <c r="G38" s="15"/>
    </row>
    <row r="39" spans="3:7">
      <c r="C39" s="15"/>
      <c r="D39" s="15"/>
      <c r="E39" s="15"/>
      <c r="F39" s="15"/>
      <c r="G39" s="15"/>
    </row>
    <row r="40" spans="3:7">
      <c r="C40" s="15"/>
      <c r="D40" s="15"/>
      <c r="E40" s="15"/>
      <c r="F40" s="15"/>
      <c r="G40" s="15"/>
    </row>
    <row r="41" spans="3:7">
      <c r="C41" s="15"/>
      <c r="D41" s="15"/>
      <c r="E41" s="15"/>
      <c r="F41" s="15"/>
      <c r="G41" s="15"/>
    </row>
    <row r="42" spans="3:7">
      <c r="C42" s="15"/>
      <c r="D42" s="15"/>
      <c r="E42" s="15"/>
      <c r="F42" s="15"/>
      <c r="G42" s="15"/>
    </row>
    <row r="43" spans="3:7">
      <c r="C43" s="15"/>
      <c r="D43" s="15"/>
      <c r="E43" s="15"/>
      <c r="F43" s="15"/>
      <c r="G43" s="15"/>
    </row>
    <row r="44" spans="3:7">
      <c r="C44" s="15"/>
      <c r="D44" s="15"/>
      <c r="E44" s="15"/>
      <c r="F44" s="15"/>
      <c r="G44" s="15"/>
    </row>
    <row r="45" spans="3:7">
      <c r="C45" s="15"/>
      <c r="D45" s="15"/>
      <c r="E45" s="15"/>
      <c r="F45" s="15"/>
      <c r="G45" s="15"/>
    </row>
    <row r="46" spans="3:7">
      <c r="C46" s="15"/>
      <c r="D46" s="15"/>
      <c r="E46" s="15"/>
      <c r="F46" s="15"/>
      <c r="G46" s="15"/>
    </row>
    <row r="47" spans="3:7">
      <c r="C47" s="15"/>
      <c r="D47" s="15"/>
      <c r="E47" s="15"/>
      <c r="F47" s="15"/>
      <c r="G47" s="15"/>
    </row>
    <row r="48" spans="3:7">
      <c r="C48" s="15"/>
      <c r="D48" s="15"/>
      <c r="E48" s="15"/>
      <c r="F48" s="15"/>
      <c r="G48" s="15"/>
    </row>
    <row r="49" spans="3:7">
      <c r="C49" s="15"/>
      <c r="D49" s="15"/>
      <c r="E49" s="15"/>
      <c r="F49" s="15"/>
      <c r="G49" s="15"/>
    </row>
    <row r="50" spans="3:7">
      <c r="C50" s="15"/>
      <c r="D50" s="15"/>
      <c r="E50" s="15"/>
      <c r="F50" s="15"/>
      <c r="G50" s="15"/>
    </row>
    <row r="51" spans="3:7">
      <c r="C51" s="15"/>
      <c r="D51" s="15"/>
      <c r="E51" s="15"/>
      <c r="F51" s="15"/>
      <c r="G51" s="15"/>
    </row>
    <row r="52" spans="3:7">
      <c r="C52" s="15"/>
      <c r="D52" s="15"/>
      <c r="E52" s="15"/>
      <c r="F52" s="15"/>
      <c r="G52" s="15"/>
    </row>
    <row r="53" spans="3:7">
      <c r="C53" s="15"/>
      <c r="D53" s="15"/>
      <c r="E53" s="15"/>
      <c r="F53" s="15"/>
      <c r="G53" s="15"/>
    </row>
    <row r="54" spans="3:7">
      <c r="C54" s="15"/>
      <c r="D54" s="15"/>
      <c r="E54" s="15"/>
      <c r="F54" s="15"/>
      <c r="G54" s="15"/>
    </row>
    <row r="55" spans="3:7">
      <c r="C55" s="15"/>
      <c r="D55" s="15"/>
      <c r="E55" s="15"/>
      <c r="F55" s="15"/>
      <c r="G55" s="15"/>
    </row>
    <row r="56" spans="3:7">
      <c r="C56" s="15"/>
      <c r="D56" s="15"/>
      <c r="E56" s="15"/>
      <c r="F56" s="15"/>
      <c r="G56" s="15"/>
    </row>
    <row r="57" spans="3:7">
      <c r="C57" s="15"/>
      <c r="D57" s="15"/>
      <c r="E57" s="15"/>
      <c r="F57" s="15"/>
      <c r="G57" s="15"/>
    </row>
    <row r="58" spans="3:7">
      <c r="C58" s="15"/>
      <c r="D58" s="15"/>
      <c r="E58" s="15"/>
      <c r="F58" s="15"/>
      <c r="G58" s="15"/>
    </row>
    <row r="59" spans="3:7">
      <c r="C59" s="15"/>
      <c r="D59" s="15"/>
      <c r="E59" s="15"/>
      <c r="F59" s="15"/>
      <c r="G59" s="15"/>
    </row>
    <row r="60" spans="3:7">
      <c r="C60" s="15"/>
      <c r="D60" s="15"/>
      <c r="E60" s="15"/>
      <c r="F60" s="15"/>
      <c r="G60" s="15"/>
    </row>
    <row r="61" spans="3:7">
      <c r="C61" s="15"/>
      <c r="D61" s="15"/>
      <c r="E61" s="15"/>
      <c r="F61" s="15"/>
      <c r="G61" s="15"/>
    </row>
    <row r="62" spans="3:7">
      <c r="C62" s="15"/>
      <c r="D62" s="15"/>
      <c r="E62" s="15"/>
      <c r="F62" s="15"/>
      <c r="G62" s="15"/>
    </row>
    <row r="63" spans="3:7">
      <c r="C63" s="15"/>
      <c r="D63" s="15"/>
      <c r="E63" s="15"/>
      <c r="F63" s="15"/>
      <c r="G63" s="15"/>
    </row>
    <row r="64" spans="3:7">
      <c r="C64" s="15"/>
      <c r="D64" s="15"/>
      <c r="E64" s="15"/>
      <c r="F64" s="15"/>
      <c r="G64" s="15"/>
    </row>
    <row r="65" spans="3:7">
      <c r="C65" s="15"/>
      <c r="D65" s="15"/>
      <c r="E65" s="15"/>
      <c r="F65" s="15"/>
      <c r="G65" s="15"/>
    </row>
    <row r="66" spans="3:7">
      <c r="C66" s="15"/>
      <c r="D66" s="15"/>
      <c r="E66" s="15"/>
      <c r="F66" s="15"/>
      <c r="G66" s="15"/>
    </row>
    <row r="67" spans="3:7">
      <c r="C67" s="15"/>
      <c r="D67" s="15"/>
      <c r="E67" s="15"/>
      <c r="F67" s="15"/>
      <c r="G67" s="15"/>
    </row>
    <row r="68" spans="3:7">
      <c r="C68" s="15"/>
      <c r="D68" s="15"/>
      <c r="E68" s="15"/>
      <c r="F68" s="15"/>
      <c r="G68" s="15"/>
    </row>
    <row r="69" spans="3:7">
      <c r="C69" s="15"/>
      <c r="D69" s="15"/>
      <c r="E69" s="15"/>
      <c r="F69" s="15"/>
      <c r="G69" s="15"/>
    </row>
    <row r="70" spans="3:7">
      <c r="C70" s="15"/>
      <c r="D70" s="15"/>
      <c r="E70" s="15"/>
      <c r="F70" s="15"/>
      <c r="G70" s="15"/>
    </row>
    <row r="71" spans="3:7">
      <c r="C71" s="15"/>
      <c r="D71" s="15"/>
      <c r="E71" s="15"/>
      <c r="F71" s="15"/>
      <c r="G71" s="15"/>
    </row>
    <row r="72" spans="3:7">
      <c r="C72" s="15"/>
      <c r="D72" s="15"/>
      <c r="E72" s="15"/>
      <c r="F72" s="15"/>
      <c r="G72" s="15"/>
    </row>
    <row r="73" spans="3:7">
      <c r="C73" s="15"/>
      <c r="D73" s="15"/>
      <c r="E73" s="15"/>
      <c r="F73" s="15"/>
      <c r="G73" s="15"/>
    </row>
    <row r="74" spans="3:7">
      <c r="C74" s="15"/>
      <c r="D74" s="15"/>
      <c r="E74" s="15"/>
      <c r="F74" s="15"/>
      <c r="G74" s="15"/>
    </row>
    <row r="75" spans="3:7">
      <c r="C75" s="15"/>
      <c r="D75" s="15"/>
      <c r="E75" s="15"/>
      <c r="F75" s="15"/>
      <c r="G75" s="15"/>
    </row>
    <row r="76" spans="3:7">
      <c r="C76" s="15"/>
      <c r="D76" s="15"/>
      <c r="E76" s="15"/>
      <c r="F76" s="15"/>
      <c r="G76" s="15"/>
    </row>
    <row r="77" spans="3:7">
      <c r="C77" s="15"/>
      <c r="D77" s="15"/>
      <c r="E77" s="15"/>
      <c r="F77" s="15"/>
      <c r="G77" s="15"/>
    </row>
    <row r="78" spans="3:7">
      <c r="C78" s="15"/>
      <c r="D78" s="15"/>
      <c r="E78" s="15"/>
      <c r="F78" s="15"/>
      <c r="G78" s="15"/>
    </row>
    <row r="79" spans="3:7">
      <c r="C79" s="15"/>
      <c r="D79" s="15"/>
      <c r="E79" s="15"/>
      <c r="F79" s="15"/>
      <c r="G79" s="15"/>
    </row>
    <row r="80" spans="3:7">
      <c r="C80" s="15"/>
      <c r="D80" s="15"/>
      <c r="E80" s="15"/>
      <c r="F80" s="15"/>
      <c r="G80" s="15"/>
    </row>
    <row r="81" spans="3:7">
      <c r="C81" s="15"/>
      <c r="D81" s="15"/>
      <c r="E81" s="15"/>
      <c r="F81" s="15"/>
      <c r="G81" s="15"/>
    </row>
    <row r="82" spans="3:7">
      <c r="C82" s="15"/>
      <c r="D82" s="15"/>
      <c r="E82" s="15"/>
      <c r="F82" s="15"/>
      <c r="G82" s="15"/>
    </row>
    <row r="83" spans="3:7">
      <c r="C83" s="15"/>
      <c r="D83" s="15"/>
      <c r="E83" s="15"/>
      <c r="F83" s="15"/>
      <c r="G83" s="15"/>
    </row>
    <row r="84" spans="3:7">
      <c r="C84" s="15"/>
      <c r="D84" s="15"/>
      <c r="E84" s="15"/>
      <c r="F84" s="15"/>
      <c r="G84" s="15"/>
    </row>
    <row r="85" spans="3:7">
      <c r="C85" s="15"/>
      <c r="D85" s="15"/>
      <c r="E85" s="15"/>
      <c r="F85" s="15"/>
      <c r="G85" s="15"/>
    </row>
    <row r="86" spans="3:7">
      <c r="C86" s="15"/>
      <c r="D86" s="15"/>
      <c r="E86" s="15"/>
      <c r="F86" s="15"/>
      <c r="G86" s="15"/>
    </row>
    <row r="87" spans="3:7">
      <c r="C87" s="15"/>
      <c r="D87" s="15"/>
      <c r="E87" s="15"/>
      <c r="F87" s="15"/>
      <c r="G87" s="15"/>
    </row>
    <row r="88" spans="3:7">
      <c r="C88" s="15"/>
      <c r="D88" s="15"/>
      <c r="E88" s="15"/>
      <c r="F88" s="15"/>
      <c r="G88" s="15"/>
    </row>
    <row r="89" spans="3:7">
      <c r="C89" s="15"/>
      <c r="D89" s="15"/>
      <c r="E89" s="15"/>
      <c r="F89" s="15"/>
      <c r="G89" s="15"/>
    </row>
    <row r="90" spans="3:7">
      <c r="C90" s="15"/>
      <c r="D90" s="15"/>
      <c r="E90" s="15"/>
      <c r="F90" s="15"/>
      <c r="G90" s="15"/>
    </row>
    <row r="91" spans="3:7">
      <c r="C91" s="15"/>
      <c r="D91" s="15"/>
      <c r="E91" s="15"/>
      <c r="F91" s="15"/>
      <c r="G91" s="15"/>
    </row>
    <row r="92" spans="3:7">
      <c r="C92" s="15"/>
      <c r="D92" s="15"/>
      <c r="E92" s="15"/>
      <c r="F92" s="15"/>
      <c r="G92" s="15"/>
    </row>
    <row r="93" spans="3:7">
      <c r="C93" s="15"/>
      <c r="D93" s="15"/>
      <c r="E93" s="15"/>
      <c r="F93" s="15"/>
      <c r="G93" s="15"/>
    </row>
    <row r="94" spans="3:7">
      <c r="C94" s="15"/>
      <c r="D94" s="15"/>
      <c r="E94" s="15"/>
      <c r="F94" s="15"/>
      <c r="G94" s="15"/>
    </row>
    <row r="95" spans="3:7">
      <c r="C95" s="15"/>
      <c r="D95" s="15"/>
      <c r="E95" s="15"/>
      <c r="F95" s="15"/>
      <c r="G95" s="15"/>
    </row>
    <row r="96" spans="3:7">
      <c r="C96" s="15"/>
      <c r="D96" s="15"/>
      <c r="E96" s="15"/>
      <c r="F96" s="15"/>
      <c r="G96" s="15"/>
    </row>
    <row r="97" spans="3:7">
      <c r="C97" s="15"/>
      <c r="D97" s="15"/>
      <c r="E97" s="15"/>
      <c r="F97" s="15"/>
      <c r="G97" s="15"/>
    </row>
    <row r="98" spans="3:7">
      <c r="C98" s="15"/>
      <c r="D98" s="15"/>
      <c r="E98" s="15"/>
      <c r="F98" s="15"/>
      <c r="G98" s="15"/>
    </row>
    <row r="99" spans="3:7">
      <c r="C99" s="15"/>
      <c r="D99" s="15"/>
      <c r="E99" s="15"/>
      <c r="F99" s="15"/>
      <c r="G99" s="15"/>
    </row>
    <row r="100" spans="3:7">
      <c r="C100" s="15"/>
      <c r="D100" s="15"/>
      <c r="E100" s="15"/>
      <c r="F100" s="15"/>
      <c r="G100" s="15"/>
    </row>
    <row r="101" spans="3:7">
      <c r="C101" s="15"/>
      <c r="D101" s="15"/>
      <c r="E101" s="15"/>
      <c r="F101" s="15"/>
      <c r="G101" s="15"/>
    </row>
    <row r="102" spans="3:7">
      <c r="C102" s="15"/>
      <c r="D102" s="15"/>
      <c r="E102" s="15"/>
      <c r="F102" s="15"/>
      <c r="G102" s="15"/>
    </row>
    <row r="103" spans="3:7">
      <c r="C103" s="15"/>
      <c r="D103" s="15"/>
      <c r="E103" s="15"/>
      <c r="F103" s="15"/>
      <c r="G103" s="15"/>
    </row>
    <row r="104" spans="3:7">
      <c r="C104" s="15"/>
      <c r="D104" s="15"/>
      <c r="E104" s="15"/>
      <c r="F104" s="15"/>
      <c r="G104" s="15"/>
    </row>
    <row r="105" spans="3:7">
      <c r="C105" s="15"/>
      <c r="D105" s="15"/>
      <c r="E105" s="15"/>
      <c r="F105" s="15"/>
      <c r="G105" s="15"/>
    </row>
    <row r="106" spans="3:7">
      <c r="C106" s="15"/>
      <c r="D106" s="15"/>
      <c r="E106" s="15"/>
      <c r="F106" s="15"/>
      <c r="G106" s="15"/>
    </row>
    <row r="107" spans="3:7">
      <c r="C107" s="15"/>
      <c r="D107" s="15"/>
      <c r="E107" s="15"/>
      <c r="F107" s="15"/>
      <c r="G107" s="15"/>
    </row>
    <row r="108" spans="3:7">
      <c r="C108" s="15"/>
      <c r="D108" s="15"/>
      <c r="E108" s="15"/>
      <c r="F108" s="15"/>
      <c r="G108" s="15"/>
    </row>
    <row r="109" spans="3:7">
      <c r="C109" s="15"/>
      <c r="D109" s="15"/>
      <c r="E109" s="15"/>
      <c r="F109" s="15"/>
      <c r="G109" s="15"/>
    </row>
    <row r="110" spans="3:7">
      <c r="C110" s="15"/>
      <c r="D110" s="15"/>
      <c r="E110" s="15"/>
      <c r="F110" s="15"/>
      <c r="G110" s="15"/>
    </row>
    <row r="111" spans="3:7">
      <c r="C111" s="15"/>
      <c r="D111" s="15"/>
      <c r="E111" s="15"/>
      <c r="F111" s="15"/>
      <c r="G111" s="15"/>
    </row>
    <row r="112" spans="3:7">
      <c r="C112" s="15"/>
      <c r="D112" s="15"/>
      <c r="E112" s="15"/>
      <c r="F112" s="15"/>
      <c r="G112" s="15"/>
    </row>
    <row r="113" spans="3:7">
      <c r="C113" s="15"/>
      <c r="D113" s="15"/>
      <c r="E113" s="15"/>
      <c r="F113" s="15"/>
      <c r="G113" s="15"/>
    </row>
    <row r="114" spans="3:7">
      <c r="C114" s="15"/>
      <c r="D114" s="15"/>
      <c r="E114" s="15"/>
      <c r="F114" s="15"/>
      <c r="G114" s="15"/>
    </row>
    <row r="115" spans="3:7">
      <c r="C115" s="15"/>
      <c r="D115" s="15"/>
      <c r="E115" s="15"/>
      <c r="F115" s="15"/>
      <c r="G115" s="15"/>
    </row>
    <row r="116" spans="3:7">
      <c r="C116" s="15"/>
      <c r="D116" s="15"/>
      <c r="E116" s="15"/>
      <c r="F116" s="15"/>
      <c r="G116" s="15"/>
    </row>
    <row r="117" spans="3:7">
      <c r="C117" s="15"/>
      <c r="D117" s="15"/>
      <c r="E117" s="15"/>
      <c r="F117" s="15"/>
      <c r="G117" s="15"/>
    </row>
    <row r="118" spans="3:7">
      <c r="C118" s="15"/>
      <c r="D118" s="15"/>
      <c r="E118" s="15"/>
      <c r="F118" s="15"/>
      <c r="G118" s="15"/>
    </row>
    <row r="119" spans="3:7">
      <c r="C119" s="15"/>
      <c r="D119" s="15"/>
      <c r="E119" s="15"/>
      <c r="F119" s="15"/>
      <c r="G119" s="15"/>
    </row>
    <row r="120" spans="3:7">
      <c r="C120" s="15"/>
      <c r="D120" s="15"/>
      <c r="E120" s="15"/>
      <c r="F120" s="15"/>
      <c r="G120" s="15"/>
    </row>
    <row r="121" spans="3:7">
      <c r="C121" s="15"/>
      <c r="D121" s="15"/>
      <c r="E121" s="15"/>
      <c r="F121" s="15"/>
      <c r="G121" s="15"/>
    </row>
    <row r="122" spans="3:7">
      <c r="C122" s="15"/>
      <c r="D122" s="15"/>
      <c r="E122" s="15"/>
      <c r="F122" s="15"/>
      <c r="G122" s="15"/>
    </row>
    <row r="123" spans="3:7">
      <c r="C123" s="15"/>
      <c r="D123" s="15"/>
      <c r="E123" s="15"/>
      <c r="F123" s="15"/>
      <c r="G123" s="15"/>
    </row>
    <row r="124" spans="3:7">
      <c r="C124" s="15"/>
      <c r="D124" s="15"/>
      <c r="E124" s="15"/>
      <c r="F124" s="15"/>
      <c r="G124" s="15"/>
    </row>
    <row r="125" spans="3:7">
      <c r="C125" s="15"/>
      <c r="D125" s="15"/>
      <c r="E125" s="15"/>
      <c r="F125" s="15"/>
      <c r="G125" s="15"/>
    </row>
    <row r="126" spans="3:7">
      <c r="C126" s="15"/>
      <c r="D126" s="15"/>
      <c r="E126" s="15"/>
      <c r="F126" s="15"/>
      <c r="G126" s="15"/>
    </row>
    <row r="127" spans="3:7">
      <c r="C127" s="15"/>
      <c r="D127" s="15"/>
      <c r="E127" s="15"/>
      <c r="F127" s="15"/>
      <c r="G127" s="15"/>
    </row>
    <row r="128" spans="3:7">
      <c r="C128" s="15"/>
      <c r="D128" s="15"/>
      <c r="E128" s="15"/>
      <c r="F128" s="15"/>
      <c r="G128" s="15"/>
    </row>
    <row r="129" spans="3:7">
      <c r="C129" s="15"/>
      <c r="D129" s="15"/>
      <c r="E129" s="15"/>
      <c r="F129" s="15"/>
      <c r="G129" s="15"/>
    </row>
    <row r="130" spans="3:7">
      <c r="C130" s="15"/>
      <c r="D130" s="15"/>
      <c r="E130" s="15"/>
      <c r="F130" s="15"/>
      <c r="G130" s="15"/>
    </row>
    <row r="131" spans="3:7">
      <c r="C131" s="15"/>
      <c r="D131" s="15"/>
      <c r="E131" s="15"/>
      <c r="F131" s="15"/>
      <c r="G131" s="15"/>
    </row>
    <row r="132" spans="3:7">
      <c r="C132" s="15"/>
      <c r="D132" s="15"/>
      <c r="E132" s="15"/>
      <c r="F132" s="15"/>
      <c r="G132" s="15"/>
    </row>
    <row r="133" spans="3:7">
      <c r="C133" s="15"/>
      <c r="D133" s="15"/>
      <c r="E133" s="15"/>
      <c r="F133" s="15"/>
      <c r="G133" s="15"/>
    </row>
    <row r="134" spans="3:7">
      <c r="C134" s="15"/>
      <c r="D134" s="15"/>
      <c r="E134" s="15"/>
      <c r="F134" s="15"/>
      <c r="G134" s="15"/>
    </row>
    <row r="135" spans="3:7">
      <c r="C135" s="15"/>
      <c r="D135" s="15"/>
      <c r="E135" s="15"/>
      <c r="F135" s="15"/>
      <c r="G135" s="15"/>
    </row>
    <row r="136" spans="3:7">
      <c r="C136" s="15"/>
      <c r="D136" s="15"/>
      <c r="E136" s="15"/>
      <c r="F136" s="15"/>
      <c r="G136" s="15"/>
    </row>
    <row r="137" spans="3:7">
      <c r="C137" s="15"/>
      <c r="D137" s="15"/>
      <c r="E137" s="15"/>
      <c r="F137" s="15"/>
      <c r="G137" s="15"/>
    </row>
    <row r="138" spans="3:7">
      <c r="C138" s="15"/>
      <c r="D138" s="15"/>
      <c r="E138" s="15"/>
      <c r="F138" s="15"/>
      <c r="G138" s="15"/>
    </row>
    <row r="139" spans="3:7">
      <c r="C139" s="15"/>
      <c r="D139" s="15"/>
      <c r="E139" s="15"/>
      <c r="F139" s="15"/>
      <c r="G139" s="15"/>
    </row>
    <row r="140" spans="3:7">
      <c r="C140" s="15"/>
      <c r="D140" s="15"/>
      <c r="E140" s="15"/>
      <c r="F140" s="15"/>
      <c r="G140" s="15"/>
    </row>
    <row r="141" spans="3:7">
      <c r="C141" s="15"/>
      <c r="D141" s="15"/>
      <c r="E141" s="15"/>
      <c r="F141" s="15"/>
      <c r="G141" s="15"/>
    </row>
    <row r="142" spans="3:7">
      <c r="C142" s="15"/>
      <c r="D142" s="15"/>
      <c r="E142" s="15"/>
      <c r="F142" s="15"/>
      <c r="G142" s="15"/>
    </row>
    <row r="143" spans="3:7">
      <c r="C143" s="15"/>
      <c r="D143" s="15"/>
      <c r="E143" s="15"/>
      <c r="F143" s="15"/>
      <c r="G143" s="15"/>
    </row>
    <row r="144" spans="3:7">
      <c r="C144" s="15"/>
      <c r="D144" s="15"/>
      <c r="E144" s="15"/>
      <c r="F144" s="15"/>
      <c r="G144" s="15"/>
    </row>
    <row r="145" spans="3:7">
      <c r="C145" s="15"/>
      <c r="D145" s="15"/>
      <c r="E145" s="15"/>
      <c r="F145" s="15"/>
      <c r="G145" s="15"/>
    </row>
    <row r="146" spans="3:7">
      <c r="C146" s="15"/>
      <c r="D146" s="15"/>
      <c r="E146" s="15"/>
      <c r="F146" s="15"/>
      <c r="G146" s="15"/>
    </row>
    <row r="147" spans="3:7">
      <c r="C147" s="15"/>
      <c r="D147" s="15"/>
      <c r="E147" s="15"/>
      <c r="F147" s="15"/>
      <c r="G147" s="15"/>
    </row>
    <row r="148" spans="3:7">
      <c r="C148" s="15"/>
      <c r="D148" s="15"/>
      <c r="E148" s="15"/>
      <c r="F148" s="15"/>
      <c r="G148" s="15"/>
    </row>
    <row r="149" spans="3:7">
      <c r="C149" s="15"/>
      <c r="D149" s="15"/>
      <c r="E149" s="15"/>
      <c r="F149" s="15"/>
      <c r="G149" s="15"/>
    </row>
    <row r="150" spans="3:7">
      <c r="C150" s="15"/>
      <c r="D150" s="15"/>
      <c r="E150" s="15"/>
      <c r="F150" s="15"/>
      <c r="G150" s="15"/>
    </row>
    <row r="151" spans="3:7">
      <c r="C151" s="15"/>
      <c r="D151" s="15"/>
      <c r="E151" s="15"/>
      <c r="F151" s="15"/>
      <c r="G151" s="15"/>
    </row>
    <row r="152" spans="3:7">
      <c r="C152" s="15"/>
      <c r="D152" s="15"/>
      <c r="E152" s="15"/>
      <c r="F152" s="15"/>
      <c r="G152" s="15"/>
    </row>
    <row r="153" spans="3:7">
      <c r="C153" s="15"/>
      <c r="D153" s="15"/>
      <c r="E153" s="15"/>
      <c r="F153" s="15"/>
      <c r="G153" s="15"/>
    </row>
    <row r="154" spans="3:7">
      <c r="C154" s="15"/>
      <c r="D154" s="15"/>
      <c r="E154" s="15"/>
      <c r="F154" s="15"/>
      <c r="G154" s="15"/>
    </row>
    <row r="155" spans="3:7">
      <c r="C155" s="15"/>
      <c r="D155" s="15"/>
      <c r="E155" s="15"/>
      <c r="F155" s="15"/>
      <c r="G155" s="15"/>
    </row>
    <row r="156" spans="3:7">
      <c r="C156" s="15"/>
      <c r="D156" s="15"/>
      <c r="E156" s="15"/>
      <c r="F156" s="15"/>
      <c r="G156" s="15"/>
    </row>
    <row r="157" spans="3:7">
      <c r="C157" s="15"/>
      <c r="D157" s="15"/>
      <c r="E157" s="15"/>
      <c r="F157" s="15"/>
      <c r="G157" s="15"/>
    </row>
    <row r="158" spans="3:7">
      <c r="C158" s="15"/>
      <c r="D158" s="15"/>
      <c r="E158" s="15"/>
      <c r="F158" s="15"/>
      <c r="G158" s="15"/>
    </row>
    <row r="159" spans="3:7">
      <c r="C159" s="15"/>
      <c r="D159" s="15"/>
      <c r="E159" s="15"/>
      <c r="F159" s="15"/>
      <c r="G159" s="15"/>
    </row>
    <row r="160" spans="3:7">
      <c r="C160" s="15"/>
      <c r="D160" s="15"/>
      <c r="E160" s="15"/>
      <c r="F160" s="15"/>
      <c r="G160" s="15"/>
    </row>
    <row r="161" spans="3:7">
      <c r="C161" s="15"/>
      <c r="D161" s="15"/>
      <c r="E161" s="15"/>
      <c r="F161" s="15"/>
      <c r="G161" s="15"/>
    </row>
    <row r="162" spans="3:7">
      <c r="C162" s="15"/>
      <c r="D162" s="15"/>
      <c r="E162" s="15"/>
      <c r="F162" s="15"/>
      <c r="G162" s="15"/>
    </row>
    <row r="163" spans="3:7">
      <c r="C163" s="15"/>
      <c r="D163" s="15"/>
      <c r="E163" s="15"/>
      <c r="F163" s="15"/>
      <c r="G163" s="15"/>
    </row>
    <row r="164" spans="3:7">
      <c r="C164" s="15"/>
      <c r="D164" s="15"/>
      <c r="E164" s="15"/>
      <c r="F164" s="15"/>
      <c r="G164" s="15"/>
    </row>
    <row r="165" spans="3:7">
      <c r="C165" s="15"/>
      <c r="D165" s="15"/>
      <c r="E165" s="15"/>
      <c r="F165" s="15"/>
      <c r="G165" s="15"/>
    </row>
    <row r="166" spans="3:7">
      <c r="C166" s="15"/>
      <c r="D166" s="15"/>
      <c r="E166" s="15"/>
      <c r="F166" s="15"/>
      <c r="G166" s="15"/>
    </row>
    <row r="167" spans="3:7">
      <c r="C167" s="15"/>
      <c r="D167" s="15"/>
      <c r="E167" s="15"/>
      <c r="F167" s="15"/>
      <c r="G167" s="15"/>
    </row>
    <row r="168" spans="3:7">
      <c r="C168" s="15"/>
      <c r="D168" s="15"/>
      <c r="E168" s="15"/>
      <c r="F168" s="15"/>
      <c r="G168" s="15"/>
    </row>
    <row r="169" spans="3:7">
      <c r="C169" s="15"/>
      <c r="D169" s="15"/>
      <c r="E169" s="15"/>
      <c r="F169" s="15"/>
      <c r="G169" s="15"/>
    </row>
    <row r="170" spans="3:7">
      <c r="C170" s="15"/>
      <c r="D170" s="15"/>
      <c r="E170" s="15"/>
      <c r="F170" s="15"/>
      <c r="G170" s="15"/>
    </row>
    <row r="171" spans="3:7">
      <c r="C171" s="15"/>
      <c r="D171" s="15"/>
      <c r="E171" s="15"/>
      <c r="F171" s="15"/>
      <c r="G171" s="15"/>
    </row>
    <row r="172" spans="3:7">
      <c r="C172" s="15"/>
      <c r="D172" s="15"/>
      <c r="E172" s="15"/>
      <c r="F172" s="15"/>
      <c r="G172" s="15"/>
    </row>
    <row r="173" spans="3:7">
      <c r="C173" s="15"/>
      <c r="D173" s="15"/>
      <c r="E173" s="15"/>
      <c r="F173" s="15"/>
      <c r="G173" s="15"/>
    </row>
    <row r="174" spans="3:7">
      <c r="C174" s="15"/>
      <c r="D174" s="15"/>
      <c r="E174" s="15"/>
      <c r="F174" s="15"/>
      <c r="G174" s="15"/>
    </row>
    <row r="175" spans="3:7">
      <c r="C175" s="15"/>
      <c r="D175" s="15"/>
      <c r="E175" s="15"/>
      <c r="F175" s="15"/>
      <c r="G175" s="15"/>
    </row>
    <row r="176" spans="3:7">
      <c r="C176" s="15"/>
      <c r="D176" s="15"/>
      <c r="E176" s="15"/>
      <c r="F176" s="15"/>
      <c r="G176" s="15"/>
    </row>
    <row r="177" spans="3:7">
      <c r="C177" s="15"/>
      <c r="D177" s="15"/>
      <c r="E177" s="15"/>
      <c r="F177" s="15"/>
      <c r="G177" s="15"/>
    </row>
    <row r="178" spans="3:7">
      <c r="C178" s="15"/>
      <c r="D178" s="15"/>
      <c r="E178" s="15"/>
      <c r="F178" s="15"/>
      <c r="G178" s="15"/>
    </row>
    <row r="179" spans="3:7">
      <c r="C179" s="15"/>
      <c r="D179" s="15"/>
      <c r="E179" s="15"/>
      <c r="F179" s="15"/>
      <c r="G179" s="15"/>
    </row>
    <row r="180" spans="3:7">
      <c r="C180" s="15"/>
      <c r="D180" s="15"/>
      <c r="E180" s="15"/>
      <c r="F180" s="15"/>
      <c r="G180" s="15"/>
    </row>
    <row r="181" spans="3:7">
      <c r="C181" s="15"/>
      <c r="D181" s="15"/>
      <c r="E181" s="15"/>
      <c r="F181" s="15"/>
      <c r="G181" s="15"/>
    </row>
    <row r="182" spans="3:7">
      <c r="C182" s="15"/>
      <c r="D182" s="15"/>
      <c r="E182" s="15"/>
      <c r="F182" s="15"/>
      <c r="G182" s="15"/>
    </row>
    <row r="183" spans="3:7">
      <c r="C183" s="15"/>
      <c r="D183" s="15"/>
      <c r="E183" s="15"/>
      <c r="F183" s="15"/>
      <c r="G183" s="15"/>
    </row>
    <row r="184" spans="3:7">
      <c r="C184" s="15"/>
      <c r="D184" s="15"/>
      <c r="E184" s="15"/>
      <c r="F184" s="15"/>
      <c r="G184" s="15"/>
    </row>
    <row r="185" spans="3:7">
      <c r="C185" s="15"/>
      <c r="D185" s="15"/>
      <c r="E185" s="15"/>
      <c r="F185" s="15"/>
      <c r="G185" s="15"/>
    </row>
    <row r="186" spans="3:7">
      <c r="C186" s="15"/>
      <c r="D186" s="15"/>
      <c r="E186" s="15"/>
      <c r="F186" s="15"/>
      <c r="G186" s="15"/>
    </row>
    <row r="187" spans="3:7">
      <c r="C187" s="15"/>
      <c r="D187" s="15"/>
      <c r="E187" s="15"/>
      <c r="F187" s="15"/>
      <c r="G187" s="15"/>
    </row>
    <row r="188" spans="3:7">
      <c r="C188" s="15"/>
      <c r="D188" s="15"/>
      <c r="E188" s="15"/>
      <c r="F188" s="15"/>
      <c r="G188" s="15"/>
    </row>
    <row r="189" spans="3:7">
      <c r="C189" s="15"/>
      <c r="D189" s="15"/>
      <c r="E189" s="15"/>
      <c r="F189" s="15"/>
      <c r="G189" s="15"/>
    </row>
    <row r="190" spans="3:7">
      <c r="C190" s="15"/>
      <c r="D190" s="15"/>
      <c r="E190" s="15"/>
      <c r="F190" s="15"/>
      <c r="G190" s="15"/>
    </row>
    <row r="191" spans="3:7">
      <c r="C191" s="15"/>
      <c r="D191" s="15"/>
      <c r="E191" s="15"/>
      <c r="F191" s="15"/>
      <c r="G191" s="15"/>
    </row>
    <row r="192" spans="3:7">
      <c r="C192" s="15"/>
      <c r="D192" s="15"/>
      <c r="E192" s="15"/>
      <c r="F192" s="15"/>
      <c r="G192" s="15"/>
    </row>
    <row r="193" spans="3:7">
      <c r="C193" s="15"/>
      <c r="D193" s="15"/>
      <c r="E193" s="15"/>
      <c r="F193" s="15"/>
      <c r="G193" s="15"/>
    </row>
    <row r="194" spans="3:7">
      <c r="C194" s="15"/>
      <c r="D194" s="15"/>
      <c r="E194" s="15"/>
      <c r="F194" s="15"/>
      <c r="G194" s="15"/>
    </row>
    <row r="195" spans="3:7">
      <c r="C195" s="15"/>
      <c r="D195" s="15"/>
      <c r="E195" s="15"/>
      <c r="F195" s="15"/>
      <c r="G195" s="15"/>
    </row>
    <row r="196" spans="3:7">
      <c r="C196" s="15"/>
      <c r="D196" s="15"/>
      <c r="E196" s="15"/>
      <c r="F196" s="15"/>
      <c r="G196" s="15"/>
    </row>
    <row r="197" spans="3:7">
      <c r="C197" s="15"/>
      <c r="D197" s="15"/>
      <c r="E197" s="15"/>
      <c r="F197" s="15"/>
      <c r="G197" s="15"/>
    </row>
    <row r="198" spans="3:7">
      <c r="C198" s="15"/>
      <c r="D198" s="15"/>
      <c r="E198" s="15"/>
      <c r="F198" s="15"/>
      <c r="G198" s="15"/>
    </row>
    <row r="199" spans="3:7">
      <c r="C199" s="15"/>
      <c r="D199" s="15"/>
      <c r="E199" s="15"/>
      <c r="F199" s="15"/>
      <c r="G199" s="15"/>
    </row>
    <row r="200" spans="3:7">
      <c r="C200" s="15"/>
      <c r="D200" s="15"/>
      <c r="E200" s="15"/>
      <c r="F200" s="15"/>
      <c r="G200" s="15"/>
    </row>
    <row r="201" spans="3:7">
      <c r="C201" s="15"/>
      <c r="D201" s="15"/>
      <c r="E201" s="15"/>
      <c r="F201" s="15"/>
      <c r="G201" s="15"/>
    </row>
    <row r="202" spans="3:7">
      <c r="C202" s="15"/>
      <c r="D202" s="15"/>
      <c r="E202" s="15"/>
      <c r="F202" s="15"/>
      <c r="G202" s="15"/>
    </row>
    <row r="203" spans="3:7">
      <c r="C203" s="15"/>
      <c r="D203" s="15"/>
      <c r="E203" s="15"/>
      <c r="F203" s="15"/>
      <c r="G203" s="15"/>
    </row>
    <row r="204" spans="3:7">
      <c r="C204" s="15"/>
      <c r="D204" s="15"/>
      <c r="E204" s="15"/>
      <c r="F204" s="15"/>
      <c r="G204" s="15"/>
    </row>
    <row r="205" spans="3:7">
      <c r="C205" s="15"/>
      <c r="D205" s="15"/>
      <c r="E205" s="15"/>
      <c r="F205" s="15"/>
      <c r="G205" s="15"/>
    </row>
    <row r="206" spans="3:7">
      <c r="C206" s="15"/>
      <c r="D206" s="15"/>
      <c r="E206" s="15"/>
      <c r="F206" s="15"/>
      <c r="G206" s="15"/>
    </row>
    <row r="207" spans="3:7">
      <c r="C207" s="15"/>
      <c r="D207" s="15"/>
      <c r="E207" s="15"/>
      <c r="F207" s="15"/>
      <c r="G207" s="15"/>
    </row>
    <row r="208" spans="3:7">
      <c r="C208" s="15"/>
      <c r="D208" s="15"/>
      <c r="E208" s="15"/>
      <c r="F208" s="15"/>
      <c r="G208" s="15"/>
    </row>
    <row r="209" spans="3:7">
      <c r="C209" s="15"/>
      <c r="D209" s="15"/>
      <c r="E209" s="15"/>
      <c r="F209" s="15"/>
      <c r="G209" s="15"/>
    </row>
    <row r="210" spans="3:7">
      <c r="C210" s="15"/>
      <c r="D210" s="15"/>
      <c r="E210" s="15"/>
      <c r="F210" s="15"/>
      <c r="G210" s="15"/>
    </row>
    <row r="211" spans="3:7">
      <c r="C211" s="15"/>
      <c r="D211" s="15"/>
      <c r="E211" s="15"/>
      <c r="F211" s="15"/>
      <c r="G211" s="15"/>
    </row>
    <row r="212" spans="3:7">
      <c r="C212" s="15"/>
      <c r="D212" s="15"/>
      <c r="E212" s="15"/>
      <c r="F212" s="15"/>
      <c r="G212" s="15"/>
    </row>
    <row r="213" spans="3:7">
      <c r="C213" s="15"/>
      <c r="D213" s="15"/>
      <c r="E213" s="15"/>
      <c r="F213" s="15"/>
      <c r="G213" s="15"/>
    </row>
    <row r="214" spans="3:7">
      <c r="C214" s="15"/>
      <c r="D214" s="15"/>
      <c r="E214" s="15"/>
      <c r="F214" s="15"/>
      <c r="G214" s="15"/>
    </row>
    <row r="215" spans="3:7">
      <c r="C215" s="15"/>
      <c r="D215" s="15"/>
      <c r="E215" s="15"/>
      <c r="F215" s="15"/>
      <c r="G215" s="15"/>
    </row>
    <row r="216" spans="3:7">
      <c r="C216" s="15"/>
      <c r="D216" s="15"/>
      <c r="E216" s="15"/>
      <c r="F216" s="15"/>
      <c r="G216" s="15"/>
    </row>
    <row r="217" spans="3:7">
      <c r="C217" s="15"/>
      <c r="D217" s="15"/>
      <c r="E217" s="15"/>
      <c r="F217" s="15"/>
      <c r="G217" s="15"/>
    </row>
    <row r="218" spans="3:7">
      <c r="C218" s="15"/>
      <c r="D218" s="15"/>
      <c r="E218" s="15"/>
      <c r="F218" s="15"/>
      <c r="G218" s="15"/>
    </row>
    <row r="219" spans="3:7">
      <c r="C219" s="15"/>
      <c r="D219" s="15"/>
      <c r="E219" s="15"/>
      <c r="F219" s="15"/>
      <c r="G219" s="15"/>
    </row>
    <row r="220" spans="3:7">
      <c r="C220" s="15"/>
      <c r="D220" s="15"/>
      <c r="E220" s="15"/>
      <c r="F220" s="15"/>
      <c r="G220" s="15"/>
    </row>
    <row r="221" spans="3:7">
      <c r="C221" s="15"/>
      <c r="D221" s="15"/>
      <c r="E221" s="15"/>
      <c r="F221" s="15"/>
      <c r="G221" s="15"/>
    </row>
    <row r="222" spans="3:7">
      <c r="C222" s="15"/>
      <c r="D222" s="15"/>
      <c r="E222" s="15"/>
      <c r="F222" s="15"/>
      <c r="G222" s="15"/>
    </row>
    <row r="223" spans="3:7">
      <c r="C223" s="15"/>
      <c r="D223" s="15"/>
      <c r="E223" s="15"/>
      <c r="F223" s="15"/>
      <c r="G223" s="15"/>
    </row>
    <row r="224" spans="3:7">
      <c r="C224" s="15"/>
      <c r="D224" s="15"/>
      <c r="E224" s="15"/>
      <c r="F224" s="15"/>
      <c r="G224" s="15"/>
    </row>
    <row r="225" spans="3:7">
      <c r="C225" s="15"/>
      <c r="D225" s="15"/>
      <c r="E225" s="15"/>
      <c r="F225" s="15"/>
      <c r="G225" s="15"/>
    </row>
    <row r="226" spans="3:7">
      <c r="C226" s="15"/>
      <c r="D226" s="15"/>
      <c r="E226" s="15"/>
      <c r="F226" s="15"/>
      <c r="G226" s="15"/>
    </row>
    <row r="227" spans="3:7">
      <c r="C227" s="15"/>
      <c r="D227" s="15"/>
      <c r="E227" s="15"/>
      <c r="F227" s="15"/>
      <c r="G227" s="15"/>
    </row>
    <row r="228" spans="3:7">
      <c r="C228" s="15"/>
      <c r="D228" s="15"/>
      <c r="E228" s="15"/>
      <c r="F228" s="15"/>
      <c r="G228" s="15"/>
    </row>
    <row r="229" spans="3:7">
      <c r="C229" s="15"/>
      <c r="D229" s="15"/>
      <c r="E229" s="15"/>
      <c r="F229" s="15"/>
      <c r="G229" s="15"/>
    </row>
    <row r="230" spans="3:7">
      <c r="C230" s="15"/>
      <c r="D230" s="15"/>
      <c r="E230" s="15"/>
      <c r="F230" s="15"/>
      <c r="G230" s="15"/>
    </row>
    <row r="231" spans="3:7">
      <c r="C231" s="15"/>
      <c r="D231" s="15"/>
      <c r="E231" s="15"/>
      <c r="F231" s="15"/>
      <c r="G231" s="15"/>
    </row>
    <row r="232" spans="3:7">
      <c r="C232" s="15"/>
      <c r="D232" s="15"/>
      <c r="E232" s="15"/>
      <c r="F232" s="15"/>
      <c r="G232" s="15"/>
    </row>
    <row r="233" spans="3:7">
      <c r="C233" s="15"/>
      <c r="D233" s="15"/>
      <c r="E233" s="15"/>
      <c r="F233" s="15"/>
      <c r="G233" s="15"/>
    </row>
    <row r="234" spans="3:7">
      <c r="C234" s="15"/>
      <c r="D234" s="15"/>
      <c r="E234" s="15"/>
      <c r="F234" s="15"/>
      <c r="G234" s="15"/>
    </row>
    <row r="235" spans="3:7">
      <c r="C235" s="15"/>
      <c r="D235" s="15"/>
      <c r="E235" s="15"/>
      <c r="F235" s="15"/>
      <c r="G235" s="15"/>
    </row>
    <row r="236" spans="3:7">
      <c r="C236" s="15"/>
      <c r="D236" s="15"/>
      <c r="E236" s="15"/>
      <c r="F236" s="15"/>
      <c r="G236" s="15"/>
    </row>
    <row r="237" spans="3:7">
      <c r="C237" s="15"/>
      <c r="D237" s="15"/>
      <c r="E237" s="15"/>
      <c r="F237" s="15"/>
      <c r="G237" s="15"/>
    </row>
    <row r="238" spans="3:7">
      <c r="C238" s="15"/>
      <c r="D238" s="15"/>
      <c r="E238" s="15"/>
      <c r="F238" s="15"/>
      <c r="G238" s="15"/>
    </row>
    <row r="239" spans="3:7">
      <c r="C239" s="15"/>
      <c r="D239" s="15"/>
      <c r="E239" s="15"/>
      <c r="F239" s="15"/>
      <c r="G239" s="15"/>
    </row>
    <row r="240" spans="3:7">
      <c r="C240" s="15"/>
      <c r="D240" s="15"/>
      <c r="E240" s="15"/>
      <c r="F240" s="15"/>
      <c r="G240" s="15"/>
    </row>
    <row r="241" spans="3:7">
      <c r="C241" s="15"/>
      <c r="D241" s="15"/>
      <c r="E241" s="15"/>
      <c r="F241" s="15"/>
      <c r="G241" s="15"/>
    </row>
    <row r="242" spans="3:7">
      <c r="C242" s="15"/>
      <c r="D242" s="15"/>
      <c r="E242" s="15"/>
      <c r="F242" s="15"/>
      <c r="G242" s="15"/>
    </row>
    <row r="243" spans="3:7">
      <c r="C243" s="15"/>
      <c r="D243" s="15"/>
      <c r="E243" s="15"/>
      <c r="F243" s="15"/>
      <c r="G243" s="15"/>
    </row>
    <row r="244" spans="3:7">
      <c r="C244" s="15"/>
      <c r="D244" s="15"/>
      <c r="E244" s="15"/>
      <c r="F244" s="15"/>
      <c r="G244" s="15"/>
    </row>
    <row r="245" spans="3:7">
      <c r="C245" s="15"/>
      <c r="D245" s="15"/>
      <c r="E245" s="15"/>
      <c r="F245" s="15"/>
      <c r="G245" s="15"/>
    </row>
    <row r="246" spans="3:7">
      <c r="C246" s="15"/>
      <c r="D246" s="15"/>
      <c r="E246" s="15"/>
      <c r="F246" s="15"/>
      <c r="G246" s="15"/>
    </row>
    <row r="247" spans="3:7">
      <c r="C247" s="15"/>
      <c r="D247" s="15"/>
      <c r="E247" s="15"/>
      <c r="F247" s="15"/>
      <c r="G247" s="15"/>
    </row>
    <row r="248" spans="3:7">
      <c r="C248" s="15"/>
      <c r="D248" s="15"/>
      <c r="E248" s="15"/>
      <c r="F248" s="15"/>
      <c r="G248" s="15"/>
    </row>
    <row r="249" spans="3:7">
      <c r="C249" s="15"/>
      <c r="D249" s="15"/>
      <c r="E249" s="15"/>
      <c r="F249" s="15"/>
      <c r="G249" s="15"/>
    </row>
    <row r="250" spans="3:7">
      <c r="C250" s="15"/>
      <c r="D250" s="15"/>
      <c r="E250" s="15"/>
      <c r="F250" s="15"/>
      <c r="G250" s="15"/>
    </row>
    <row r="251" spans="3:7">
      <c r="C251" s="15"/>
      <c r="D251" s="15"/>
      <c r="E251" s="15"/>
      <c r="F251" s="15"/>
      <c r="G251" s="15"/>
    </row>
    <row r="252" spans="3:7">
      <c r="C252" s="15"/>
      <c r="D252" s="15"/>
      <c r="E252" s="15"/>
      <c r="F252" s="15"/>
      <c r="G252" s="15"/>
    </row>
    <row r="253" spans="3:7">
      <c r="C253" s="15"/>
      <c r="D253" s="15"/>
      <c r="E253" s="15"/>
      <c r="F253" s="15"/>
      <c r="G253" s="15"/>
    </row>
    <row r="254" spans="3:7">
      <c r="C254" s="15"/>
      <c r="D254" s="15"/>
      <c r="E254" s="15"/>
      <c r="F254" s="15"/>
      <c r="G254" s="15"/>
    </row>
    <row r="255" spans="3:7">
      <c r="C255" s="15"/>
      <c r="D255" s="15"/>
      <c r="E255" s="15"/>
      <c r="F255" s="15"/>
      <c r="G255" s="15"/>
    </row>
    <row r="256" spans="3:7">
      <c r="C256" s="15"/>
      <c r="D256" s="15"/>
      <c r="E256" s="15"/>
      <c r="F256" s="15"/>
      <c r="G256" s="15"/>
    </row>
    <row r="257" spans="3:7">
      <c r="C257" s="15"/>
      <c r="D257" s="15"/>
      <c r="E257" s="15"/>
      <c r="F257" s="15"/>
      <c r="G257" s="15"/>
    </row>
    <row r="258" spans="3:7">
      <c r="C258" s="15"/>
      <c r="D258" s="15"/>
      <c r="E258" s="15"/>
      <c r="F258" s="15"/>
      <c r="G258" s="15"/>
    </row>
    <row r="259" spans="3:7">
      <c r="C259" s="15"/>
      <c r="D259" s="15"/>
      <c r="E259" s="15"/>
      <c r="F259" s="15"/>
      <c r="G259" s="15"/>
    </row>
    <row r="260" spans="3:7">
      <c r="C260" s="15"/>
      <c r="D260" s="15"/>
      <c r="E260" s="15"/>
      <c r="F260" s="15"/>
      <c r="G260" s="15"/>
    </row>
    <row r="261" spans="3:7">
      <c r="C261" s="15"/>
      <c r="D261" s="15"/>
      <c r="E261" s="15"/>
      <c r="F261" s="15"/>
      <c r="G261" s="15"/>
    </row>
    <row r="262" spans="3:7">
      <c r="C262" s="15"/>
      <c r="D262" s="15"/>
      <c r="E262" s="15"/>
      <c r="F262" s="15"/>
      <c r="G262" s="15"/>
    </row>
    <row r="263" spans="3:7">
      <c r="C263" s="15"/>
      <c r="D263" s="15"/>
      <c r="E263" s="15"/>
      <c r="F263" s="15"/>
      <c r="G263" s="15"/>
    </row>
    <row r="264" spans="3:7">
      <c r="C264" s="15"/>
      <c r="D264" s="15"/>
      <c r="E264" s="15"/>
      <c r="F264" s="15"/>
      <c r="G264" s="15"/>
    </row>
    <row r="265" spans="3:7">
      <c r="C265" s="15"/>
      <c r="D265" s="15"/>
      <c r="E265" s="15"/>
      <c r="F265" s="15"/>
      <c r="G265" s="15"/>
    </row>
    <row r="266" spans="3:7">
      <c r="C266" s="15"/>
      <c r="D266" s="15"/>
      <c r="E266" s="15"/>
      <c r="F266" s="15"/>
      <c r="G266" s="15"/>
    </row>
    <row r="267" spans="3:7">
      <c r="C267" s="15"/>
      <c r="D267" s="15"/>
      <c r="E267" s="15"/>
      <c r="F267" s="15"/>
      <c r="G267" s="15"/>
    </row>
    <row r="268" spans="3:7">
      <c r="C268" s="15"/>
      <c r="D268" s="15"/>
      <c r="E268" s="15"/>
      <c r="F268" s="15"/>
      <c r="G268" s="15"/>
    </row>
    <row r="269" spans="3:7">
      <c r="C269" s="15"/>
      <c r="D269" s="15"/>
      <c r="E269" s="15"/>
      <c r="F269" s="15"/>
      <c r="G269" s="15"/>
    </row>
    <row r="270" spans="3:7">
      <c r="C270" s="15"/>
      <c r="D270" s="15"/>
      <c r="E270" s="15"/>
      <c r="F270" s="15"/>
      <c r="G270" s="15"/>
    </row>
    <row r="271" spans="3:7">
      <c r="C271" s="15"/>
      <c r="D271" s="15"/>
      <c r="E271" s="15"/>
      <c r="F271" s="15"/>
      <c r="G271" s="15"/>
    </row>
    <row r="272" spans="3:7">
      <c r="C272" s="15"/>
      <c r="D272" s="15"/>
      <c r="E272" s="15"/>
      <c r="F272" s="15"/>
      <c r="G272" s="15"/>
    </row>
    <row r="273" spans="3:7">
      <c r="C273" s="15"/>
      <c r="D273" s="15"/>
      <c r="E273" s="15"/>
      <c r="F273" s="15"/>
      <c r="G273" s="15"/>
    </row>
    <row r="274" spans="3:7">
      <c r="C274" s="15"/>
      <c r="D274" s="15"/>
      <c r="E274" s="15"/>
      <c r="F274" s="15"/>
      <c r="G274" s="15"/>
    </row>
    <row r="275" spans="3:7">
      <c r="C275" s="15"/>
      <c r="D275" s="15"/>
      <c r="E275" s="15"/>
      <c r="F275" s="15"/>
      <c r="G275" s="15"/>
    </row>
    <row r="276" spans="3:7">
      <c r="C276" s="15"/>
      <c r="D276" s="15"/>
      <c r="E276" s="15"/>
      <c r="F276" s="15"/>
      <c r="G276" s="15"/>
    </row>
    <row r="277" spans="3:7">
      <c r="C277" s="15"/>
      <c r="D277" s="15"/>
      <c r="E277" s="15"/>
      <c r="F277" s="15"/>
      <c r="G277" s="15"/>
    </row>
    <row r="278" spans="3:7">
      <c r="C278" s="15"/>
      <c r="D278" s="15"/>
      <c r="E278" s="15"/>
      <c r="F278" s="15"/>
      <c r="G278" s="15"/>
    </row>
    <row r="279" spans="3:7">
      <c r="C279" s="15"/>
      <c r="D279" s="15"/>
      <c r="E279" s="15"/>
      <c r="F279" s="15"/>
      <c r="G279" s="15"/>
    </row>
    <row r="280" spans="3:7">
      <c r="C280" s="15"/>
      <c r="D280" s="15"/>
      <c r="E280" s="15"/>
      <c r="F280" s="15"/>
      <c r="G280" s="15"/>
    </row>
    <row r="281" spans="3:7">
      <c r="C281" s="15"/>
      <c r="D281" s="15"/>
      <c r="E281" s="15"/>
      <c r="F281" s="15"/>
      <c r="G281" s="15"/>
    </row>
    <row r="282" spans="3:7">
      <c r="C282" s="15"/>
      <c r="D282" s="15"/>
      <c r="E282" s="15"/>
      <c r="F282" s="15"/>
      <c r="G282" s="15"/>
    </row>
    <row r="283" spans="3:7">
      <c r="C283" s="15"/>
      <c r="D283" s="15"/>
      <c r="E283" s="15"/>
      <c r="F283" s="15"/>
      <c r="G283" s="15"/>
    </row>
    <row r="284" spans="3:7">
      <c r="C284" s="15"/>
      <c r="D284" s="15"/>
      <c r="E284" s="15"/>
      <c r="F284" s="15"/>
      <c r="G284" s="15"/>
    </row>
    <row r="285" spans="3:7">
      <c r="C285" s="15"/>
      <c r="D285" s="15"/>
      <c r="E285" s="15"/>
      <c r="F285" s="15"/>
      <c r="G285" s="15"/>
    </row>
    <row r="286" spans="3:7">
      <c r="C286" s="15"/>
      <c r="D286" s="15"/>
      <c r="E286" s="15"/>
      <c r="F286" s="15"/>
      <c r="G286" s="15"/>
    </row>
    <row r="287" spans="3:7">
      <c r="C287" s="15"/>
      <c r="D287" s="15"/>
      <c r="E287" s="15"/>
      <c r="F287" s="15"/>
      <c r="G287" s="15"/>
    </row>
    <row r="288" spans="3:7">
      <c r="C288" s="15"/>
      <c r="D288" s="15"/>
      <c r="E288" s="15"/>
      <c r="F288" s="15"/>
      <c r="G288" s="15"/>
    </row>
    <row r="289" spans="3:7">
      <c r="C289" s="15"/>
      <c r="D289" s="15"/>
      <c r="E289" s="15"/>
      <c r="F289" s="15"/>
      <c r="G289" s="15"/>
    </row>
    <row r="290" spans="3:7">
      <c r="C290" s="15"/>
      <c r="D290" s="15"/>
      <c r="E290" s="15"/>
      <c r="F290" s="15"/>
      <c r="G290" s="15"/>
    </row>
    <row r="291" spans="3:7">
      <c r="C291" s="15"/>
      <c r="D291" s="15"/>
      <c r="E291" s="15"/>
      <c r="F291" s="15"/>
      <c r="G291" s="15"/>
    </row>
    <row r="292" spans="3:7">
      <c r="C292" s="15"/>
      <c r="D292" s="15"/>
      <c r="E292" s="15"/>
      <c r="F292" s="15"/>
      <c r="G292" s="15"/>
    </row>
    <row r="293" spans="3:7">
      <c r="C293" s="15"/>
      <c r="D293" s="15"/>
      <c r="E293" s="15"/>
      <c r="F293" s="15"/>
      <c r="G293" s="15"/>
    </row>
    <row r="294" spans="3:7">
      <c r="C294" s="15"/>
      <c r="D294" s="15"/>
      <c r="E294" s="15"/>
      <c r="F294" s="15"/>
      <c r="G294" s="15"/>
    </row>
    <row r="295" spans="3:7">
      <c r="C295" s="15"/>
      <c r="D295" s="15"/>
      <c r="E295" s="15"/>
      <c r="F295" s="15"/>
      <c r="G295" s="15"/>
    </row>
    <row r="296" spans="3:7">
      <c r="C296" s="15"/>
      <c r="D296" s="15"/>
      <c r="E296" s="15"/>
      <c r="F296" s="15"/>
      <c r="G296" s="15"/>
    </row>
    <row r="297" spans="3:7">
      <c r="C297" s="15"/>
      <c r="D297" s="15"/>
      <c r="E297" s="15"/>
      <c r="F297" s="15"/>
      <c r="G297" s="15"/>
    </row>
    <row r="298" spans="3:7">
      <c r="C298" s="15"/>
      <c r="D298" s="15"/>
      <c r="E298" s="15"/>
      <c r="F298" s="15"/>
      <c r="G298" s="15"/>
    </row>
    <row r="299" spans="3:7">
      <c r="C299" s="15"/>
      <c r="D299" s="15"/>
      <c r="E299" s="15"/>
      <c r="F299" s="15"/>
      <c r="G299" s="15"/>
    </row>
    <row r="300" spans="3:7">
      <c r="C300" s="15"/>
      <c r="D300" s="15"/>
      <c r="E300" s="15"/>
      <c r="F300" s="15"/>
      <c r="G300" s="15"/>
    </row>
    <row r="301" spans="3:7">
      <c r="C301" s="15"/>
      <c r="D301" s="15"/>
      <c r="E301" s="15"/>
      <c r="F301" s="15"/>
      <c r="G301" s="15"/>
    </row>
    <row r="302" spans="3:7">
      <c r="C302" s="15"/>
      <c r="D302" s="15"/>
      <c r="E302" s="15"/>
      <c r="F302" s="15"/>
      <c r="G302" s="15"/>
    </row>
    <row r="303" spans="3:7">
      <c r="C303" s="15"/>
      <c r="D303" s="15"/>
      <c r="E303" s="15"/>
      <c r="F303" s="15"/>
      <c r="G303" s="15"/>
    </row>
    <row r="304" spans="3:7">
      <c r="C304" s="15"/>
      <c r="D304" s="15"/>
      <c r="E304" s="15"/>
      <c r="F304" s="15"/>
      <c r="G304" s="15"/>
    </row>
    <row r="305" spans="3:7">
      <c r="C305" s="15"/>
      <c r="D305" s="15"/>
      <c r="E305" s="15"/>
      <c r="F305" s="15"/>
      <c r="G305" s="15"/>
    </row>
    <row r="306" spans="3:7">
      <c r="C306" s="15"/>
      <c r="D306" s="15"/>
      <c r="E306" s="15"/>
      <c r="F306" s="15"/>
      <c r="G306" s="15"/>
    </row>
    <row r="307" spans="3:7">
      <c r="C307" s="15"/>
      <c r="D307" s="15"/>
      <c r="E307" s="15"/>
      <c r="F307" s="15"/>
      <c r="G307" s="15"/>
    </row>
    <row r="308" spans="3:7">
      <c r="C308" s="15"/>
      <c r="D308" s="15"/>
      <c r="E308" s="15"/>
      <c r="F308" s="15"/>
      <c r="G308" s="15"/>
    </row>
    <row r="309" spans="3:7">
      <c r="C309" s="15"/>
      <c r="D309" s="15"/>
      <c r="E309" s="15"/>
      <c r="F309" s="15"/>
      <c r="G309" s="15"/>
    </row>
    <row r="310" spans="3:7">
      <c r="C310" s="15"/>
      <c r="D310" s="15"/>
      <c r="E310" s="15"/>
      <c r="F310" s="15"/>
      <c r="G310" s="15"/>
    </row>
    <row r="311" spans="3:7">
      <c r="C311" s="15"/>
      <c r="D311" s="15"/>
      <c r="E311" s="15"/>
      <c r="F311" s="15"/>
      <c r="G311" s="15"/>
    </row>
    <row r="312" spans="3:7">
      <c r="C312" s="15"/>
      <c r="D312" s="15"/>
      <c r="E312" s="15"/>
      <c r="F312" s="15"/>
      <c r="G312" s="15"/>
    </row>
    <row r="313" spans="3:7">
      <c r="C313" s="15"/>
      <c r="D313" s="15"/>
      <c r="E313" s="15"/>
      <c r="F313" s="15"/>
      <c r="G313" s="15"/>
    </row>
    <row r="314" spans="3:7">
      <c r="C314" s="15"/>
      <c r="D314" s="15"/>
      <c r="E314" s="15"/>
      <c r="F314" s="15"/>
      <c r="G314" s="15"/>
    </row>
    <row r="315" spans="3:7">
      <c r="C315" s="15"/>
      <c r="D315" s="15"/>
      <c r="E315" s="15"/>
      <c r="F315" s="15"/>
      <c r="G315" s="15"/>
    </row>
    <row r="316" spans="3:7">
      <c r="C316" s="15"/>
      <c r="D316" s="15"/>
      <c r="E316" s="15"/>
      <c r="F316" s="15"/>
      <c r="G316" s="15"/>
    </row>
    <row r="317" spans="3:7">
      <c r="C317" s="15"/>
      <c r="D317" s="15"/>
      <c r="E317" s="15"/>
      <c r="F317" s="15"/>
      <c r="G317" s="15"/>
    </row>
    <row r="318" spans="3:7">
      <c r="C318" s="15"/>
      <c r="D318" s="15"/>
      <c r="E318" s="15"/>
      <c r="F318" s="15"/>
      <c r="G318" s="15"/>
    </row>
    <row r="319" spans="3:7">
      <c r="C319" s="15"/>
      <c r="D319" s="15"/>
      <c r="E319" s="15"/>
      <c r="F319" s="15"/>
      <c r="G319" s="15"/>
    </row>
    <row r="320" spans="3:7">
      <c r="C320" s="15"/>
      <c r="D320" s="15"/>
      <c r="E320" s="15"/>
      <c r="F320" s="15"/>
      <c r="G320" s="15"/>
    </row>
    <row r="321" spans="3:7">
      <c r="C321" s="15"/>
      <c r="D321" s="15"/>
      <c r="E321" s="15"/>
      <c r="F321" s="15"/>
      <c r="G321" s="15"/>
    </row>
    <row r="322" spans="3:7">
      <c r="C322" s="15"/>
      <c r="D322" s="15"/>
      <c r="E322" s="15"/>
      <c r="F322" s="15"/>
      <c r="G322" s="15"/>
    </row>
    <row r="323" spans="3:7">
      <c r="C323" s="15"/>
      <c r="D323" s="15"/>
      <c r="E323" s="15"/>
      <c r="F323" s="15"/>
      <c r="G323" s="15"/>
    </row>
    <row r="324" spans="3:7">
      <c r="C324" s="15"/>
      <c r="D324" s="15"/>
      <c r="E324" s="15"/>
      <c r="F324" s="15"/>
      <c r="G324" s="15"/>
    </row>
    <row r="325" spans="3:7">
      <c r="C325" s="15"/>
      <c r="D325" s="15"/>
      <c r="E325" s="15"/>
      <c r="F325" s="15"/>
      <c r="G325" s="15"/>
    </row>
    <row r="326" spans="3:7">
      <c r="C326" s="15"/>
      <c r="D326" s="15"/>
      <c r="E326" s="15"/>
      <c r="F326" s="15"/>
      <c r="G326" s="15"/>
    </row>
    <row r="327" spans="3:7">
      <c r="C327" s="15"/>
      <c r="D327" s="15"/>
      <c r="E327" s="15"/>
      <c r="F327" s="15"/>
      <c r="G327" s="15"/>
    </row>
    <row r="328" spans="3:7">
      <c r="C328" s="15"/>
      <c r="D328" s="15"/>
      <c r="E328" s="15"/>
      <c r="F328" s="15"/>
      <c r="G328" s="15"/>
    </row>
    <row r="329" spans="3:7">
      <c r="C329" s="15"/>
      <c r="D329" s="15"/>
      <c r="E329" s="15"/>
      <c r="F329" s="15"/>
      <c r="G329" s="15"/>
    </row>
    <row r="330" spans="3:7">
      <c r="C330" s="15"/>
      <c r="D330" s="15"/>
      <c r="E330" s="15"/>
      <c r="F330" s="15"/>
      <c r="G330" s="15"/>
    </row>
    <row r="331" spans="3:7">
      <c r="C331" s="15"/>
      <c r="D331" s="15"/>
      <c r="E331" s="15"/>
      <c r="F331" s="15"/>
      <c r="G331" s="15"/>
    </row>
    <row r="332" spans="3:7">
      <c r="C332" s="15"/>
      <c r="D332" s="15"/>
      <c r="E332" s="15"/>
      <c r="F332" s="15"/>
      <c r="G332" s="15"/>
    </row>
    <row r="333" spans="3:7">
      <c r="C333" s="15"/>
      <c r="D333" s="15"/>
      <c r="E333" s="15"/>
      <c r="F333" s="15"/>
      <c r="G333" s="15"/>
    </row>
    <row r="334" spans="3:7">
      <c r="C334" s="15"/>
      <c r="D334" s="15"/>
      <c r="E334" s="15"/>
      <c r="F334" s="15"/>
      <c r="G334" s="15"/>
    </row>
    <row r="335" spans="3:7">
      <c r="C335" s="15"/>
      <c r="D335" s="15"/>
      <c r="E335" s="15"/>
      <c r="F335" s="15"/>
      <c r="G335" s="15"/>
    </row>
    <row r="336" spans="3:7">
      <c r="C336" s="15"/>
      <c r="D336" s="15"/>
      <c r="E336" s="15"/>
      <c r="F336" s="15"/>
      <c r="G336" s="15"/>
    </row>
    <row r="337" spans="3:7">
      <c r="C337" s="15"/>
      <c r="D337" s="15"/>
      <c r="E337" s="15"/>
      <c r="F337" s="15"/>
      <c r="G337" s="15"/>
    </row>
    <row r="338" spans="3:7">
      <c r="C338" s="15"/>
      <c r="D338" s="15"/>
      <c r="E338" s="15"/>
      <c r="F338" s="15"/>
      <c r="G338" s="15"/>
    </row>
    <row r="339" spans="3:7">
      <c r="C339" s="15"/>
      <c r="D339" s="15"/>
      <c r="E339" s="15"/>
      <c r="F339" s="15"/>
      <c r="G339" s="15"/>
    </row>
    <row r="340" spans="3:7">
      <c r="C340" s="15"/>
      <c r="D340" s="15"/>
      <c r="E340" s="15"/>
      <c r="F340" s="15"/>
      <c r="G340" s="15"/>
    </row>
    <row r="341" spans="3:7">
      <c r="C341" s="15"/>
      <c r="D341" s="15"/>
      <c r="E341" s="15"/>
      <c r="F341" s="15"/>
      <c r="G341" s="15"/>
    </row>
    <row r="342" spans="3:7">
      <c r="C342" s="15"/>
      <c r="D342" s="15"/>
      <c r="E342" s="15"/>
      <c r="F342" s="15"/>
      <c r="G342" s="15"/>
    </row>
    <row r="343" spans="3:7">
      <c r="C343" s="15"/>
      <c r="D343" s="15"/>
      <c r="E343" s="15"/>
      <c r="F343" s="15"/>
      <c r="G343" s="15"/>
    </row>
    <row r="344" spans="3:7">
      <c r="C344" s="15"/>
      <c r="D344" s="15"/>
      <c r="E344" s="15"/>
      <c r="F344" s="15"/>
      <c r="G344" s="15"/>
    </row>
    <row r="345" spans="3:7">
      <c r="C345" s="15"/>
      <c r="D345" s="15"/>
      <c r="E345" s="15"/>
      <c r="F345" s="15"/>
      <c r="G345" s="15"/>
    </row>
    <row r="346" spans="3:7">
      <c r="C346" s="15"/>
      <c r="D346" s="15"/>
      <c r="E346" s="15"/>
      <c r="F346" s="15"/>
      <c r="G346" s="15"/>
    </row>
    <row r="347" spans="3:7">
      <c r="C347" s="15"/>
      <c r="D347" s="15"/>
      <c r="E347" s="15"/>
      <c r="F347" s="15"/>
      <c r="G347" s="15"/>
    </row>
    <row r="348" spans="3:7">
      <c r="C348" s="15"/>
      <c r="D348" s="15"/>
      <c r="E348" s="15"/>
      <c r="F348" s="15"/>
      <c r="G348" s="15"/>
    </row>
    <row r="349" spans="3:7">
      <c r="C349" s="15"/>
      <c r="D349" s="15"/>
      <c r="E349" s="15"/>
      <c r="F349" s="15"/>
      <c r="G349" s="15"/>
    </row>
    <row r="350" spans="3:7">
      <c r="C350" s="15"/>
      <c r="D350" s="15"/>
      <c r="E350" s="15"/>
      <c r="F350" s="15"/>
      <c r="G350" s="15"/>
    </row>
    <row r="351" spans="3:7">
      <c r="C351" s="15"/>
      <c r="D351" s="15"/>
      <c r="E351" s="15"/>
      <c r="F351" s="15"/>
      <c r="G351" s="15"/>
    </row>
    <row r="352" spans="3:7">
      <c r="C352" s="15"/>
      <c r="D352" s="15"/>
      <c r="E352" s="15"/>
      <c r="F352" s="15"/>
      <c r="G352" s="15"/>
    </row>
    <row r="353" spans="3:7">
      <c r="C353" s="15"/>
      <c r="D353" s="15"/>
      <c r="E353" s="15"/>
      <c r="F353" s="15"/>
      <c r="G353" s="15"/>
    </row>
    <row r="354" spans="3:7">
      <c r="C354" s="15"/>
      <c r="D354" s="15"/>
      <c r="E354" s="15"/>
      <c r="F354" s="15"/>
      <c r="G354" s="15"/>
    </row>
    <row r="355" spans="3:7">
      <c r="C355" s="15"/>
      <c r="D355" s="15"/>
      <c r="E355" s="15"/>
      <c r="F355" s="15"/>
      <c r="G355" s="15"/>
    </row>
    <row r="356" spans="3:7">
      <c r="C356" s="15"/>
      <c r="D356" s="15"/>
      <c r="E356" s="15"/>
      <c r="F356" s="15"/>
      <c r="G356" s="15"/>
    </row>
    <row r="357" spans="3:7">
      <c r="C357" s="15"/>
      <c r="D357" s="15"/>
      <c r="E357" s="15"/>
      <c r="F357" s="15"/>
      <c r="G357" s="15"/>
    </row>
    <row r="358" spans="3:7">
      <c r="C358" s="15"/>
      <c r="D358" s="15"/>
      <c r="E358" s="15"/>
      <c r="F358" s="15"/>
      <c r="G358" s="15"/>
    </row>
    <row r="359" spans="3:7">
      <c r="C359" s="15"/>
      <c r="D359" s="15"/>
      <c r="E359" s="15"/>
      <c r="F359" s="15"/>
      <c r="G359" s="15"/>
    </row>
    <row r="360" spans="3:7">
      <c r="C360" s="15"/>
      <c r="D360" s="15"/>
      <c r="E360" s="15"/>
      <c r="F360" s="15"/>
      <c r="G360" s="15"/>
    </row>
    <row r="361" spans="3:7">
      <c r="C361" s="15"/>
      <c r="D361" s="15"/>
      <c r="E361" s="15"/>
      <c r="F361" s="15"/>
      <c r="G361" s="15"/>
    </row>
    <row r="362" spans="3:7">
      <c r="C362" s="15"/>
      <c r="D362" s="15"/>
      <c r="E362" s="15"/>
      <c r="F362" s="15"/>
      <c r="G362" s="15"/>
    </row>
    <row r="363" spans="3:7">
      <c r="C363" s="15"/>
      <c r="D363" s="15"/>
      <c r="E363" s="15"/>
      <c r="F363" s="15"/>
      <c r="G363" s="15"/>
    </row>
    <row r="364" spans="3:7">
      <c r="C364" s="15"/>
      <c r="D364" s="15"/>
      <c r="E364" s="15"/>
      <c r="F364" s="15"/>
      <c r="G364" s="15"/>
    </row>
    <row r="365" spans="3:7">
      <c r="C365" s="15"/>
      <c r="D365" s="15"/>
      <c r="E365" s="15"/>
      <c r="F365" s="15"/>
      <c r="G365" s="15"/>
    </row>
    <row r="366" spans="3:7">
      <c r="C366" s="15"/>
      <c r="D366" s="15"/>
      <c r="E366" s="15"/>
      <c r="F366" s="15"/>
      <c r="G366" s="15"/>
    </row>
    <row r="367" spans="3:7">
      <c r="C367" s="15"/>
      <c r="D367" s="15"/>
      <c r="E367" s="15"/>
      <c r="F367" s="15"/>
      <c r="G367" s="15"/>
    </row>
    <row r="368" spans="3:7">
      <c r="C368" s="15"/>
      <c r="D368" s="15"/>
      <c r="E368" s="15"/>
      <c r="F368" s="15"/>
      <c r="G368" s="15"/>
    </row>
    <row r="369" spans="3:7">
      <c r="C369" s="15"/>
      <c r="D369" s="15"/>
      <c r="E369" s="15"/>
      <c r="F369" s="15"/>
      <c r="G369" s="15"/>
    </row>
    <row r="370" spans="3:7">
      <c r="C370" s="15"/>
      <c r="D370" s="15"/>
      <c r="E370" s="15"/>
      <c r="F370" s="15"/>
      <c r="G370" s="15"/>
    </row>
    <row r="371" spans="3:7">
      <c r="C371" s="15"/>
      <c r="D371" s="15"/>
      <c r="E371" s="15"/>
      <c r="F371" s="15"/>
      <c r="G371" s="15"/>
    </row>
    <row r="372" spans="3:7">
      <c r="C372" s="15"/>
      <c r="D372" s="15"/>
      <c r="E372" s="15"/>
      <c r="F372" s="15"/>
      <c r="G372" s="15"/>
    </row>
    <row r="373" spans="3:7">
      <c r="C373" s="15"/>
      <c r="D373" s="15"/>
      <c r="E373" s="15"/>
      <c r="F373" s="15"/>
      <c r="G373" s="15"/>
    </row>
    <row r="374" spans="3:7">
      <c r="C374" s="15"/>
      <c r="D374" s="15"/>
      <c r="E374" s="15"/>
      <c r="F374" s="15"/>
      <c r="G374" s="15"/>
    </row>
    <row r="375" spans="3:7">
      <c r="C375" s="15"/>
      <c r="D375" s="15"/>
      <c r="E375" s="15"/>
      <c r="F375" s="15"/>
      <c r="G375" s="15"/>
    </row>
    <row r="376" spans="3:7">
      <c r="C376" s="15"/>
      <c r="D376" s="15"/>
      <c r="E376" s="15"/>
      <c r="F376" s="15"/>
      <c r="G376" s="15"/>
    </row>
    <row r="377" spans="3:7">
      <c r="C377" s="15"/>
      <c r="D377" s="15"/>
      <c r="E377" s="15"/>
      <c r="F377" s="15"/>
      <c r="G377" s="15"/>
    </row>
    <row r="378" spans="3:7">
      <c r="C378" s="15"/>
      <c r="D378" s="15"/>
      <c r="E378" s="15"/>
      <c r="F378" s="15"/>
      <c r="G378" s="15"/>
    </row>
    <row r="379" spans="3:7">
      <c r="C379" s="15"/>
      <c r="D379" s="15"/>
      <c r="E379" s="15"/>
      <c r="F379" s="15"/>
      <c r="G379" s="15"/>
    </row>
    <row r="380" spans="3:7">
      <c r="C380" s="15"/>
      <c r="D380" s="15"/>
      <c r="E380" s="15"/>
      <c r="F380" s="15"/>
      <c r="G380" s="15"/>
    </row>
    <row r="381" spans="3:7">
      <c r="C381" s="15"/>
      <c r="D381" s="15"/>
      <c r="E381" s="15"/>
      <c r="F381" s="15"/>
      <c r="G381" s="15"/>
    </row>
    <row r="382" spans="3:7">
      <c r="C382" s="15"/>
      <c r="D382" s="15"/>
      <c r="E382" s="15"/>
      <c r="F382" s="15"/>
      <c r="G382" s="15"/>
    </row>
    <row r="383" spans="3:7">
      <c r="C383" s="15"/>
      <c r="D383" s="15"/>
      <c r="E383" s="15"/>
      <c r="F383" s="15"/>
      <c r="G383" s="15"/>
    </row>
    <row r="384" spans="3:7">
      <c r="C384" s="15"/>
      <c r="D384" s="15"/>
      <c r="E384" s="15"/>
      <c r="F384" s="15"/>
      <c r="G384" s="15"/>
    </row>
    <row r="385" spans="3:7">
      <c r="C385" s="15"/>
      <c r="D385" s="15"/>
      <c r="E385" s="15"/>
      <c r="F385" s="15"/>
      <c r="G385" s="15"/>
    </row>
    <row r="386" spans="3:7">
      <c r="C386" s="15"/>
      <c r="D386" s="15"/>
      <c r="E386" s="15"/>
      <c r="F386" s="15"/>
      <c r="G386" s="15"/>
    </row>
    <row r="387" spans="3:7">
      <c r="C387" s="15"/>
      <c r="D387" s="15"/>
      <c r="E387" s="15"/>
      <c r="F387" s="15"/>
      <c r="G387" s="15"/>
    </row>
    <row r="388" spans="3:7">
      <c r="C388" s="15"/>
      <c r="D388" s="15"/>
      <c r="E388" s="15"/>
      <c r="F388" s="15"/>
      <c r="G388" s="15"/>
    </row>
    <row r="389" spans="3:7">
      <c r="C389" s="15"/>
      <c r="D389" s="15"/>
      <c r="E389" s="15"/>
      <c r="F389" s="15"/>
      <c r="G389" s="15"/>
    </row>
    <row r="390" spans="3:7">
      <c r="C390" s="15"/>
      <c r="D390" s="15"/>
      <c r="E390" s="15"/>
      <c r="F390" s="15"/>
      <c r="G390" s="15"/>
    </row>
    <row r="391" spans="3:7">
      <c r="C391" s="15"/>
      <c r="D391" s="15"/>
      <c r="E391" s="15"/>
      <c r="F391" s="15"/>
      <c r="G391" s="15"/>
    </row>
    <row r="392" spans="3:7">
      <c r="C392" s="15"/>
      <c r="D392" s="15"/>
      <c r="E392" s="15"/>
      <c r="F392" s="15"/>
      <c r="G392" s="15"/>
    </row>
    <row r="393" spans="3:7">
      <c r="C393" s="15"/>
      <c r="D393" s="15"/>
      <c r="E393" s="15"/>
      <c r="F393" s="15"/>
      <c r="G393" s="15"/>
    </row>
    <row r="394" spans="3:7">
      <c r="C394" s="15"/>
      <c r="D394" s="15"/>
      <c r="E394" s="15"/>
      <c r="F394" s="15"/>
      <c r="G394" s="15"/>
    </row>
    <row r="395" spans="3:7">
      <c r="C395" s="15"/>
      <c r="D395" s="15"/>
      <c r="E395" s="15"/>
      <c r="F395" s="15"/>
      <c r="G395" s="15"/>
    </row>
    <row r="396" spans="3:7">
      <c r="C396" s="15"/>
      <c r="D396" s="15"/>
      <c r="E396" s="15"/>
      <c r="F396" s="15"/>
      <c r="G396" s="15"/>
    </row>
    <row r="397" spans="3:7">
      <c r="C397" s="15"/>
      <c r="D397" s="15"/>
      <c r="E397" s="15"/>
      <c r="F397" s="15"/>
      <c r="G397" s="15"/>
    </row>
    <row r="398" spans="3:7">
      <c r="C398" s="15"/>
      <c r="D398" s="15"/>
      <c r="E398" s="15"/>
      <c r="F398" s="15"/>
      <c r="G398" s="15"/>
    </row>
    <row r="399" spans="3:7">
      <c r="C399" s="15"/>
      <c r="D399" s="15"/>
      <c r="E399" s="15"/>
      <c r="F399" s="15"/>
      <c r="G399" s="15"/>
    </row>
    <row r="400" spans="3:7">
      <c r="C400" s="15"/>
      <c r="D400" s="15"/>
      <c r="E400" s="15"/>
      <c r="F400" s="15"/>
      <c r="G400" s="15"/>
    </row>
    <row r="401" spans="3:7">
      <c r="C401" s="15"/>
      <c r="D401" s="15"/>
      <c r="E401" s="15"/>
      <c r="F401" s="15"/>
      <c r="G401" s="15"/>
    </row>
    <row r="402" spans="3:7">
      <c r="C402" s="15"/>
      <c r="D402" s="15"/>
      <c r="E402" s="15"/>
      <c r="F402" s="15"/>
      <c r="G402" s="15"/>
    </row>
    <row r="403" spans="3:7">
      <c r="C403" s="15"/>
      <c r="D403" s="15"/>
      <c r="E403" s="15"/>
      <c r="F403" s="15"/>
      <c r="G403" s="15"/>
    </row>
    <row r="404" spans="3:7">
      <c r="C404" s="15"/>
      <c r="D404" s="15"/>
      <c r="E404" s="15"/>
      <c r="F404" s="15"/>
      <c r="G404" s="15"/>
    </row>
    <row r="405" spans="3:7">
      <c r="C405" s="15"/>
      <c r="D405" s="15"/>
      <c r="E405" s="15"/>
      <c r="F405" s="15"/>
      <c r="G405" s="15"/>
    </row>
    <row r="406" spans="3:7">
      <c r="C406" s="15"/>
      <c r="D406" s="15"/>
      <c r="E406" s="15"/>
      <c r="F406" s="15"/>
      <c r="G406" s="15"/>
    </row>
    <row r="407" spans="3:7">
      <c r="C407" s="15"/>
      <c r="D407" s="15"/>
      <c r="E407" s="15"/>
      <c r="F407" s="15"/>
      <c r="G407" s="15"/>
    </row>
    <row r="408" spans="3:7">
      <c r="C408" s="15"/>
      <c r="D408" s="15"/>
      <c r="E408" s="15"/>
      <c r="F408" s="15"/>
      <c r="G408" s="15"/>
    </row>
    <row r="409" spans="3:7">
      <c r="C409" s="15"/>
      <c r="D409" s="15"/>
      <c r="E409" s="15"/>
      <c r="F409" s="15"/>
      <c r="G409" s="15"/>
    </row>
    <row r="410" spans="3:7">
      <c r="C410" s="15"/>
      <c r="D410" s="15"/>
      <c r="E410" s="15"/>
      <c r="F410" s="15"/>
      <c r="G410" s="15"/>
    </row>
    <row r="411" spans="3:7">
      <c r="C411" s="15"/>
      <c r="D411" s="15"/>
      <c r="E411" s="15"/>
      <c r="F411" s="15"/>
      <c r="G411" s="15"/>
    </row>
    <row r="412" spans="3:7">
      <c r="C412" s="15"/>
      <c r="D412" s="15"/>
      <c r="E412" s="15"/>
      <c r="F412" s="15"/>
      <c r="G412" s="15"/>
    </row>
    <row r="413" spans="3:7">
      <c r="C413" s="15"/>
      <c r="D413" s="15"/>
      <c r="E413" s="15"/>
      <c r="F413" s="15"/>
      <c r="G413" s="15"/>
    </row>
    <row r="414" spans="3:7">
      <c r="C414" s="15"/>
      <c r="D414" s="15"/>
      <c r="E414" s="15"/>
      <c r="F414" s="15"/>
      <c r="G414" s="15"/>
    </row>
    <row r="415" spans="3:7">
      <c r="C415" s="15"/>
      <c r="D415" s="15"/>
      <c r="E415" s="15"/>
      <c r="F415" s="15"/>
      <c r="G415" s="15"/>
    </row>
    <row r="416" spans="3:7">
      <c r="C416" s="15"/>
      <c r="D416" s="15"/>
      <c r="E416" s="15"/>
      <c r="F416" s="15"/>
      <c r="G416" s="15"/>
    </row>
    <row r="417" spans="3:7">
      <c r="C417" s="15"/>
      <c r="D417" s="15"/>
      <c r="E417" s="15"/>
      <c r="F417" s="15"/>
      <c r="G417" s="15"/>
    </row>
    <row r="418" spans="3:7">
      <c r="C418" s="15"/>
      <c r="D418" s="15"/>
      <c r="E418" s="15"/>
      <c r="F418" s="15"/>
      <c r="G418" s="15"/>
    </row>
    <row r="419" spans="3:7">
      <c r="C419" s="15"/>
      <c r="D419" s="15"/>
      <c r="E419" s="15"/>
      <c r="F419" s="15"/>
      <c r="G419" s="15"/>
    </row>
    <row r="420" spans="3:7">
      <c r="C420" s="15"/>
      <c r="D420" s="15"/>
      <c r="E420" s="15"/>
      <c r="F420" s="15"/>
      <c r="G420" s="15"/>
    </row>
    <row r="421" spans="3:7">
      <c r="C421" s="15"/>
      <c r="D421" s="15"/>
      <c r="E421" s="15"/>
      <c r="F421" s="15"/>
      <c r="G421" s="15"/>
    </row>
    <row r="422" spans="3:7">
      <c r="C422" s="15"/>
      <c r="D422" s="15"/>
      <c r="E422" s="15"/>
      <c r="F422" s="15"/>
      <c r="G422" s="15"/>
    </row>
    <row r="423" spans="3:7">
      <c r="C423" s="15"/>
      <c r="D423" s="15"/>
      <c r="E423" s="15"/>
      <c r="F423" s="15"/>
      <c r="G423" s="15"/>
    </row>
    <row r="424" spans="3:7">
      <c r="C424" s="15"/>
      <c r="D424" s="15"/>
      <c r="E424" s="15"/>
      <c r="F424" s="15"/>
      <c r="G424" s="15"/>
    </row>
    <row r="425" spans="3:7">
      <c r="C425" s="15"/>
      <c r="D425" s="15"/>
      <c r="E425" s="15"/>
      <c r="F425" s="15"/>
      <c r="G425" s="15"/>
    </row>
    <row r="426" spans="3:7">
      <c r="C426" s="15"/>
      <c r="D426" s="15"/>
      <c r="E426" s="15"/>
      <c r="F426" s="15"/>
      <c r="G426" s="15"/>
    </row>
    <row r="427" spans="3:7">
      <c r="C427" s="15"/>
      <c r="D427" s="15"/>
      <c r="E427" s="15"/>
      <c r="F427" s="15"/>
      <c r="G427" s="15"/>
    </row>
    <row r="428" spans="3:7">
      <c r="C428" s="15"/>
      <c r="D428" s="15"/>
      <c r="E428" s="15"/>
      <c r="F428" s="15"/>
      <c r="G428" s="15"/>
    </row>
    <row r="429" spans="3:7">
      <c r="C429" s="15"/>
      <c r="D429" s="15"/>
      <c r="E429" s="15"/>
      <c r="F429" s="15"/>
      <c r="G429" s="15"/>
    </row>
    <row r="430" spans="3:7">
      <c r="C430" s="15"/>
      <c r="D430" s="15"/>
      <c r="E430" s="15"/>
      <c r="F430" s="15"/>
      <c r="G430" s="15"/>
    </row>
    <row r="431" spans="3:7">
      <c r="C431" s="15"/>
      <c r="D431" s="15"/>
      <c r="E431" s="15"/>
      <c r="F431" s="15"/>
      <c r="G431" s="15"/>
    </row>
    <row r="432" spans="3:7">
      <c r="C432" s="15"/>
      <c r="D432" s="15"/>
      <c r="E432" s="15"/>
      <c r="F432" s="15"/>
      <c r="G432" s="15"/>
    </row>
    <row r="433" spans="3:7">
      <c r="C433" s="15"/>
      <c r="D433" s="15"/>
      <c r="E433" s="15"/>
      <c r="F433" s="15"/>
      <c r="G433" s="15"/>
    </row>
    <row r="434" spans="3:7">
      <c r="C434" s="15"/>
      <c r="D434" s="15"/>
      <c r="E434" s="15"/>
      <c r="F434" s="15"/>
      <c r="G434" s="15"/>
    </row>
    <row r="435" spans="3:7">
      <c r="C435" s="15"/>
      <c r="D435" s="15"/>
      <c r="E435" s="15"/>
      <c r="F435" s="15"/>
      <c r="G435" s="15"/>
    </row>
    <row r="436" spans="3:7">
      <c r="C436" s="15"/>
      <c r="D436" s="15"/>
      <c r="E436" s="15"/>
      <c r="F436" s="15"/>
      <c r="G436" s="15"/>
    </row>
    <row r="437" spans="3:7">
      <c r="C437" s="15"/>
      <c r="D437" s="15"/>
      <c r="E437" s="15"/>
      <c r="F437" s="15"/>
      <c r="G437" s="15"/>
    </row>
    <row r="438" spans="3:7">
      <c r="C438" s="15"/>
      <c r="D438" s="15"/>
      <c r="E438" s="15"/>
      <c r="F438" s="15"/>
      <c r="G438" s="15"/>
    </row>
    <row r="439" spans="3:7">
      <c r="C439" s="15"/>
      <c r="D439" s="15"/>
      <c r="E439" s="15"/>
      <c r="F439" s="15"/>
      <c r="G439" s="15"/>
    </row>
    <row r="440" spans="3:7">
      <c r="C440" s="15"/>
      <c r="D440" s="15"/>
      <c r="E440" s="15"/>
      <c r="F440" s="15"/>
      <c r="G440" s="15"/>
    </row>
    <row r="441" spans="3:7">
      <c r="C441" s="15"/>
      <c r="D441" s="15"/>
      <c r="E441" s="15"/>
      <c r="F441" s="15"/>
      <c r="G441" s="15"/>
    </row>
    <row r="442" spans="3:7">
      <c r="C442" s="15"/>
      <c r="D442" s="15"/>
      <c r="E442" s="15"/>
      <c r="F442" s="15"/>
      <c r="G442" s="15"/>
    </row>
    <row r="443" spans="3:7">
      <c r="C443" s="15"/>
      <c r="D443" s="15"/>
      <c r="E443" s="15"/>
      <c r="F443" s="15"/>
      <c r="G443" s="15"/>
    </row>
    <row r="444" spans="3:7">
      <c r="C444" s="15"/>
      <c r="D444" s="15"/>
      <c r="E444" s="15"/>
      <c r="F444" s="15"/>
      <c r="G444" s="15"/>
    </row>
    <row r="445" spans="3:7">
      <c r="C445" s="15"/>
      <c r="D445" s="15"/>
      <c r="E445" s="15"/>
      <c r="F445" s="15"/>
      <c r="G445" s="15"/>
    </row>
    <row r="446" spans="3:7">
      <c r="C446" s="15"/>
      <c r="D446" s="15"/>
      <c r="E446" s="15"/>
      <c r="F446" s="15"/>
      <c r="G446" s="15"/>
    </row>
    <row r="447" spans="3:7">
      <c r="C447" s="15"/>
      <c r="D447" s="15"/>
      <c r="E447" s="15"/>
      <c r="F447" s="15"/>
      <c r="G447" s="15"/>
    </row>
    <row r="448" spans="3:7">
      <c r="C448" s="15"/>
      <c r="D448" s="15"/>
      <c r="E448" s="15"/>
      <c r="F448" s="15"/>
      <c r="G448" s="15"/>
    </row>
    <row r="449" spans="3:7">
      <c r="C449" s="15"/>
      <c r="D449" s="15"/>
      <c r="E449" s="15"/>
      <c r="F449" s="15"/>
      <c r="G449" s="15"/>
    </row>
    <row r="450" spans="3:7">
      <c r="C450" s="15"/>
      <c r="D450" s="15"/>
      <c r="E450" s="15"/>
      <c r="F450" s="15"/>
      <c r="G450" s="15"/>
    </row>
    <row r="451" spans="3:7">
      <c r="C451" s="15"/>
      <c r="D451" s="15"/>
      <c r="E451" s="15"/>
      <c r="F451" s="15"/>
      <c r="G451" s="15"/>
    </row>
    <row r="452" spans="3:7">
      <c r="C452" s="15"/>
      <c r="D452" s="15"/>
      <c r="E452" s="15"/>
      <c r="F452" s="15"/>
      <c r="G452" s="15"/>
    </row>
    <row r="453" spans="3:7">
      <c r="C453" s="15"/>
      <c r="D453" s="15"/>
      <c r="E453" s="15"/>
      <c r="F453" s="15"/>
      <c r="G453" s="15"/>
    </row>
    <row r="454" spans="3:7">
      <c r="C454" s="15"/>
      <c r="D454" s="15"/>
      <c r="E454" s="15"/>
      <c r="F454" s="15"/>
      <c r="G454" s="15"/>
    </row>
    <row r="455" spans="3:7">
      <c r="C455" s="15"/>
      <c r="D455" s="15"/>
      <c r="E455" s="15"/>
      <c r="F455" s="15"/>
      <c r="G455" s="15"/>
    </row>
    <row r="456" spans="3:7">
      <c r="C456" s="15"/>
      <c r="D456" s="15"/>
      <c r="E456" s="15"/>
      <c r="F456" s="15"/>
      <c r="G456" s="15"/>
    </row>
    <row r="457" spans="3:7">
      <c r="C457" s="15"/>
      <c r="D457" s="15"/>
      <c r="E457" s="15"/>
      <c r="F457" s="15"/>
      <c r="G457" s="15"/>
    </row>
    <row r="458" spans="3:7">
      <c r="C458" s="15"/>
      <c r="D458" s="15"/>
      <c r="E458" s="15"/>
      <c r="F458" s="15"/>
      <c r="G458" s="15"/>
    </row>
    <row r="459" spans="3:7">
      <c r="C459" s="15"/>
      <c r="D459" s="15"/>
      <c r="E459" s="15"/>
      <c r="F459" s="15"/>
      <c r="G459" s="15"/>
    </row>
    <row r="460" spans="3:7">
      <c r="C460" s="15"/>
      <c r="D460" s="15"/>
      <c r="E460" s="15"/>
      <c r="F460" s="15"/>
      <c r="G460" s="15"/>
    </row>
    <row r="461" spans="3:7">
      <c r="C461" s="15"/>
      <c r="D461" s="15"/>
      <c r="E461" s="15"/>
      <c r="F461" s="15"/>
      <c r="G461" s="15"/>
    </row>
    <row r="462" spans="3:7">
      <c r="C462" s="15"/>
      <c r="D462" s="15"/>
      <c r="E462" s="15"/>
      <c r="F462" s="15"/>
      <c r="G462" s="15"/>
    </row>
    <row r="463" spans="3:7">
      <c r="C463" s="15"/>
      <c r="D463" s="15"/>
      <c r="E463" s="15"/>
      <c r="F463" s="15"/>
      <c r="G463" s="15"/>
    </row>
    <row r="464" spans="3:7">
      <c r="C464" s="15"/>
      <c r="D464" s="15"/>
      <c r="E464" s="15"/>
      <c r="F464" s="15"/>
      <c r="G464" s="15"/>
    </row>
    <row r="465" spans="3:7">
      <c r="C465" s="15"/>
      <c r="D465" s="15"/>
      <c r="E465" s="15"/>
      <c r="F465" s="15"/>
      <c r="G465" s="15"/>
    </row>
    <row r="466" spans="3:7">
      <c r="C466" s="15"/>
      <c r="D466" s="15"/>
      <c r="E466" s="15"/>
      <c r="F466" s="15"/>
      <c r="G466" s="15"/>
    </row>
    <row r="467" spans="3:7">
      <c r="C467" s="15"/>
      <c r="D467" s="15"/>
      <c r="E467" s="15"/>
      <c r="F467" s="15"/>
      <c r="G467" s="15"/>
    </row>
    <row r="468" spans="3:7">
      <c r="C468" s="15"/>
      <c r="D468" s="15"/>
      <c r="E468" s="15"/>
      <c r="F468" s="15"/>
      <c r="G468" s="15"/>
    </row>
    <row r="469" spans="3:7">
      <c r="C469" s="15"/>
      <c r="D469" s="15"/>
      <c r="E469" s="15"/>
      <c r="F469" s="15"/>
      <c r="G469" s="15"/>
    </row>
    <row r="470" spans="3:7">
      <c r="C470" s="15"/>
      <c r="D470" s="15"/>
      <c r="E470" s="15"/>
      <c r="F470" s="15"/>
      <c r="G470" s="15"/>
    </row>
    <row r="471" spans="3:7">
      <c r="C471" s="15"/>
      <c r="D471" s="15"/>
      <c r="E471" s="15"/>
      <c r="F471" s="15"/>
      <c r="G471" s="15"/>
    </row>
    <row r="472" spans="3:7">
      <c r="C472" s="15"/>
      <c r="D472" s="15"/>
      <c r="E472" s="15"/>
      <c r="F472" s="15"/>
      <c r="G472" s="15"/>
    </row>
    <row r="473" spans="3:7">
      <c r="C473" s="15"/>
      <c r="D473" s="15"/>
      <c r="E473" s="15"/>
      <c r="F473" s="15"/>
      <c r="G473" s="15"/>
    </row>
    <row r="474" spans="3:7">
      <c r="C474" s="15"/>
      <c r="D474" s="15"/>
      <c r="E474" s="15"/>
      <c r="F474" s="15"/>
      <c r="G474" s="15"/>
    </row>
    <row r="475" spans="3:7">
      <c r="C475" s="15"/>
      <c r="D475" s="15"/>
      <c r="E475" s="15"/>
      <c r="F475" s="15"/>
      <c r="G475" s="15"/>
    </row>
    <row r="476" spans="3:7">
      <c r="C476" s="15"/>
      <c r="D476" s="15"/>
      <c r="E476" s="15"/>
      <c r="F476" s="15"/>
      <c r="G476" s="15"/>
    </row>
    <row r="477" spans="3:7">
      <c r="C477" s="15"/>
      <c r="D477" s="15"/>
      <c r="E477" s="15"/>
      <c r="F477" s="15"/>
      <c r="G477" s="15"/>
    </row>
    <row r="478" spans="3:7">
      <c r="C478" s="15"/>
      <c r="D478" s="15"/>
      <c r="E478" s="15"/>
      <c r="F478" s="15"/>
      <c r="G478" s="15"/>
    </row>
    <row r="479" spans="3:7">
      <c r="C479" s="15"/>
      <c r="D479" s="15"/>
      <c r="E479" s="15"/>
      <c r="F479" s="15"/>
      <c r="G479" s="15"/>
    </row>
    <row r="480" spans="3:7">
      <c r="C480" s="15"/>
      <c r="D480" s="15"/>
      <c r="E480" s="15"/>
      <c r="F480" s="15"/>
      <c r="G480" s="15"/>
    </row>
    <row r="481" spans="3:7">
      <c r="C481" s="15"/>
      <c r="D481" s="15"/>
      <c r="E481" s="15"/>
      <c r="F481" s="15"/>
      <c r="G481" s="15"/>
    </row>
    <row r="482" spans="3:7">
      <c r="C482" s="15"/>
      <c r="D482" s="15"/>
      <c r="E482" s="15"/>
      <c r="F482" s="15"/>
      <c r="G482" s="15"/>
    </row>
    <row r="483" spans="3:7">
      <c r="C483" s="15"/>
      <c r="D483" s="15"/>
      <c r="E483" s="15"/>
      <c r="F483" s="15"/>
      <c r="G483" s="15"/>
    </row>
    <row r="484" spans="3:7">
      <c r="C484" s="15"/>
      <c r="D484" s="15"/>
      <c r="E484" s="15"/>
      <c r="F484" s="15"/>
      <c r="G484" s="15"/>
    </row>
    <row r="485" spans="3:7">
      <c r="C485" s="15"/>
      <c r="D485" s="15"/>
      <c r="E485" s="15"/>
      <c r="F485" s="15"/>
      <c r="G485" s="15"/>
    </row>
    <row r="486" spans="3:7">
      <c r="C486" s="15"/>
      <c r="D486" s="15"/>
      <c r="E486" s="15"/>
      <c r="F486" s="15"/>
      <c r="G486" s="15"/>
    </row>
    <row r="487" spans="3:7">
      <c r="C487" s="15"/>
      <c r="D487" s="15"/>
      <c r="E487" s="15"/>
      <c r="F487" s="15"/>
      <c r="G487" s="15"/>
    </row>
    <row r="488" spans="3:7">
      <c r="C488" s="15"/>
      <c r="D488" s="15"/>
      <c r="E488" s="15"/>
      <c r="F488" s="15"/>
      <c r="G488" s="15"/>
    </row>
    <row r="489" spans="3:7">
      <c r="C489" s="15"/>
      <c r="D489" s="15"/>
      <c r="E489" s="15"/>
      <c r="F489" s="15"/>
      <c r="G489" s="15"/>
    </row>
    <row r="490" spans="3:7">
      <c r="C490" s="15"/>
      <c r="D490" s="15"/>
      <c r="E490" s="15"/>
      <c r="F490" s="15"/>
      <c r="G490" s="15"/>
    </row>
    <row r="491" spans="3:7">
      <c r="C491" s="15"/>
      <c r="D491" s="15"/>
      <c r="E491" s="15"/>
      <c r="F491" s="15"/>
      <c r="G491" s="15"/>
    </row>
    <row r="492" spans="3:7">
      <c r="C492" s="15"/>
      <c r="D492" s="15"/>
      <c r="E492" s="15"/>
      <c r="F492" s="15"/>
      <c r="G492" s="15"/>
    </row>
    <row r="493" spans="3:7">
      <c r="C493" s="15"/>
      <c r="D493" s="15"/>
      <c r="E493" s="15"/>
      <c r="F493" s="15"/>
      <c r="G493" s="15"/>
    </row>
    <row r="494" spans="3:7">
      <c r="C494" s="15"/>
      <c r="D494" s="15"/>
      <c r="E494" s="15"/>
      <c r="F494" s="15"/>
      <c r="G494" s="15"/>
    </row>
    <row r="495" spans="3:7">
      <c r="C495" s="15"/>
      <c r="D495" s="15"/>
      <c r="E495" s="15"/>
      <c r="F495" s="15"/>
      <c r="G495" s="15"/>
    </row>
    <row r="496" spans="3:7">
      <c r="C496" s="15"/>
      <c r="D496" s="15"/>
      <c r="E496" s="15"/>
      <c r="F496" s="15"/>
      <c r="G496" s="15"/>
    </row>
    <row r="497" spans="3:7">
      <c r="C497" s="15"/>
      <c r="D497" s="15"/>
      <c r="E497" s="15"/>
      <c r="F497" s="15"/>
      <c r="G497" s="15"/>
    </row>
    <row r="498" spans="3:7">
      <c r="C498" s="15"/>
      <c r="D498" s="15"/>
      <c r="E498" s="15"/>
      <c r="F498" s="15"/>
      <c r="G498" s="15"/>
    </row>
    <row r="499" spans="3:7">
      <c r="C499" s="15"/>
      <c r="D499" s="15"/>
      <c r="E499" s="15"/>
      <c r="F499" s="15"/>
      <c r="G499" s="15"/>
    </row>
    <row r="500" spans="3:7">
      <c r="C500" s="15"/>
      <c r="D500" s="15"/>
      <c r="E500" s="15"/>
      <c r="F500" s="15"/>
      <c r="G500" s="15"/>
    </row>
    <row r="501" spans="3:7">
      <c r="C501" s="15"/>
      <c r="D501" s="15"/>
      <c r="E501" s="15"/>
      <c r="F501" s="15"/>
      <c r="G501" s="15"/>
    </row>
    <row r="502" spans="3:7">
      <c r="C502" s="15"/>
      <c r="D502" s="15"/>
      <c r="E502" s="15"/>
      <c r="F502" s="15"/>
      <c r="G502" s="15"/>
    </row>
    <row r="503" spans="3:7">
      <c r="C503" s="15"/>
      <c r="D503" s="15"/>
      <c r="E503" s="15"/>
      <c r="F503" s="15"/>
      <c r="G503" s="15"/>
    </row>
    <row r="504" spans="3:7">
      <c r="C504" s="15"/>
      <c r="D504" s="15"/>
      <c r="E504" s="15"/>
      <c r="F504" s="15"/>
      <c r="G504" s="15"/>
    </row>
    <row r="505" spans="3:7">
      <c r="C505" s="15"/>
      <c r="D505" s="15"/>
      <c r="E505" s="15"/>
      <c r="F505" s="15"/>
      <c r="G505" s="15"/>
    </row>
    <row r="506" spans="3:7">
      <c r="C506" s="15"/>
      <c r="D506" s="15"/>
      <c r="E506" s="15"/>
      <c r="F506" s="15"/>
      <c r="G506" s="15"/>
    </row>
    <row r="507" spans="3:7">
      <c r="C507" s="15"/>
      <c r="D507" s="15"/>
      <c r="E507" s="15"/>
      <c r="F507" s="15"/>
      <c r="G507" s="15"/>
    </row>
    <row r="508" spans="3:7">
      <c r="C508" s="15"/>
      <c r="D508" s="15"/>
      <c r="E508" s="15"/>
      <c r="F508" s="15"/>
      <c r="G508" s="15"/>
    </row>
    <row r="509" spans="3:7">
      <c r="C509" s="15"/>
      <c r="D509" s="15"/>
      <c r="E509" s="15"/>
      <c r="F509" s="15"/>
      <c r="G509" s="15"/>
    </row>
    <row r="510" spans="3:7">
      <c r="C510" s="15"/>
      <c r="D510" s="15"/>
      <c r="E510" s="15"/>
      <c r="F510" s="15"/>
      <c r="G510" s="15"/>
    </row>
    <row r="511" spans="3:7">
      <c r="C511" s="15"/>
      <c r="D511" s="15"/>
      <c r="E511" s="15"/>
      <c r="F511" s="15"/>
      <c r="G511" s="15"/>
    </row>
    <row r="512" spans="3:7">
      <c r="C512" s="15"/>
      <c r="D512" s="15"/>
      <c r="E512" s="15"/>
      <c r="F512" s="15"/>
      <c r="G512" s="15"/>
    </row>
    <row r="513" spans="3:7">
      <c r="C513" s="15"/>
      <c r="D513" s="15"/>
      <c r="E513" s="15"/>
      <c r="F513" s="15"/>
      <c r="G513" s="15"/>
    </row>
    <row r="514" spans="3:7">
      <c r="C514" s="15"/>
      <c r="D514" s="15"/>
      <c r="E514" s="15"/>
      <c r="F514" s="15"/>
      <c r="G514" s="15"/>
    </row>
    <row r="515" spans="3:7">
      <c r="C515" s="15"/>
      <c r="D515" s="15"/>
      <c r="E515" s="15"/>
      <c r="F515" s="15"/>
      <c r="G515" s="15"/>
    </row>
    <row r="516" spans="3:7">
      <c r="C516" s="15"/>
      <c r="D516" s="15"/>
      <c r="E516" s="15"/>
      <c r="F516" s="15"/>
      <c r="G516" s="15"/>
    </row>
    <row r="517" spans="3:7">
      <c r="C517" s="15"/>
      <c r="D517" s="15"/>
      <c r="E517" s="15"/>
      <c r="F517" s="15"/>
      <c r="G517" s="15"/>
    </row>
    <row r="518" spans="3:7">
      <c r="C518" s="15"/>
      <c r="D518" s="15"/>
      <c r="E518" s="15"/>
      <c r="F518" s="15"/>
      <c r="G518" s="15"/>
    </row>
    <row r="519" spans="3:7">
      <c r="C519" s="15"/>
      <c r="D519" s="15"/>
      <c r="E519" s="15"/>
      <c r="F519" s="15"/>
      <c r="G519" s="15"/>
    </row>
    <row r="520" spans="3:7">
      <c r="C520" s="15"/>
      <c r="D520" s="15"/>
      <c r="E520" s="15"/>
      <c r="F520" s="15"/>
      <c r="G520" s="15"/>
    </row>
    <row r="521" spans="3:7">
      <c r="C521" s="15"/>
      <c r="D521" s="15"/>
      <c r="E521" s="15"/>
      <c r="F521" s="15"/>
      <c r="G521" s="15"/>
    </row>
    <row r="522" spans="3:7">
      <c r="C522" s="15"/>
      <c r="D522" s="15"/>
      <c r="E522" s="15"/>
      <c r="F522" s="15"/>
      <c r="G522" s="15"/>
    </row>
    <row r="523" spans="3:7">
      <c r="C523" s="15"/>
      <c r="D523" s="15"/>
      <c r="E523" s="15"/>
      <c r="F523" s="15"/>
      <c r="G523" s="15"/>
    </row>
    <row r="524" spans="3:7">
      <c r="C524" s="15"/>
      <c r="D524" s="15"/>
      <c r="E524" s="15"/>
      <c r="F524" s="15"/>
      <c r="G524" s="15"/>
    </row>
    <row r="525" spans="3:7">
      <c r="C525" s="15"/>
      <c r="D525" s="15"/>
      <c r="E525" s="15"/>
      <c r="F525" s="15"/>
      <c r="G525" s="15"/>
    </row>
    <row r="526" spans="3:7">
      <c r="C526" s="15"/>
      <c r="D526" s="15"/>
      <c r="E526" s="15"/>
      <c r="F526" s="15"/>
      <c r="G526" s="15"/>
    </row>
    <row r="527" spans="3:7">
      <c r="C527" s="15"/>
      <c r="D527" s="15"/>
      <c r="E527" s="15"/>
      <c r="F527" s="15"/>
      <c r="G527" s="15"/>
    </row>
    <row r="528" spans="3:7">
      <c r="C528" s="15"/>
      <c r="D528" s="15"/>
      <c r="E528" s="15"/>
      <c r="F528" s="15"/>
      <c r="G528" s="15"/>
    </row>
    <row r="529" spans="3:7">
      <c r="C529" s="15"/>
      <c r="D529" s="15"/>
      <c r="E529" s="15"/>
      <c r="F529" s="15"/>
      <c r="G529" s="15"/>
    </row>
    <row r="530" spans="3:7">
      <c r="C530" s="15"/>
      <c r="D530" s="15"/>
      <c r="E530" s="15"/>
      <c r="F530" s="15"/>
      <c r="G530" s="15"/>
    </row>
    <row r="531" spans="3:7">
      <c r="C531" s="15"/>
      <c r="D531" s="15"/>
      <c r="E531" s="15"/>
      <c r="F531" s="15"/>
      <c r="G531" s="15"/>
    </row>
    <row r="532" spans="3:7">
      <c r="C532" s="15"/>
      <c r="D532" s="15"/>
      <c r="E532" s="15"/>
      <c r="F532" s="15"/>
      <c r="G532" s="15"/>
    </row>
    <row r="533" spans="3:7">
      <c r="C533" s="15"/>
      <c r="D533" s="15"/>
      <c r="E533" s="15"/>
      <c r="F533" s="15"/>
      <c r="G533" s="15"/>
    </row>
    <row r="534" spans="3:7">
      <c r="C534" s="15"/>
      <c r="D534" s="15"/>
      <c r="E534" s="15"/>
      <c r="F534" s="15"/>
      <c r="G534" s="15"/>
    </row>
    <row r="535" spans="3:7">
      <c r="C535" s="15"/>
      <c r="D535" s="15"/>
      <c r="E535" s="15"/>
      <c r="F535" s="15"/>
      <c r="G535" s="15"/>
    </row>
    <row r="536" spans="3:7">
      <c r="C536" s="15"/>
      <c r="D536" s="15"/>
      <c r="E536" s="15"/>
      <c r="F536" s="15"/>
      <c r="G536" s="15"/>
    </row>
    <row r="537" spans="3:7">
      <c r="C537" s="15"/>
      <c r="D537" s="15"/>
      <c r="E537" s="15"/>
      <c r="F537" s="15"/>
      <c r="G537" s="15"/>
    </row>
    <row r="538" spans="3:7">
      <c r="C538" s="15"/>
      <c r="D538" s="15"/>
      <c r="E538" s="15"/>
      <c r="F538" s="15"/>
      <c r="G538" s="15"/>
    </row>
    <row r="539" spans="3:7">
      <c r="C539" s="15"/>
      <c r="D539" s="15"/>
      <c r="E539" s="15"/>
      <c r="F539" s="15"/>
      <c r="G539" s="15"/>
    </row>
    <row r="540" spans="3:7">
      <c r="C540" s="15"/>
      <c r="D540" s="15"/>
      <c r="E540" s="15"/>
      <c r="F540" s="15"/>
      <c r="G540" s="15"/>
    </row>
    <row r="541" spans="3:7">
      <c r="C541" s="15"/>
      <c r="D541" s="15"/>
      <c r="E541" s="15"/>
      <c r="F541" s="15"/>
      <c r="G541" s="15"/>
    </row>
    <row r="542" spans="3:7">
      <c r="C542" s="15"/>
      <c r="D542" s="15"/>
      <c r="E542" s="15"/>
      <c r="F542" s="15"/>
      <c r="G542" s="15"/>
    </row>
    <row r="543" spans="3:7">
      <c r="C543" s="15"/>
      <c r="D543" s="15"/>
      <c r="E543" s="15"/>
      <c r="F543" s="15"/>
      <c r="G543" s="15"/>
    </row>
    <row r="544" spans="3:7">
      <c r="C544" s="15"/>
      <c r="D544" s="15"/>
      <c r="E544" s="15"/>
      <c r="F544" s="15"/>
      <c r="G544" s="15"/>
    </row>
    <row r="545" spans="3:7">
      <c r="C545" s="15"/>
      <c r="D545" s="15"/>
      <c r="E545" s="15"/>
      <c r="F545" s="15"/>
      <c r="G545" s="15"/>
    </row>
    <row r="546" spans="3:7">
      <c r="C546" s="15"/>
      <c r="D546" s="15"/>
      <c r="E546" s="15"/>
      <c r="F546" s="15"/>
      <c r="G546" s="15"/>
    </row>
    <row r="547" spans="3:7">
      <c r="C547" s="15"/>
      <c r="D547" s="15"/>
      <c r="E547" s="15"/>
      <c r="F547" s="15"/>
      <c r="G547" s="15"/>
    </row>
    <row r="548" spans="3:7">
      <c r="C548" s="15"/>
      <c r="D548" s="15"/>
      <c r="E548" s="15"/>
      <c r="F548" s="15"/>
      <c r="G548" s="15"/>
    </row>
    <row r="549" spans="3:7">
      <c r="C549" s="15"/>
      <c r="D549" s="15"/>
      <c r="E549" s="15"/>
      <c r="F549" s="15"/>
      <c r="G549" s="15"/>
    </row>
    <row r="550" spans="3:7">
      <c r="C550" s="15"/>
      <c r="D550" s="15"/>
      <c r="E550" s="15"/>
      <c r="F550" s="15"/>
      <c r="G550" s="15"/>
    </row>
    <row r="551" spans="3:7">
      <c r="C551" s="15"/>
      <c r="D551" s="15"/>
      <c r="E551" s="15"/>
      <c r="F551" s="15"/>
      <c r="G551" s="15"/>
    </row>
    <row r="552" spans="3:7">
      <c r="C552" s="15"/>
      <c r="D552" s="15"/>
      <c r="E552" s="15"/>
      <c r="F552" s="15"/>
      <c r="G552" s="15"/>
    </row>
    <row r="553" spans="3:7">
      <c r="C553" s="15"/>
      <c r="D553" s="15"/>
      <c r="E553" s="15"/>
      <c r="F553" s="15"/>
      <c r="G553" s="15"/>
    </row>
    <row r="554" spans="3:7">
      <c r="C554" s="15"/>
      <c r="D554" s="15"/>
      <c r="E554" s="15"/>
      <c r="F554" s="15"/>
      <c r="G554" s="15"/>
    </row>
    <row r="555" spans="3:7">
      <c r="C555" s="15"/>
      <c r="D555" s="15"/>
      <c r="E555" s="15"/>
      <c r="F555" s="15"/>
      <c r="G555" s="15"/>
    </row>
    <row r="556" spans="3:7">
      <c r="C556" s="15"/>
      <c r="D556" s="15"/>
      <c r="E556" s="15"/>
      <c r="F556" s="15"/>
      <c r="G556" s="15"/>
    </row>
    <row r="557" spans="3:7">
      <c r="C557" s="15"/>
      <c r="D557" s="15"/>
      <c r="E557" s="15"/>
      <c r="F557" s="15"/>
      <c r="G557" s="15"/>
    </row>
    <row r="558" spans="3:7">
      <c r="C558" s="15"/>
      <c r="D558" s="15"/>
      <c r="E558" s="15"/>
      <c r="F558" s="15"/>
      <c r="G558" s="15"/>
    </row>
    <row r="559" spans="3:7">
      <c r="C559" s="15"/>
      <c r="D559" s="15"/>
      <c r="E559" s="15"/>
      <c r="F559" s="15"/>
      <c r="G559" s="15"/>
    </row>
    <row r="560" spans="3:7">
      <c r="C560" s="15"/>
      <c r="D560" s="15"/>
      <c r="E560" s="15"/>
      <c r="F560" s="15"/>
      <c r="G560" s="15"/>
    </row>
    <row r="561" spans="3:7">
      <c r="C561" s="15"/>
      <c r="D561" s="15"/>
      <c r="E561" s="15"/>
      <c r="F561" s="15"/>
      <c r="G561" s="15"/>
    </row>
    <row r="562" spans="3:7">
      <c r="C562" s="15"/>
      <c r="D562" s="15"/>
      <c r="E562" s="15"/>
      <c r="F562" s="15"/>
      <c r="G562" s="15"/>
    </row>
    <row r="563" spans="3:7">
      <c r="C563" s="15"/>
      <c r="D563" s="15"/>
      <c r="E563" s="15"/>
      <c r="F563" s="15"/>
      <c r="G563" s="15"/>
    </row>
    <row r="564" spans="3:7">
      <c r="C564" s="15"/>
      <c r="D564" s="15"/>
      <c r="E564" s="15"/>
      <c r="F564" s="15"/>
      <c r="G564" s="15"/>
    </row>
    <row r="565" spans="3:7">
      <c r="C565" s="15"/>
      <c r="D565" s="15"/>
      <c r="E565" s="15"/>
      <c r="F565" s="15"/>
      <c r="G565" s="15"/>
    </row>
    <row r="566" spans="3:7">
      <c r="C566" s="15"/>
      <c r="D566" s="15"/>
      <c r="E566" s="15"/>
      <c r="F566" s="15"/>
      <c r="G566" s="15"/>
    </row>
    <row r="567" spans="3:7">
      <c r="C567" s="15"/>
      <c r="D567" s="15"/>
      <c r="E567" s="15"/>
      <c r="F567" s="15"/>
      <c r="G567" s="15"/>
    </row>
    <row r="568" spans="3:7">
      <c r="C568" s="15"/>
      <c r="D568" s="15"/>
      <c r="E568" s="15"/>
      <c r="F568" s="15"/>
      <c r="G568" s="15"/>
    </row>
    <row r="569" spans="3:7">
      <c r="C569" s="15"/>
      <c r="D569" s="15"/>
      <c r="E569" s="15"/>
      <c r="F569" s="15"/>
      <c r="G569" s="15"/>
    </row>
    <row r="570" spans="3:7">
      <c r="C570" s="15"/>
      <c r="D570" s="15"/>
      <c r="E570" s="15"/>
      <c r="F570" s="15"/>
      <c r="G570" s="15"/>
    </row>
    <row r="571" spans="3:7">
      <c r="C571" s="15"/>
      <c r="D571" s="15"/>
      <c r="E571" s="15"/>
      <c r="F571" s="15"/>
      <c r="G571" s="15"/>
    </row>
    <row r="572" spans="3:7">
      <c r="C572" s="15"/>
      <c r="D572" s="15"/>
      <c r="E572" s="15"/>
      <c r="F572" s="15"/>
      <c r="G572" s="15"/>
    </row>
    <row r="573" spans="3:7">
      <c r="C573" s="15"/>
      <c r="D573" s="15"/>
      <c r="E573" s="15"/>
      <c r="F573" s="15"/>
      <c r="G573" s="15"/>
    </row>
    <row r="574" spans="3:7">
      <c r="C574" s="15"/>
      <c r="D574" s="15"/>
      <c r="E574" s="15"/>
      <c r="F574" s="15"/>
      <c r="G574" s="15"/>
    </row>
    <row r="575" spans="3:7">
      <c r="C575" s="15"/>
      <c r="D575" s="15"/>
      <c r="E575" s="15"/>
      <c r="F575" s="15"/>
      <c r="G575" s="15"/>
    </row>
    <row r="576" spans="3:7">
      <c r="C576" s="15"/>
      <c r="D576" s="15"/>
      <c r="E576" s="15"/>
      <c r="F576" s="15"/>
      <c r="G576" s="15"/>
    </row>
    <row r="577" spans="3:7">
      <c r="C577" s="15"/>
      <c r="D577" s="15"/>
      <c r="E577" s="15"/>
      <c r="F577" s="15"/>
      <c r="G577" s="15"/>
    </row>
    <row r="578" spans="3:7">
      <c r="C578" s="15"/>
      <c r="D578" s="15"/>
      <c r="E578" s="15"/>
      <c r="F578" s="15"/>
      <c r="G578" s="15"/>
    </row>
    <row r="579" spans="3:7">
      <c r="C579" s="15"/>
      <c r="D579" s="15"/>
      <c r="E579" s="15"/>
      <c r="F579" s="15"/>
      <c r="G579" s="15"/>
    </row>
    <row r="580" spans="3:7">
      <c r="C580" s="15"/>
      <c r="D580" s="15"/>
      <c r="E580" s="15"/>
      <c r="F580" s="15"/>
      <c r="G580" s="15"/>
    </row>
    <row r="581" spans="3:7">
      <c r="C581" s="15"/>
      <c r="D581" s="15"/>
      <c r="E581" s="15"/>
      <c r="F581" s="15"/>
      <c r="G581" s="15"/>
    </row>
    <row r="582" spans="3:7">
      <c r="C582" s="15"/>
      <c r="D582" s="15"/>
      <c r="E582" s="15"/>
      <c r="F582" s="15"/>
      <c r="G582" s="15"/>
    </row>
    <row r="583" spans="3:7">
      <c r="C583" s="15"/>
      <c r="D583" s="15"/>
      <c r="E583" s="15"/>
      <c r="F583" s="15"/>
      <c r="G583" s="15"/>
    </row>
    <row r="584" spans="3:7">
      <c r="C584" s="15"/>
      <c r="D584" s="15"/>
      <c r="E584" s="15"/>
      <c r="F584" s="15"/>
      <c r="G584" s="15"/>
    </row>
    <row r="585" spans="3:7">
      <c r="C585" s="15"/>
      <c r="D585" s="15"/>
      <c r="E585" s="15"/>
      <c r="F585" s="15"/>
      <c r="G585" s="15"/>
    </row>
    <row r="586" spans="3:7">
      <c r="C586" s="15"/>
      <c r="D586" s="15"/>
      <c r="E586" s="15"/>
      <c r="F586" s="15"/>
      <c r="G586" s="15"/>
    </row>
    <row r="587" spans="3:7">
      <c r="C587" s="15"/>
      <c r="D587" s="15"/>
      <c r="E587" s="15"/>
      <c r="F587" s="15"/>
      <c r="G587" s="15"/>
    </row>
    <row r="588" spans="3:7">
      <c r="C588" s="15"/>
      <c r="D588" s="15"/>
      <c r="E588" s="15"/>
      <c r="F588" s="15"/>
      <c r="G588" s="15"/>
    </row>
    <row r="589" spans="3:7">
      <c r="C589" s="15"/>
      <c r="D589" s="15"/>
      <c r="E589" s="15"/>
      <c r="F589" s="15"/>
      <c r="G589" s="15"/>
    </row>
    <row r="590" spans="3:7">
      <c r="C590" s="15"/>
      <c r="D590" s="15"/>
      <c r="E590" s="15"/>
      <c r="F590" s="15"/>
      <c r="G590" s="15"/>
    </row>
    <row r="591" spans="3:7">
      <c r="C591" s="15"/>
      <c r="D591" s="15"/>
      <c r="E591" s="15"/>
      <c r="F591" s="15"/>
      <c r="G591" s="15"/>
    </row>
    <row r="592" spans="3:7">
      <c r="C592" s="15"/>
      <c r="D592" s="15"/>
      <c r="E592" s="15"/>
      <c r="F592" s="15"/>
      <c r="G592" s="15"/>
    </row>
    <row r="593" spans="3:7">
      <c r="C593" s="15"/>
      <c r="D593" s="15"/>
      <c r="E593" s="15"/>
      <c r="F593" s="15"/>
      <c r="G593" s="15"/>
    </row>
    <row r="594" spans="3:7">
      <c r="C594" s="15"/>
      <c r="D594" s="15"/>
      <c r="E594" s="15"/>
      <c r="F594" s="15"/>
      <c r="G594" s="15"/>
    </row>
    <row r="595" spans="3:7">
      <c r="C595" s="15"/>
      <c r="D595" s="15"/>
      <c r="E595" s="15"/>
      <c r="F595" s="15"/>
      <c r="G595" s="15"/>
    </row>
    <row r="596" spans="3:7">
      <c r="C596" s="15"/>
      <c r="D596" s="15"/>
      <c r="E596" s="15"/>
      <c r="F596" s="15"/>
      <c r="G596" s="15"/>
    </row>
    <row r="597" spans="3:7">
      <c r="C597" s="15"/>
      <c r="D597" s="15"/>
      <c r="E597" s="15"/>
      <c r="F597" s="15"/>
      <c r="G597" s="15"/>
    </row>
    <row r="598" spans="3:7">
      <c r="C598" s="15"/>
      <c r="D598" s="15"/>
      <c r="E598" s="15"/>
      <c r="F598" s="15"/>
      <c r="G598" s="15"/>
    </row>
    <row r="599" spans="3:7">
      <c r="C599" s="15"/>
      <c r="D599" s="15"/>
      <c r="E599" s="15"/>
      <c r="F599" s="15"/>
      <c r="G599" s="15"/>
    </row>
    <row r="600" spans="3:7">
      <c r="C600" s="15"/>
      <c r="D600" s="15"/>
      <c r="E600" s="15"/>
      <c r="F600" s="15"/>
      <c r="G600" s="15"/>
    </row>
    <row r="601" spans="3:7">
      <c r="C601" s="15"/>
      <c r="D601" s="15"/>
      <c r="E601" s="15"/>
      <c r="F601" s="15"/>
      <c r="G601" s="15"/>
    </row>
    <row r="602" spans="3:7">
      <c r="C602" s="15"/>
      <c r="D602" s="15"/>
      <c r="E602" s="15"/>
      <c r="F602" s="15"/>
      <c r="G602" s="15"/>
    </row>
    <row r="603" spans="3:7">
      <c r="C603" s="15"/>
      <c r="D603" s="15"/>
      <c r="E603" s="15"/>
      <c r="F603" s="15"/>
      <c r="G603" s="15"/>
    </row>
    <row r="604" spans="3:7">
      <c r="C604" s="15"/>
      <c r="D604" s="15"/>
      <c r="E604" s="15"/>
      <c r="F604" s="15"/>
      <c r="G604" s="15"/>
    </row>
    <row r="605" spans="3:7">
      <c r="C605" s="15"/>
      <c r="D605" s="15"/>
      <c r="E605" s="15"/>
      <c r="F605" s="15"/>
      <c r="G605" s="15"/>
    </row>
    <row r="606" spans="3:7">
      <c r="C606" s="15"/>
      <c r="D606" s="15"/>
      <c r="E606" s="15"/>
      <c r="F606" s="15"/>
      <c r="G606" s="15"/>
    </row>
    <row r="607" spans="3:7">
      <c r="C607" s="15"/>
      <c r="D607" s="15"/>
      <c r="E607" s="15"/>
      <c r="F607" s="15"/>
      <c r="G607" s="15"/>
    </row>
    <row r="608" spans="3:7">
      <c r="C608" s="15"/>
      <c r="D608" s="15"/>
      <c r="E608" s="15"/>
      <c r="F608" s="15"/>
      <c r="G608" s="15"/>
    </row>
    <row r="609" spans="3:7">
      <c r="C609" s="15"/>
      <c r="D609" s="15"/>
      <c r="E609" s="15"/>
      <c r="F609" s="15"/>
      <c r="G609" s="15"/>
    </row>
    <row r="610" spans="3:7">
      <c r="C610" s="15"/>
      <c r="D610" s="15"/>
      <c r="E610" s="15"/>
      <c r="F610" s="15"/>
      <c r="G610" s="15"/>
    </row>
    <row r="611" spans="3:7">
      <c r="C611" s="15"/>
      <c r="D611" s="15"/>
      <c r="E611" s="15"/>
      <c r="F611" s="15"/>
      <c r="G611" s="15"/>
    </row>
    <row r="612" spans="3:7">
      <c r="C612" s="15"/>
      <c r="D612" s="15"/>
      <c r="E612" s="15"/>
      <c r="F612" s="15"/>
      <c r="G612" s="15"/>
    </row>
    <row r="613" spans="3:7">
      <c r="C613" s="15"/>
      <c r="D613" s="15"/>
      <c r="E613" s="15"/>
      <c r="F613" s="15"/>
      <c r="G613" s="15"/>
    </row>
    <row r="614" spans="3:7">
      <c r="C614" s="15"/>
      <c r="D614" s="15"/>
      <c r="E614" s="15"/>
      <c r="F614" s="15"/>
      <c r="G614" s="15"/>
    </row>
    <row r="615" spans="3:7">
      <c r="C615" s="15"/>
      <c r="D615" s="15"/>
      <c r="E615" s="15"/>
      <c r="F615" s="15"/>
      <c r="G615" s="15"/>
    </row>
    <row r="616" spans="3:7">
      <c r="C616" s="15"/>
      <c r="D616" s="15"/>
      <c r="E616" s="15"/>
      <c r="F616" s="15"/>
      <c r="G616" s="15"/>
    </row>
    <row r="617" spans="3:7">
      <c r="C617" s="15"/>
      <c r="D617" s="15"/>
      <c r="E617" s="15"/>
      <c r="F617" s="15"/>
      <c r="G617" s="15"/>
    </row>
    <row r="618" spans="3:7">
      <c r="C618" s="15"/>
      <c r="D618" s="15"/>
      <c r="E618" s="15"/>
      <c r="F618" s="15"/>
      <c r="G618" s="15"/>
    </row>
    <row r="619" spans="3:7">
      <c r="C619" s="15"/>
      <c r="D619" s="15"/>
      <c r="E619" s="15"/>
      <c r="F619" s="15"/>
      <c r="G619" s="15"/>
    </row>
    <row r="620" spans="3:7">
      <c r="C620" s="15"/>
      <c r="D620" s="15"/>
      <c r="E620" s="15"/>
      <c r="F620" s="15"/>
      <c r="G620" s="15"/>
    </row>
    <row r="621" spans="3:7">
      <c r="C621" s="15"/>
      <c r="D621" s="15"/>
      <c r="E621" s="15"/>
      <c r="F621" s="15"/>
      <c r="G621" s="15"/>
    </row>
    <row r="622" spans="3:7">
      <c r="C622" s="15"/>
      <c r="D622" s="15"/>
      <c r="E622" s="15"/>
      <c r="F622" s="15"/>
      <c r="G622" s="15"/>
    </row>
    <row r="623" spans="3:7">
      <c r="C623" s="15"/>
      <c r="D623" s="15"/>
      <c r="E623" s="15"/>
      <c r="F623" s="15"/>
      <c r="G623" s="15"/>
    </row>
    <row r="624" spans="3:7">
      <c r="C624" s="15"/>
      <c r="D624" s="15"/>
      <c r="E624" s="15"/>
      <c r="F624" s="15"/>
      <c r="G624" s="15"/>
    </row>
    <row r="625" spans="3:7">
      <c r="C625" s="15"/>
      <c r="D625" s="15"/>
      <c r="E625" s="15"/>
      <c r="F625" s="15"/>
      <c r="G625" s="15"/>
    </row>
    <row r="626" spans="3:7">
      <c r="C626" s="15"/>
      <c r="D626" s="15"/>
      <c r="E626" s="15"/>
      <c r="F626" s="15"/>
      <c r="G626" s="15"/>
    </row>
    <row r="627" spans="3:7">
      <c r="C627" s="15"/>
      <c r="D627" s="15"/>
      <c r="E627" s="15"/>
      <c r="F627" s="15"/>
      <c r="G627" s="15"/>
    </row>
    <row r="628" spans="3:7">
      <c r="C628" s="15"/>
      <c r="D628" s="15"/>
      <c r="E628" s="15"/>
      <c r="F628" s="15"/>
      <c r="G628" s="15"/>
    </row>
    <row r="629" spans="3:7">
      <c r="C629" s="15"/>
      <c r="D629" s="15"/>
      <c r="E629" s="15"/>
      <c r="F629" s="15"/>
      <c r="G629" s="15"/>
    </row>
    <row r="630" spans="3:7">
      <c r="C630" s="15"/>
      <c r="D630" s="15"/>
      <c r="E630" s="15"/>
      <c r="F630" s="15"/>
      <c r="G630" s="15"/>
    </row>
    <row r="631" spans="3:7">
      <c r="C631" s="15"/>
      <c r="D631" s="15"/>
      <c r="E631" s="15"/>
      <c r="F631" s="15"/>
      <c r="G631" s="15"/>
    </row>
    <row r="632" spans="3:7">
      <c r="C632" s="15"/>
      <c r="D632" s="15"/>
      <c r="E632" s="15"/>
      <c r="F632" s="15"/>
      <c r="G632" s="15"/>
    </row>
    <row r="633" spans="3:7">
      <c r="C633" s="15"/>
      <c r="D633" s="15"/>
      <c r="E633" s="15"/>
      <c r="F633" s="15"/>
      <c r="G633" s="15"/>
    </row>
    <row r="634" spans="3:7">
      <c r="C634" s="15"/>
      <c r="D634" s="15"/>
      <c r="E634" s="15"/>
      <c r="F634" s="15"/>
      <c r="G634" s="15"/>
    </row>
    <row r="635" spans="3:7">
      <c r="C635" s="15"/>
      <c r="D635" s="15"/>
      <c r="E635" s="15"/>
      <c r="F635" s="15"/>
      <c r="G635" s="15"/>
    </row>
    <row r="636" spans="3:7">
      <c r="C636" s="15"/>
      <c r="D636" s="15"/>
      <c r="E636" s="15"/>
      <c r="F636" s="15"/>
      <c r="G636" s="15"/>
    </row>
    <row r="637" spans="3:7">
      <c r="C637" s="15"/>
      <c r="D637" s="15"/>
      <c r="E637" s="15"/>
      <c r="F637" s="15"/>
      <c r="G637" s="15"/>
    </row>
    <row r="638" spans="3:7">
      <c r="C638" s="15"/>
      <c r="D638" s="15"/>
      <c r="E638" s="15"/>
      <c r="F638" s="15"/>
      <c r="G638" s="15"/>
    </row>
    <row r="639" spans="3:7">
      <c r="C639" s="15"/>
      <c r="D639" s="15"/>
      <c r="E639" s="15"/>
      <c r="F639" s="15"/>
      <c r="G639" s="15"/>
    </row>
    <row r="640" spans="3:7">
      <c r="C640" s="15"/>
      <c r="D640" s="15"/>
      <c r="E640" s="15"/>
      <c r="F640" s="15"/>
      <c r="G640" s="15"/>
    </row>
    <row r="641" spans="3:7">
      <c r="C641" s="15"/>
      <c r="D641" s="15"/>
      <c r="E641" s="15"/>
      <c r="F641" s="15"/>
      <c r="G641" s="15"/>
    </row>
    <row r="642" spans="3:7">
      <c r="C642" s="15"/>
      <c r="D642" s="15"/>
      <c r="E642" s="15"/>
      <c r="F642" s="15"/>
      <c r="G642" s="15"/>
    </row>
    <row r="643" spans="3:7">
      <c r="C643" s="15"/>
      <c r="D643" s="15"/>
      <c r="E643" s="15"/>
      <c r="F643" s="15"/>
      <c r="G643" s="15"/>
    </row>
    <row r="644" spans="3:7">
      <c r="C644" s="15"/>
      <c r="D644" s="15"/>
      <c r="E644" s="15"/>
      <c r="F644" s="15"/>
      <c r="G644" s="15"/>
    </row>
    <row r="645" spans="3:7">
      <c r="C645" s="15"/>
      <c r="D645" s="15"/>
      <c r="E645" s="15"/>
      <c r="F645" s="15"/>
      <c r="G645" s="15"/>
    </row>
    <row r="646" spans="3:7">
      <c r="C646" s="15"/>
      <c r="D646" s="15"/>
      <c r="E646" s="15"/>
      <c r="F646" s="15"/>
      <c r="G646" s="15"/>
    </row>
    <row r="647" spans="3:7">
      <c r="C647" s="15"/>
      <c r="D647" s="15"/>
      <c r="E647" s="15"/>
      <c r="F647" s="15"/>
      <c r="G647" s="15"/>
    </row>
    <row r="648" spans="3:7">
      <c r="C648" s="15"/>
      <c r="D648" s="15"/>
      <c r="E648" s="15"/>
      <c r="F648" s="15"/>
      <c r="G648" s="15"/>
    </row>
    <row r="649" spans="3:7">
      <c r="C649" s="15"/>
      <c r="D649" s="15"/>
      <c r="E649" s="15"/>
      <c r="F649" s="15"/>
      <c r="G649" s="15"/>
    </row>
    <row r="650" spans="3:7">
      <c r="C650" s="15"/>
      <c r="D650" s="15"/>
      <c r="E650" s="15"/>
      <c r="F650" s="15"/>
      <c r="G650" s="15"/>
    </row>
    <row r="651" spans="3:7">
      <c r="C651" s="15"/>
      <c r="D651" s="15"/>
      <c r="E651" s="15"/>
      <c r="F651" s="15"/>
      <c r="G651" s="15"/>
    </row>
    <row r="652" spans="3:7">
      <c r="C652" s="15"/>
      <c r="D652" s="15"/>
      <c r="E652" s="15"/>
      <c r="F652" s="15"/>
      <c r="G652" s="15"/>
    </row>
    <row r="653" spans="3:7">
      <c r="C653" s="15"/>
      <c r="D653" s="15"/>
      <c r="E653" s="15"/>
      <c r="F653" s="15"/>
      <c r="G653" s="15"/>
    </row>
    <row r="654" spans="3:7">
      <c r="C654" s="15"/>
      <c r="D654" s="15"/>
      <c r="E654" s="15"/>
      <c r="F654" s="15"/>
      <c r="G654" s="15"/>
    </row>
    <row r="655" spans="3:7">
      <c r="C655" s="15"/>
      <c r="D655" s="15"/>
      <c r="E655" s="15"/>
      <c r="F655" s="15"/>
      <c r="G655" s="15"/>
    </row>
    <row r="656" spans="3:7">
      <c r="C656" s="15"/>
      <c r="D656" s="15"/>
      <c r="E656" s="15"/>
      <c r="F656" s="15"/>
      <c r="G656" s="15"/>
    </row>
    <row r="657" spans="3:7">
      <c r="C657" s="15"/>
      <c r="D657" s="15"/>
      <c r="E657" s="15"/>
      <c r="F657" s="15"/>
      <c r="G657" s="15"/>
    </row>
    <row r="658" spans="3:7">
      <c r="C658" s="15"/>
      <c r="D658" s="15"/>
      <c r="E658" s="15"/>
      <c r="F658" s="15"/>
      <c r="G658" s="15"/>
    </row>
    <row r="659" spans="3:7">
      <c r="C659" s="15"/>
      <c r="D659" s="15"/>
      <c r="E659" s="15"/>
      <c r="F659" s="15"/>
      <c r="G659" s="15"/>
    </row>
    <row r="660" spans="3:7">
      <c r="C660" s="15"/>
      <c r="D660" s="15"/>
      <c r="E660" s="15"/>
      <c r="F660" s="15"/>
      <c r="G660" s="15"/>
    </row>
    <row r="661" spans="3:7">
      <c r="C661" s="15"/>
      <c r="D661" s="15"/>
      <c r="E661" s="15"/>
      <c r="F661" s="15"/>
      <c r="G661" s="15"/>
    </row>
    <row r="662" spans="3:7">
      <c r="C662" s="15"/>
      <c r="D662" s="15"/>
      <c r="E662" s="15"/>
      <c r="F662" s="15"/>
      <c r="G662" s="15"/>
    </row>
    <row r="663" spans="3:7">
      <c r="C663" s="15"/>
      <c r="D663" s="15"/>
      <c r="E663" s="15"/>
      <c r="F663" s="15"/>
      <c r="G663" s="15"/>
    </row>
    <row r="664" spans="3:7">
      <c r="C664" s="15"/>
      <c r="D664" s="15"/>
      <c r="E664" s="15"/>
      <c r="F664" s="15"/>
      <c r="G664" s="15"/>
    </row>
    <row r="665" spans="3:7">
      <c r="C665" s="15"/>
      <c r="D665" s="15"/>
      <c r="E665" s="15"/>
      <c r="F665" s="15"/>
      <c r="G665" s="15"/>
    </row>
    <row r="666" spans="3:7">
      <c r="C666" s="15"/>
      <c r="D666" s="15"/>
      <c r="E666" s="15"/>
      <c r="F666" s="15"/>
      <c r="G666" s="15"/>
    </row>
    <row r="667" spans="3:7">
      <c r="C667" s="15"/>
      <c r="D667" s="15"/>
      <c r="E667" s="15"/>
      <c r="F667" s="15"/>
      <c r="G667" s="15"/>
    </row>
    <row r="668" spans="3:7">
      <c r="C668" s="15"/>
      <c r="D668" s="15"/>
      <c r="E668" s="15"/>
      <c r="F668" s="15"/>
      <c r="G668" s="15"/>
    </row>
    <row r="669" spans="3:7">
      <c r="C669" s="15"/>
      <c r="D669" s="15"/>
      <c r="E669" s="15"/>
      <c r="F669" s="15"/>
      <c r="G669" s="15"/>
    </row>
    <row r="670" spans="3:7">
      <c r="C670" s="15"/>
      <c r="D670" s="15"/>
      <c r="E670" s="15"/>
      <c r="F670" s="15"/>
      <c r="G670" s="15"/>
    </row>
    <row r="671" spans="3:7">
      <c r="C671" s="15"/>
      <c r="D671" s="15"/>
      <c r="E671" s="15"/>
      <c r="F671" s="15"/>
      <c r="G671" s="15"/>
    </row>
    <row r="672" spans="3:7">
      <c r="C672" s="15"/>
      <c r="D672" s="15"/>
      <c r="E672" s="15"/>
      <c r="F672" s="15"/>
      <c r="G672" s="15"/>
    </row>
    <row r="673" spans="2:7">
      <c r="C673" s="15"/>
      <c r="D673" s="15"/>
      <c r="E673" s="15"/>
      <c r="F673" s="15"/>
      <c r="G673" s="15"/>
    </row>
    <row r="674" spans="2:7">
      <c r="C674" s="15"/>
      <c r="D674" s="15"/>
      <c r="E674" s="15"/>
      <c r="F674" s="15"/>
      <c r="G674" s="15"/>
    </row>
    <row r="675" spans="2:7">
      <c r="C675" s="15"/>
      <c r="D675" s="15"/>
      <c r="E675" s="15"/>
      <c r="F675" s="15"/>
      <c r="G675" s="15"/>
    </row>
    <row r="676" spans="2:7">
      <c r="B676" s="15"/>
      <c r="C676" s="15"/>
      <c r="D676" s="15"/>
      <c r="E676" s="15"/>
      <c r="F676" s="15"/>
      <c r="G676" s="15"/>
    </row>
    <row r="677" spans="2:7">
      <c r="B677" s="15"/>
      <c r="C677" s="15"/>
      <c r="D677" s="15"/>
      <c r="E677" s="15"/>
      <c r="F677" s="15"/>
      <c r="G677" s="15"/>
    </row>
    <row r="678" spans="2:7">
      <c r="B678" s="18"/>
      <c r="C678" s="15"/>
      <c r="D678" s="15"/>
      <c r="E678" s="15"/>
      <c r="F678" s="15"/>
      <c r="G678" s="15"/>
    </row>
    <row r="679" spans="2:7">
      <c r="C679" s="15"/>
      <c r="D679" s="15"/>
      <c r="E679" s="15"/>
      <c r="F679" s="15"/>
      <c r="G679" s="15"/>
    </row>
    <row r="680" spans="2:7">
      <c r="C680" s="15"/>
      <c r="D680" s="15"/>
      <c r="E680" s="15"/>
      <c r="F680" s="15"/>
      <c r="G680" s="15"/>
    </row>
    <row r="681" spans="2:7">
      <c r="C681" s="15"/>
      <c r="D681" s="15"/>
      <c r="E681" s="15"/>
      <c r="F681" s="15"/>
      <c r="G681" s="15"/>
    </row>
    <row r="682" spans="2:7">
      <c r="C682" s="15"/>
      <c r="D682" s="15"/>
      <c r="E682" s="15"/>
      <c r="F682" s="15"/>
      <c r="G682" s="15"/>
    </row>
    <row r="683" spans="2:7">
      <c r="C683" s="15"/>
      <c r="D683" s="15"/>
      <c r="E683" s="15"/>
      <c r="F683" s="15"/>
      <c r="G683" s="15"/>
    </row>
    <row r="684" spans="2:7">
      <c r="C684" s="15"/>
      <c r="D684" s="15"/>
      <c r="E684" s="15"/>
      <c r="F684" s="15"/>
      <c r="G684" s="15"/>
    </row>
    <row r="685" spans="2:7">
      <c r="C685" s="15"/>
      <c r="D685" s="15"/>
      <c r="E685" s="15"/>
      <c r="F685" s="15"/>
      <c r="G685" s="15"/>
    </row>
    <row r="686" spans="2:7">
      <c r="C686" s="15"/>
      <c r="D686" s="15"/>
      <c r="E686" s="15"/>
      <c r="F686" s="15"/>
      <c r="G686" s="15"/>
    </row>
    <row r="687" spans="2:7">
      <c r="C687" s="15"/>
      <c r="D687" s="15"/>
      <c r="E687" s="15"/>
      <c r="F687" s="15"/>
      <c r="G687" s="15"/>
    </row>
    <row r="688" spans="2:7">
      <c r="C688" s="15"/>
      <c r="D688" s="15"/>
      <c r="E688" s="15"/>
      <c r="F688" s="15"/>
      <c r="G688" s="15"/>
    </row>
    <row r="689" spans="3:7">
      <c r="C689" s="15"/>
      <c r="D689" s="15"/>
      <c r="E689" s="15"/>
      <c r="F689" s="15"/>
      <c r="G689" s="15"/>
    </row>
    <row r="690" spans="3:7">
      <c r="C690" s="15"/>
      <c r="D690" s="15"/>
      <c r="E690" s="15"/>
      <c r="F690" s="15"/>
      <c r="G690" s="15"/>
    </row>
    <row r="691" spans="3:7">
      <c r="C691" s="15"/>
      <c r="D691" s="15"/>
      <c r="E691" s="15"/>
      <c r="F691" s="15"/>
      <c r="G691" s="15"/>
    </row>
    <row r="692" spans="3:7">
      <c r="E692" s="15"/>
    </row>
  </sheetData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6"/>
  <sheetViews>
    <sheetView rightToLeft="1" zoomScale="75" zoomScaleNormal="75" workbookViewId="0">
      <pane xSplit="3" ySplit="13" topLeftCell="D14" activePane="bottomRight" state="frozen"/>
      <selection activeCell="C2" sqref="C2"/>
      <selection pane="topRight" activeCell="C2" sqref="C2"/>
      <selection pane="bottomLeft" activeCell="C2" sqref="C2"/>
      <selection pane="bottomRight" activeCell="B6" sqref="B6:U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6" width="10.7109375" style="14" customWidth="1"/>
    <col min="7" max="14" width="10.7109375" style="15" customWidth="1"/>
    <col min="15" max="15" width="14.7109375" style="15" customWidth="1"/>
    <col min="16" max="17" width="11.7109375" style="15" customWidth="1"/>
    <col min="18" max="18" width="14.7109375" style="15" customWidth="1"/>
    <col min="19" max="21" width="10.7109375" style="15" customWidth="1"/>
    <col min="22" max="22" width="7.5703125" style="15" customWidth="1"/>
    <col min="23" max="23" width="6.7109375" style="15" customWidth="1"/>
    <col min="24" max="24" width="7.7109375" style="15" customWidth="1"/>
    <col min="25" max="25" width="7.140625" style="15" customWidth="1"/>
    <col min="26" max="26" width="6" style="15" customWidth="1"/>
    <col min="27" max="27" width="7.85546875" style="15" customWidth="1"/>
    <col min="28" max="28" width="8.140625" style="15" customWidth="1"/>
    <col min="29" max="29" width="6.28515625" style="15" customWidth="1"/>
    <col min="30" max="30" width="8" style="15" customWidth="1"/>
    <col min="31" max="31" width="8.7109375" style="15" customWidth="1"/>
    <col min="32" max="32" width="10" style="15" customWidth="1"/>
    <col min="33" max="33" width="9.5703125" style="15" customWidth="1"/>
    <col min="34" max="34" width="6.140625" style="15" customWidth="1"/>
    <col min="35" max="36" width="5.7109375" style="15" customWidth="1"/>
    <col min="37" max="37" width="6.85546875" style="15" customWidth="1"/>
    <col min="38" max="38" width="6.42578125" style="15" customWidth="1"/>
    <col min="39" max="39" width="6.7109375" style="15" customWidth="1"/>
    <col min="40" max="40" width="7.28515625" style="15" customWidth="1"/>
    <col min="41" max="52" width="5.7109375" style="15" customWidth="1"/>
    <col min="53" max="16384" width="9.140625" style="15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85" t="s">
        <v>1492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4" t="s">
        <v>199</v>
      </c>
      <c r="C5" t="s">
        <v>200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8"/>
    </row>
    <row r="8" spans="2:66" s="18" customFormat="1" ht="63">
      <c r="B8" s="4" t="s">
        <v>49</v>
      </c>
      <c r="C8" s="27" t="s">
        <v>50</v>
      </c>
      <c r="D8" s="27" t="s">
        <v>71</v>
      </c>
      <c r="E8" s="27" t="s">
        <v>84</v>
      </c>
      <c r="F8" s="27" t="s">
        <v>51</v>
      </c>
      <c r="G8" s="27" t="s">
        <v>85</v>
      </c>
      <c r="H8" s="27" t="s">
        <v>52</v>
      </c>
      <c r="I8" s="27" t="s">
        <v>53</v>
      </c>
      <c r="J8" s="27" t="s">
        <v>72</v>
      </c>
      <c r="K8" s="27" t="s">
        <v>73</v>
      </c>
      <c r="L8" s="27" t="s">
        <v>54</v>
      </c>
      <c r="M8" s="27" t="s">
        <v>55</v>
      </c>
      <c r="N8" s="27" t="s">
        <v>56</v>
      </c>
      <c r="O8" s="17" t="s">
        <v>190</v>
      </c>
      <c r="P8" s="27" t="s">
        <v>191</v>
      </c>
      <c r="Q8" s="37" t="s">
        <v>193</v>
      </c>
      <c r="R8" s="27" t="s">
        <v>57</v>
      </c>
      <c r="S8" s="17" t="s">
        <v>74</v>
      </c>
      <c r="T8" s="27" t="s">
        <v>58</v>
      </c>
      <c r="U8" s="27" t="s">
        <v>186</v>
      </c>
      <c r="W8" s="15"/>
      <c r="BJ8" s="15"/>
      <c r="BK8" s="15"/>
    </row>
    <row r="9" spans="2:66" s="18" customFormat="1" ht="20.25">
      <c r="B9" s="19"/>
      <c r="C9" s="20"/>
      <c r="D9" s="20"/>
      <c r="E9" s="20"/>
      <c r="F9" s="20"/>
      <c r="G9" s="20"/>
      <c r="H9" s="30"/>
      <c r="I9" s="30"/>
      <c r="J9" s="30" t="s">
        <v>75</v>
      </c>
      <c r="K9" s="30" t="s">
        <v>76</v>
      </c>
      <c r="L9" s="30"/>
      <c r="M9" s="30" t="s">
        <v>7</v>
      </c>
      <c r="N9" s="30" t="s">
        <v>7</v>
      </c>
      <c r="O9" s="30" t="s">
        <v>187</v>
      </c>
      <c r="P9" s="30"/>
      <c r="Q9" s="20" t="s">
        <v>188</v>
      </c>
      <c r="R9" s="30" t="s">
        <v>6</v>
      </c>
      <c r="S9" s="20" t="s">
        <v>7</v>
      </c>
      <c r="T9" s="44" t="s">
        <v>7</v>
      </c>
      <c r="U9" s="44" t="s">
        <v>7</v>
      </c>
      <c r="BI9" s="15"/>
      <c r="BJ9" s="15"/>
      <c r="BK9" s="15"/>
      <c r="BN9" s="22"/>
    </row>
    <row r="10" spans="2:66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2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3" t="s">
        <v>189</v>
      </c>
      <c r="V10" s="34"/>
      <c r="BI10" s="15"/>
      <c r="BJ10" s="18"/>
      <c r="BK10" s="15"/>
    </row>
    <row r="11" spans="2:66" s="22" customFormat="1" ht="18" customHeight="1">
      <c r="B11" s="23" t="s">
        <v>91</v>
      </c>
      <c r="C11" s="7"/>
      <c r="D11" s="7"/>
      <c r="E11" s="7"/>
      <c r="F11" s="7"/>
      <c r="G11" s="7"/>
      <c r="H11" s="7"/>
      <c r="I11" s="7"/>
      <c r="J11" s="7"/>
      <c r="K11" s="75">
        <v>3.92</v>
      </c>
      <c r="L11" s="7"/>
      <c r="M11" s="7"/>
      <c r="N11" s="75">
        <v>3.16</v>
      </c>
      <c r="O11" s="75">
        <f>+O341+O12</f>
        <v>7379897.0700000022</v>
      </c>
      <c r="P11" s="32"/>
      <c r="Q11" s="75">
        <f>+Q341+Q12</f>
        <v>24.171880000000002</v>
      </c>
      <c r="R11" s="75">
        <f>+R341+R12</f>
        <v>8189.4662985193672</v>
      </c>
      <c r="S11" s="7"/>
      <c r="T11" s="75">
        <f>+T341+T12</f>
        <v>100.00000000000004</v>
      </c>
      <c r="U11" s="75">
        <f>+U341+U12</f>
        <v>18.492226477739152</v>
      </c>
      <c r="V11" s="34"/>
      <c r="BI11" s="15"/>
      <c r="BJ11" s="18"/>
      <c r="BK11" s="15"/>
      <c r="BN11" s="15"/>
    </row>
    <row r="12" spans="2:66">
      <c r="B12" s="77" t="s">
        <v>203</v>
      </c>
      <c r="C12" s="15"/>
      <c r="D12" s="15"/>
      <c r="E12" s="15"/>
      <c r="F12" s="15"/>
      <c r="K12" s="78">
        <v>3.88</v>
      </c>
      <c r="N12" s="78">
        <v>3.13</v>
      </c>
      <c r="O12" s="78">
        <f>+O13+O196+O332+O339</f>
        <v>7322860.5600000024</v>
      </c>
      <c r="Q12" s="78">
        <f>+Q13+Q196+Q332+Q339</f>
        <v>24.171880000000002</v>
      </c>
      <c r="R12" s="78">
        <f>+R13+R196+R332+R339</f>
        <v>7978.5912365559989</v>
      </c>
      <c r="T12" s="78">
        <f>+T13+T196+T332+T339</f>
        <v>97.42504512166451</v>
      </c>
      <c r="U12" s="78">
        <f>+U13+U196+U332+U339</f>
        <v>18.016059989937752</v>
      </c>
    </row>
    <row r="13" spans="2:66">
      <c r="B13" s="77" t="s">
        <v>284</v>
      </c>
      <c r="C13" s="15"/>
      <c r="D13" s="15"/>
      <c r="E13" s="15"/>
      <c r="F13" s="15"/>
      <c r="K13" s="78">
        <v>3.73</v>
      </c>
      <c r="N13" s="78">
        <v>3.3</v>
      </c>
      <c r="O13" s="78">
        <f>SUM(O14:O195)</f>
        <v>4518676.7600000016</v>
      </c>
      <c r="Q13" s="78">
        <f>SUM(Q14:Q195)</f>
        <v>11.078900000000001</v>
      </c>
      <c r="R13" s="78">
        <f>SUM(R14:R195)</f>
        <v>4996.5478963379992</v>
      </c>
      <c r="T13" s="78">
        <f>SUM(T14:T195)</f>
        <v>61.01188666276537</v>
      </c>
      <c r="U13" s="78">
        <f>SUM(U14:U195)</f>
        <v>11.282456260020089</v>
      </c>
    </row>
    <row r="14" spans="2:66">
      <c r="B14" t="s">
        <v>288</v>
      </c>
      <c r="C14" t="s">
        <v>289</v>
      </c>
      <c r="D14" t="s">
        <v>103</v>
      </c>
      <c r="E14" s="15"/>
      <c r="F14" t="s">
        <v>290</v>
      </c>
      <c r="G14" t="s">
        <v>291</v>
      </c>
      <c r="H14" t="s">
        <v>292</v>
      </c>
      <c r="I14" t="s">
        <v>152</v>
      </c>
      <c r="J14" t="s">
        <v>293</v>
      </c>
      <c r="K14" s="76">
        <v>2.73</v>
      </c>
      <c r="L14" t="s">
        <v>105</v>
      </c>
      <c r="M14" s="76">
        <v>0.59</v>
      </c>
      <c r="N14" s="76">
        <v>0.27</v>
      </c>
      <c r="O14" s="76">
        <v>64565.1</v>
      </c>
      <c r="P14" s="76">
        <v>100.22</v>
      </c>
      <c r="Q14" s="76">
        <v>0</v>
      </c>
      <c r="R14" s="76">
        <v>64.707143220000006</v>
      </c>
      <c r="S14" s="76">
        <v>0</v>
      </c>
      <c r="T14" s="76">
        <f>+R14/$R$11*100</f>
        <v>0.79012649739701435</v>
      </c>
      <c r="U14" s="76">
        <f>+R14/'סכום נכסי הקרן'!$C$42*100</f>
        <v>0.14611198135928366</v>
      </c>
    </row>
    <row r="15" spans="2:66">
      <c r="B15" t="s">
        <v>294</v>
      </c>
      <c r="C15" t="s">
        <v>295</v>
      </c>
      <c r="D15" t="s">
        <v>103</v>
      </c>
      <c r="E15" s="15"/>
      <c r="F15" t="s">
        <v>296</v>
      </c>
      <c r="G15" t="s">
        <v>291</v>
      </c>
      <c r="H15" t="s">
        <v>292</v>
      </c>
      <c r="I15" t="s">
        <v>152</v>
      </c>
      <c r="J15" t="s">
        <v>293</v>
      </c>
      <c r="K15" s="76">
        <v>1.28</v>
      </c>
      <c r="L15" t="s">
        <v>105</v>
      </c>
      <c r="M15" s="76">
        <v>2.58</v>
      </c>
      <c r="N15" s="76">
        <v>0.75</v>
      </c>
      <c r="O15" s="76">
        <v>106395.87</v>
      </c>
      <c r="P15" s="76">
        <v>106.49</v>
      </c>
      <c r="Q15" s="76">
        <v>0</v>
      </c>
      <c r="R15" s="76">
        <v>113.30096196300001</v>
      </c>
      <c r="S15" s="76">
        <v>0</v>
      </c>
      <c r="T15" s="76">
        <f t="shared" ref="T15:T78" si="0">+R15/$R$11*100</f>
        <v>1.3834962845318077</v>
      </c>
      <c r="U15" s="76">
        <f>+R15/'סכום נכסי הקרן'!$C$42*100</f>
        <v>0.25583926624672837</v>
      </c>
    </row>
    <row r="16" spans="2:66">
      <c r="B16" t="s">
        <v>297</v>
      </c>
      <c r="C16" t="s">
        <v>298</v>
      </c>
      <c r="D16" t="s">
        <v>103</v>
      </c>
      <c r="E16" s="15"/>
      <c r="F16" t="s">
        <v>296</v>
      </c>
      <c r="G16" t="s">
        <v>291</v>
      </c>
      <c r="H16" t="s">
        <v>292</v>
      </c>
      <c r="I16" t="s">
        <v>152</v>
      </c>
      <c r="J16" t="s">
        <v>293</v>
      </c>
      <c r="K16" s="76">
        <v>2.3199999999999998</v>
      </c>
      <c r="L16" t="s">
        <v>105</v>
      </c>
      <c r="M16" s="76">
        <v>0.64</v>
      </c>
      <c r="N16" s="76">
        <v>0.36</v>
      </c>
      <c r="O16" s="76">
        <v>132591.53</v>
      </c>
      <c r="P16" s="76">
        <v>100.07</v>
      </c>
      <c r="Q16" s="76">
        <v>0</v>
      </c>
      <c r="R16" s="76">
        <v>132.684344071</v>
      </c>
      <c r="S16" s="76">
        <v>0</v>
      </c>
      <c r="T16" s="76">
        <f t="shared" si="0"/>
        <v>1.6201830404380435</v>
      </c>
      <c r="U16" s="76">
        <f>+R16/'סכום נכסי הקרן'!$C$42*100</f>
        <v>0.29960791719172319</v>
      </c>
    </row>
    <row r="17" spans="2:21">
      <c r="B17" t="s">
        <v>299</v>
      </c>
      <c r="C17" t="s">
        <v>300</v>
      </c>
      <c r="D17" t="s">
        <v>103</v>
      </c>
      <c r="E17" s="15"/>
      <c r="F17" t="s">
        <v>296</v>
      </c>
      <c r="G17" t="s">
        <v>291</v>
      </c>
      <c r="H17" t="s">
        <v>292</v>
      </c>
      <c r="I17" t="s">
        <v>152</v>
      </c>
      <c r="J17" t="s">
        <v>293</v>
      </c>
      <c r="K17" s="76">
        <v>3.63</v>
      </c>
      <c r="L17" t="s">
        <v>105</v>
      </c>
      <c r="M17" s="76">
        <v>4</v>
      </c>
      <c r="N17" s="76">
        <v>0.37</v>
      </c>
      <c r="O17" s="76">
        <v>148844.96</v>
      </c>
      <c r="P17" s="76">
        <v>115.02</v>
      </c>
      <c r="Q17" s="76">
        <v>0</v>
      </c>
      <c r="R17" s="76">
        <v>171.20147299199999</v>
      </c>
      <c r="S17" s="76">
        <v>0.01</v>
      </c>
      <c r="T17" s="76">
        <f t="shared" si="0"/>
        <v>2.0905083036113448</v>
      </c>
      <c r="U17" s="76">
        <f>+R17/'סכום נכסי הקרן'!$C$42*100</f>
        <v>0.38658153003975265</v>
      </c>
    </row>
    <row r="18" spans="2:21">
      <c r="B18" t="s">
        <v>301</v>
      </c>
      <c r="C18" t="s">
        <v>302</v>
      </c>
      <c r="D18" t="s">
        <v>103</v>
      </c>
      <c r="E18" s="15"/>
      <c r="F18" t="s">
        <v>296</v>
      </c>
      <c r="G18" t="s">
        <v>291</v>
      </c>
      <c r="H18" t="s">
        <v>292</v>
      </c>
      <c r="I18" t="s">
        <v>152</v>
      </c>
      <c r="J18" t="s">
        <v>293</v>
      </c>
      <c r="K18" s="76">
        <v>12.09</v>
      </c>
      <c r="L18" t="s">
        <v>105</v>
      </c>
      <c r="M18" s="76">
        <v>0.47</v>
      </c>
      <c r="N18" s="76">
        <v>0.95</v>
      </c>
      <c r="O18" s="76">
        <v>17512.11</v>
      </c>
      <c r="P18" s="76">
        <v>99.45</v>
      </c>
      <c r="Q18" s="76">
        <v>0</v>
      </c>
      <c r="R18" s="76">
        <v>17.415793395000001</v>
      </c>
      <c r="S18" s="76">
        <v>0</v>
      </c>
      <c r="T18" s="76">
        <f t="shared" si="0"/>
        <v>0.2126609080514652</v>
      </c>
      <c r="U18" s="76">
        <f>+R18/'סכום נכסי הקרן'!$C$42*100</f>
        <v>3.9325736746493561E-2</v>
      </c>
    </row>
    <row r="19" spans="2:21">
      <c r="B19" t="s">
        <v>303</v>
      </c>
      <c r="C19" t="s">
        <v>304</v>
      </c>
      <c r="D19" t="s">
        <v>103</v>
      </c>
      <c r="E19" s="15"/>
      <c r="F19" t="s">
        <v>296</v>
      </c>
      <c r="G19" t="s">
        <v>291</v>
      </c>
      <c r="H19" t="s">
        <v>292</v>
      </c>
      <c r="I19" t="s">
        <v>152</v>
      </c>
      <c r="J19" t="s">
        <v>305</v>
      </c>
      <c r="L19" t="s">
        <v>105</v>
      </c>
      <c r="M19" s="76">
        <v>0.86</v>
      </c>
      <c r="N19" s="76">
        <v>0</v>
      </c>
      <c r="O19" s="76">
        <v>139238.84</v>
      </c>
      <c r="P19" s="76">
        <v>100</v>
      </c>
      <c r="Q19" s="76">
        <v>0</v>
      </c>
      <c r="R19" s="76">
        <v>139.23884000000001</v>
      </c>
      <c r="S19" s="76">
        <v>0</v>
      </c>
      <c r="T19" s="76">
        <f t="shared" si="0"/>
        <v>1.7002187312886803</v>
      </c>
      <c r="U19" s="76">
        <f>+R19/'סכום נכסי הקרן'!$C$42*100</f>
        <v>0.31440829840684598</v>
      </c>
    </row>
    <row r="20" spans="2:21">
      <c r="B20" t="s">
        <v>306</v>
      </c>
      <c r="C20" t="s">
        <v>307</v>
      </c>
      <c r="D20" t="s">
        <v>103</v>
      </c>
      <c r="E20" s="15"/>
      <c r="F20" t="s">
        <v>296</v>
      </c>
      <c r="G20" t="s">
        <v>291</v>
      </c>
      <c r="H20" t="s">
        <v>292</v>
      </c>
      <c r="I20" t="s">
        <v>152</v>
      </c>
      <c r="J20" t="s">
        <v>305</v>
      </c>
      <c r="L20" t="s">
        <v>105</v>
      </c>
      <c r="M20" s="76">
        <v>1.22</v>
      </c>
      <c r="N20" s="76">
        <v>0</v>
      </c>
      <c r="O20" s="76">
        <v>137458.03</v>
      </c>
      <c r="P20" s="76">
        <v>99.6</v>
      </c>
      <c r="Q20" s="76">
        <v>0</v>
      </c>
      <c r="R20" s="76">
        <v>136.90819787999999</v>
      </c>
      <c r="S20" s="76">
        <v>0</v>
      </c>
      <c r="T20" s="76">
        <f t="shared" si="0"/>
        <v>1.6717597080136055</v>
      </c>
      <c r="U20" s="76">
        <f>+R20/'סכום נכסי הקרן'!$C$42*100</f>
        <v>0.30914559136946673</v>
      </c>
    </row>
    <row r="21" spans="2:21">
      <c r="B21" t="s">
        <v>308</v>
      </c>
      <c r="C21" t="s">
        <v>309</v>
      </c>
      <c r="D21" t="s">
        <v>103</v>
      </c>
      <c r="E21" s="15"/>
      <c r="F21" t="s">
        <v>310</v>
      </c>
      <c r="G21" t="s">
        <v>291</v>
      </c>
      <c r="H21" t="s">
        <v>292</v>
      </c>
      <c r="I21" t="s">
        <v>152</v>
      </c>
      <c r="J21" t="s">
        <v>293</v>
      </c>
      <c r="K21" s="76">
        <v>2.96</v>
      </c>
      <c r="L21" t="s">
        <v>105</v>
      </c>
      <c r="M21" s="76">
        <v>0.7</v>
      </c>
      <c r="N21" s="76">
        <v>0.26</v>
      </c>
      <c r="O21" s="76">
        <v>167592.43</v>
      </c>
      <c r="P21" s="76">
        <v>102.29</v>
      </c>
      <c r="Q21" s="76">
        <v>0</v>
      </c>
      <c r="R21" s="76">
        <v>171.43029664700001</v>
      </c>
      <c r="S21" s="76">
        <v>0</v>
      </c>
      <c r="T21" s="76">
        <f t="shared" si="0"/>
        <v>2.0933024253118195</v>
      </c>
      <c r="U21" s="76">
        <f>+R21/'סכום נכסי הקרן'!$C$42*100</f>
        <v>0.38709822535266819</v>
      </c>
    </row>
    <row r="22" spans="2:21">
      <c r="B22" t="s">
        <v>311</v>
      </c>
      <c r="C22" t="s">
        <v>312</v>
      </c>
      <c r="D22" t="s">
        <v>103</v>
      </c>
      <c r="E22" s="15"/>
      <c r="F22" t="s">
        <v>310</v>
      </c>
      <c r="G22" t="s">
        <v>291</v>
      </c>
      <c r="H22" t="s">
        <v>313</v>
      </c>
      <c r="I22" t="s">
        <v>153</v>
      </c>
      <c r="J22" t="s">
        <v>293</v>
      </c>
      <c r="K22" s="76">
        <v>0.84</v>
      </c>
      <c r="L22" t="s">
        <v>105</v>
      </c>
      <c r="M22" s="76">
        <v>4.5</v>
      </c>
      <c r="N22" s="76">
        <v>0.61</v>
      </c>
      <c r="O22" s="76">
        <v>17233.900000000001</v>
      </c>
      <c r="P22" s="76">
        <v>106.3</v>
      </c>
      <c r="Q22" s="76">
        <v>0</v>
      </c>
      <c r="R22" s="76">
        <v>18.319635699999999</v>
      </c>
      <c r="S22" s="76">
        <v>0.01</v>
      </c>
      <c r="T22" s="76">
        <f t="shared" si="0"/>
        <v>0.2236975528345741</v>
      </c>
      <c r="U22" s="76">
        <f>+R22/'סכום נכסי הקרן'!$C$42*100</f>
        <v>4.1366658095329641E-2</v>
      </c>
    </row>
    <row r="23" spans="2:21">
      <c r="B23" t="s">
        <v>314</v>
      </c>
      <c r="C23" t="s">
        <v>315</v>
      </c>
      <c r="D23" t="s">
        <v>103</v>
      </c>
      <c r="E23" s="15"/>
      <c r="F23" t="s">
        <v>310</v>
      </c>
      <c r="G23" t="s">
        <v>291</v>
      </c>
      <c r="H23" t="s">
        <v>313</v>
      </c>
      <c r="I23" t="s">
        <v>153</v>
      </c>
      <c r="J23" t="s">
        <v>293</v>
      </c>
      <c r="K23" s="76">
        <v>4.41</v>
      </c>
      <c r="L23" t="s">
        <v>105</v>
      </c>
      <c r="M23" s="76">
        <v>5</v>
      </c>
      <c r="N23" s="76">
        <v>0.45</v>
      </c>
      <c r="O23" s="76">
        <v>121012.8</v>
      </c>
      <c r="P23" s="76">
        <v>125.31</v>
      </c>
      <c r="Q23" s="76">
        <v>0</v>
      </c>
      <c r="R23" s="76">
        <v>151.64113968000001</v>
      </c>
      <c r="S23" s="76">
        <v>0</v>
      </c>
      <c r="T23" s="76">
        <f t="shared" si="0"/>
        <v>1.851660830540524</v>
      </c>
      <c r="U23" s="76">
        <f>+R23/'סכום נכסי הקרן'!$C$42*100</f>
        <v>0.34241331438313943</v>
      </c>
    </row>
    <row r="24" spans="2:21">
      <c r="B24" t="s">
        <v>316</v>
      </c>
      <c r="C24" t="s">
        <v>317</v>
      </c>
      <c r="D24" t="s">
        <v>103</v>
      </c>
      <c r="E24" s="15"/>
      <c r="F24" t="s">
        <v>310</v>
      </c>
      <c r="G24" t="s">
        <v>291</v>
      </c>
      <c r="H24" t="s">
        <v>292</v>
      </c>
      <c r="I24" t="s">
        <v>152</v>
      </c>
      <c r="J24" t="s">
        <v>293</v>
      </c>
      <c r="K24" s="76">
        <v>1.95</v>
      </c>
      <c r="L24" t="s">
        <v>105</v>
      </c>
      <c r="M24" s="76">
        <v>1.6</v>
      </c>
      <c r="N24" s="76">
        <v>0.06</v>
      </c>
      <c r="O24" s="76">
        <v>23504.33</v>
      </c>
      <c r="P24" s="76">
        <v>101.75</v>
      </c>
      <c r="Q24" s="76">
        <v>0</v>
      </c>
      <c r="R24" s="76">
        <v>23.915655775000001</v>
      </c>
      <c r="S24" s="76">
        <v>0</v>
      </c>
      <c r="T24" s="76">
        <f t="shared" si="0"/>
        <v>0.29202947912886446</v>
      </c>
      <c r="U24" s="76">
        <f>+R24/'סכום נכסי הקרן'!$C$42*100</f>
        <v>5.40027526622716E-2</v>
      </c>
    </row>
    <row r="25" spans="2:21">
      <c r="B25" t="s">
        <v>318</v>
      </c>
      <c r="C25" t="s">
        <v>319</v>
      </c>
      <c r="D25" t="s">
        <v>103</v>
      </c>
      <c r="E25" s="15"/>
      <c r="F25" t="s">
        <v>320</v>
      </c>
      <c r="G25" t="s">
        <v>291</v>
      </c>
      <c r="H25" t="s">
        <v>217</v>
      </c>
      <c r="I25" t="s">
        <v>152</v>
      </c>
      <c r="J25" t="s">
        <v>293</v>
      </c>
      <c r="K25" s="76">
        <v>2.4700000000000002</v>
      </c>
      <c r="L25" t="s">
        <v>105</v>
      </c>
      <c r="M25" s="76">
        <v>0.8</v>
      </c>
      <c r="N25" s="76">
        <v>0.37</v>
      </c>
      <c r="O25" s="76">
        <v>42658.29</v>
      </c>
      <c r="P25" s="76">
        <v>102.08</v>
      </c>
      <c r="Q25" s="76">
        <v>0</v>
      </c>
      <c r="R25" s="76">
        <v>43.545582432000003</v>
      </c>
      <c r="S25" s="76">
        <v>0.01</v>
      </c>
      <c r="T25" s="76">
        <f t="shared" si="0"/>
        <v>0.53172674316851298</v>
      </c>
      <c r="U25" s="76">
        <f>+R25/'סכום נכסי הקרן'!$C$42*100</f>
        <v>9.8328113589427821E-2</v>
      </c>
    </row>
    <row r="26" spans="2:21">
      <c r="B26" t="s">
        <v>321</v>
      </c>
      <c r="C26" t="s">
        <v>322</v>
      </c>
      <c r="D26" t="s">
        <v>103</v>
      </c>
      <c r="E26" s="15"/>
      <c r="F26" t="s">
        <v>320</v>
      </c>
      <c r="G26" t="s">
        <v>291</v>
      </c>
      <c r="H26" t="s">
        <v>217</v>
      </c>
      <c r="I26" t="s">
        <v>152</v>
      </c>
      <c r="J26" t="s">
        <v>293</v>
      </c>
      <c r="K26" s="76">
        <v>0.83</v>
      </c>
      <c r="L26" t="s">
        <v>105</v>
      </c>
      <c r="M26" s="76">
        <v>4.2</v>
      </c>
      <c r="N26" s="76">
        <v>0.94</v>
      </c>
      <c r="O26" s="76">
        <v>1100.69</v>
      </c>
      <c r="P26" s="76">
        <v>126</v>
      </c>
      <c r="Q26" s="76">
        <v>0</v>
      </c>
      <c r="R26" s="76">
        <v>1.3868693999999999</v>
      </c>
      <c r="S26" s="76">
        <v>0</v>
      </c>
      <c r="T26" s="76">
        <f t="shared" si="0"/>
        <v>1.6934795863934895E-2</v>
      </c>
      <c r="U26" s="76">
        <f>+R26/'סכום נכסי הקרן'!$C$42*100</f>
        <v>3.1316208047016438E-3</v>
      </c>
    </row>
    <row r="27" spans="2:21">
      <c r="B27" t="s">
        <v>323</v>
      </c>
      <c r="C27" t="s">
        <v>324</v>
      </c>
      <c r="D27" t="s">
        <v>103</v>
      </c>
      <c r="E27" s="15"/>
      <c r="F27" t="s">
        <v>290</v>
      </c>
      <c r="G27" t="s">
        <v>291</v>
      </c>
      <c r="H27" t="s">
        <v>217</v>
      </c>
      <c r="I27" t="s">
        <v>152</v>
      </c>
      <c r="J27" t="s">
        <v>293</v>
      </c>
      <c r="K27" s="76">
        <v>0.1</v>
      </c>
      <c r="L27" t="s">
        <v>105</v>
      </c>
      <c r="M27" s="76">
        <v>4.4000000000000004</v>
      </c>
      <c r="N27" s="76">
        <v>4.05</v>
      </c>
      <c r="O27" s="76">
        <v>39458.050000000003</v>
      </c>
      <c r="P27" s="76">
        <v>121.61</v>
      </c>
      <c r="Q27" s="76">
        <v>0</v>
      </c>
      <c r="R27" s="76">
        <v>47.984934604999999</v>
      </c>
      <c r="S27" s="76">
        <v>0.01</v>
      </c>
      <c r="T27" s="76">
        <f t="shared" si="0"/>
        <v>0.58593481987557039</v>
      </c>
      <c r="U27" s="76">
        <f>+R27/'סכום נכסי הקרן'!$C$42*100</f>
        <v>0.10835239390332345</v>
      </c>
    </row>
    <row r="28" spans="2:21">
      <c r="B28" t="s">
        <v>325</v>
      </c>
      <c r="C28" t="s">
        <v>326</v>
      </c>
      <c r="D28" t="s">
        <v>103</v>
      </c>
      <c r="E28" s="15"/>
      <c r="F28" t="s">
        <v>290</v>
      </c>
      <c r="G28" t="s">
        <v>291</v>
      </c>
      <c r="H28" t="s">
        <v>217</v>
      </c>
      <c r="I28" t="s">
        <v>152</v>
      </c>
      <c r="J28" t="s">
        <v>293</v>
      </c>
      <c r="K28" s="76">
        <v>2.93</v>
      </c>
      <c r="L28" t="s">
        <v>105</v>
      </c>
      <c r="M28" s="76">
        <v>3.4</v>
      </c>
      <c r="N28" s="76">
        <v>0.33</v>
      </c>
      <c r="O28" s="76">
        <v>87.87</v>
      </c>
      <c r="P28" s="76">
        <v>115.04</v>
      </c>
      <c r="Q28" s="76">
        <v>0</v>
      </c>
      <c r="R28" s="76">
        <v>0.101085648</v>
      </c>
      <c r="S28" s="76">
        <v>0</v>
      </c>
      <c r="T28" s="76">
        <f t="shared" si="0"/>
        <v>1.2343374319554376E-3</v>
      </c>
      <c r="U28" s="76">
        <f>+R28/'סכום נכסי הקרן'!$C$42*100</f>
        <v>2.2825647341670897E-4</v>
      </c>
    </row>
    <row r="29" spans="2:21">
      <c r="B29" t="s">
        <v>327</v>
      </c>
      <c r="C29" t="s">
        <v>328</v>
      </c>
      <c r="D29" t="s">
        <v>103</v>
      </c>
      <c r="E29" s="15"/>
      <c r="F29" t="s">
        <v>296</v>
      </c>
      <c r="G29" t="s">
        <v>291</v>
      </c>
      <c r="H29" t="s">
        <v>217</v>
      </c>
      <c r="I29" t="s">
        <v>152</v>
      </c>
      <c r="J29" t="s">
        <v>293</v>
      </c>
      <c r="K29" s="76">
        <v>1.94</v>
      </c>
      <c r="L29" t="s">
        <v>105</v>
      </c>
      <c r="M29" s="76">
        <v>3</v>
      </c>
      <c r="N29" s="76">
        <v>0.53</v>
      </c>
      <c r="O29" s="76">
        <v>234.32</v>
      </c>
      <c r="P29" s="76">
        <v>110.73</v>
      </c>
      <c r="Q29" s="76">
        <v>0</v>
      </c>
      <c r="R29" s="76">
        <v>0.25946253600000002</v>
      </c>
      <c r="S29" s="76">
        <v>0</v>
      </c>
      <c r="T29" s="76">
        <f t="shared" si="0"/>
        <v>3.1682471914795001E-3</v>
      </c>
      <c r="U29" s="76">
        <f>+R29/'סכום נכסי הקרן'!$C$42*100</f>
        <v>5.8587944602299922E-4</v>
      </c>
    </row>
    <row r="30" spans="2:21">
      <c r="B30" t="s">
        <v>329</v>
      </c>
      <c r="C30" t="s">
        <v>330</v>
      </c>
      <c r="D30" t="s">
        <v>103</v>
      </c>
      <c r="E30" s="15"/>
      <c r="F30" t="s">
        <v>331</v>
      </c>
      <c r="G30" t="s">
        <v>332</v>
      </c>
      <c r="H30" t="s">
        <v>217</v>
      </c>
      <c r="I30" t="s">
        <v>152</v>
      </c>
      <c r="J30" t="s">
        <v>293</v>
      </c>
      <c r="K30" s="76">
        <v>3.95</v>
      </c>
      <c r="L30" t="s">
        <v>105</v>
      </c>
      <c r="M30" s="76">
        <v>0.65</v>
      </c>
      <c r="N30" s="76">
        <v>0.53</v>
      </c>
      <c r="O30" s="76">
        <v>24998.57</v>
      </c>
      <c r="P30" s="76">
        <v>99.48</v>
      </c>
      <c r="Q30" s="76">
        <v>8.1250000000000003E-2</v>
      </c>
      <c r="R30" s="76">
        <v>24.949827436</v>
      </c>
      <c r="S30" s="76">
        <v>0</v>
      </c>
      <c r="T30" s="76">
        <f t="shared" si="0"/>
        <v>0.30465755064540478</v>
      </c>
      <c r="U30" s="76">
        <f>+R30/'סכום נכסי הקרן'!$C$42*100</f>
        <v>5.6337964246881117E-2</v>
      </c>
    </row>
    <row r="31" spans="2:21">
      <c r="B31" t="s">
        <v>333</v>
      </c>
      <c r="C31" t="s">
        <v>334</v>
      </c>
      <c r="D31" t="s">
        <v>103</v>
      </c>
      <c r="E31" s="15"/>
      <c r="F31" t="s">
        <v>331</v>
      </c>
      <c r="G31" t="s">
        <v>332</v>
      </c>
      <c r="H31" t="s">
        <v>217</v>
      </c>
      <c r="I31" t="s">
        <v>152</v>
      </c>
      <c r="J31" t="s">
        <v>293</v>
      </c>
      <c r="K31" s="76">
        <v>5.05</v>
      </c>
      <c r="L31" t="s">
        <v>105</v>
      </c>
      <c r="M31" s="76">
        <v>1.64</v>
      </c>
      <c r="N31" s="76">
        <v>0.73</v>
      </c>
      <c r="O31" s="76">
        <v>33662.18</v>
      </c>
      <c r="P31" s="76">
        <v>104</v>
      </c>
      <c r="Q31" s="76">
        <v>0</v>
      </c>
      <c r="R31" s="76">
        <v>35.008667199999998</v>
      </c>
      <c r="S31" s="76">
        <v>0</v>
      </c>
      <c r="T31" s="76">
        <f t="shared" si="0"/>
        <v>0.42748411097716427</v>
      </c>
      <c r="U31" s="76">
        <f>+R31/'סכום נכסי הקרן'!$C$42*100</f>
        <v>7.9051329958246999E-2</v>
      </c>
    </row>
    <row r="32" spans="2:21">
      <c r="B32" t="s">
        <v>335</v>
      </c>
      <c r="C32" t="s">
        <v>336</v>
      </c>
      <c r="D32" t="s">
        <v>103</v>
      </c>
      <c r="E32" s="15"/>
      <c r="F32" t="s">
        <v>331</v>
      </c>
      <c r="G32" t="s">
        <v>332</v>
      </c>
      <c r="H32" t="s">
        <v>217</v>
      </c>
      <c r="I32" t="s">
        <v>152</v>
      </c>
      <c r="J32" t="s">
        <v>293</v>
      </c>
      <c r="K32" s="76">
        <v>6.41</v>
      </c>
      <c r="L32" t="s">
        <v>105</v>
      </c>
      <c r="M32" s="76">
        <v>1.34</v>
      </c>
      <c r="N32" s="76">
        <v>1.18</v>
      </c>
      <c r="O32" s="76">
        <v>106975.48</v>
      </c>
      <c r="P32" s="76">
        <v>101.65</v>
      </c>
      <c r="Q32" s="76">
        <v>0</v>
      </c>
      <c r="R32" s="76">
        <v>108.74057542</v>
      </c>
      <c r="S32" s="76">
        <v>0</v>
      </c>
      <c r="T32" s="76">
        <f t="shared" si="0"/>
        <v>1.3278102803800536</v>
      </c>
      <c r="U32" s="76">
        <f>+R32/'סכום נכסי הקרן'!$C$42*100</f>
        <v>0.24554168424258277</v>
      </c>
    </row>
    <row r="33" spans="2:21">
      <c r="B33" t="s">
        <v>337</v>
      </c>
      <c r="C33" t="s">
        <v>338</v>
      </c>
      <c r="D33" t="s">
        <v>103</v>
      </c>
      <c r="E33" s="15"/>
      <c r="F33" t="s">
        <v>310</v>
      </c>
      <c r="G33" t="s">
        <v>291</v>
      </c>
      <c r="H33" t="s">
        <v>213</v>
      </c>
      <c r="I33" t="s">
        <v>153</v>
      </c>
      <c r="J33" t="s">
        <v>293</v>
      </c>
      <c r="K33" s="76">
        <v>4.32</v>
      </c>
      <c r="L33" t="s">
        <v>105</v>
      </c>
      <c r="M33" s="76">
        <v>4.2</v>
      </c>
      <c r="N33" s="76">
        <v>0.56000000000000005</v>
      </c>
      <c r="O33" s="76">
        <v>2167.42</v>
      </c>
      <c r="P33" s="76">
        <v>119.26</v>
      </c>
      <c r="Q33" s="76">
        <v>0</v>
      </c>
      <c r="R33" s="76">
        <v>2.5848650919999998</v>
      </c>
      <c r="S33" s="76">
        <v>0</v>
      </c>
      <c r="T33" s="76">
        <f t="shared" si="0"/>
        <v>3.1563291156926014E-2</v>
      </c>
      <c r="U33" s="76">
        <f>+R33/'סכום נכסי הקרן'!$C$42*100</f>
        <v>5.8367552845669732E-3</v>
      </c>
    </row>
    <row r="34" spans="2:21">
      <c r="B34" t="s">
        <v>339</v>
      </c>
      <c r="C34" t="s">
        <v>340</v>
      </c>
      <c r="D34" t="s">
        <v>103</v>
      </c>
      <c r="E34" s="15"/>
      <c r="F34" t="s">
        <v>310</v>
      </c>
      <c r="G34" t="s">
        <v>291</v>
      </c>
      <c r="H34" t="s">
        <v>217</v>
      </c>
      <c r="I34" t="s">
        <v>152</v>
      </c>
      <c r="J34" t="s">
        <v>293</v>
      </c>
      <c r="K34" s="76">
        <v>1.94</v>
      </c>
      <c r="L34" t="s">
        <v>105</v>
      </c>
      <c r="M34" s="76">
        <v>4.0999999999999996</v>
      </c>
      <c r="N34" s="76">
        <v>0.63</v>
      </c>
      <c r="O34" s="76">
        <v>36050.879999999997</v>
      </c>
      <c r="P34" s="76">
        <v>130.86000000000001</v>
      </c>
      <c r="Q34" s="76">
        <v>0</v>
      </c>
      <c r="R34" s="76">
        <v>47.176181567999997</v>
      </c>
      <c r="S34" s="76">
        <v>0</v>
      </c>
      <c r="T34" s="76">
        <f t="shared" si="0"/>
        <v>0.57605929187997651</v>
      </c>
      <c r="U34" s="76">
        <f>+R34/'סכום נכסי הקרן'!$C$42*100</f>
        <v>0.10652618890050572</v>
      </c>
    </row>
    <row r="35" spans="2:21">
      <c r="B35" t="s">
        <v>341</v>
      </c>
      <c r="C35" t="s">
        <v>342</v>
      </c>
      <c r="D35" t="s">
        <v>103</v>
      </c>
      <c r="E35" s="15"/>
      <c r="F35" t="s">
        <v>310</v>
      </c>
      <c r="G35" t="s">
        <v>291</v>
      </c>
      <c r="H35" t="s">
        <v>217</v>
      </c>
      <c r="I35" t="s">
        <v>152</v>
      </c>
      <c r="J35" t="s">
        <v>293</v>
      </c>
      <c r="K35" s="76">
        <v>3.46</v>
      </c>
      <c r="L35" t="s">
        <v>105</v>
      </c>
      <c r="M35" s="76">
        <v>4</v>
      </c>
      <c r="N35" s="76">
        <v>0.47</v>
      </c>
      <c r="O35" s="76">
        <v>82869.16</v>
      </c>
      <c r="P35" s="76">
        <v>119.78</v>
      </c>
      <c r="Q35" s="76">
        <v>0</v>
      </c>
      <c r="R35" s="76">
        <v>99.260679847999995</v>
      </c>
      <c r="S35" s="76">
        <v>0</v>
      </c>
      <c r="T35" s="76">
        <f t="shared" si="0"/>
        <v>1.2120530963775509</v>
      </c>
      <c r="U35" s="76">
        <f>+R35/'סכום נכסי הקרן'!$C$42*100</f>
        <v>0.22413560361258675</v>
      </c>
    </row>
    <row r="36" spans="2:21">
      <c r="B36" t="s">
        <v>343</v>
      </c>
      <c r="C36" t="s">
        <v>344</v>
      </c>
      <c r="D36" t="s">
        <v>103</v>
      </c>
      <c r="E36" s="15"/>
      <c r="F36" t="s">
        <v>310</v>
      </c>
      <c r="G36" t="s">
        <v>291</v>
      </c>
      <c r="H36" t="s">
        <v>217</v>
      </c>
      <c r="I36" t="s">
        <v>152</v>
      </c>
      <c r="J36" t="s">
        <v>293</v>
      </c>
      <c r="K36" s="76">
        <v>0.22</v>
      </c>
      <c r="L36" t="s">
        <v>105</v>
      </c>
      <c r="M36" s="76">
        <v>4.7</v>
      </c>
      <c r="N36" s="76">
        <v>2.92</v>
      </c>
      <c r="O36" s="76">
        <v>2466.7399999999998</v>
      </c>
      <c r="P36" s="76">
        <v>124.09</v>
      </c>
      <c r="Q36" s="76">
        <v>0</v>
      </c>
      <c r="R36" s="76">
        <v>3.0609776659999999</v>
      </c>
      <c r="S36" s="76">
        <v>0</v>
      </c>
      <c r="T36" s="76">
        <f t="shared" si="0"/>
        <v>3.7377010349910297E-2</v>
      </c>
      <c r="U36" s="76">
        <f>+R36/'סכום נכסי הקרן'!$C$42*100</f>
        <v>6.9118414045134169E-3</v>
      </c>
    </row>
    <row r="37" spans="2:21">
      <c r="B37" t="s">
        <v>345</v>
      </c>
      <c r="C37" t="s">
        <v>346</v>
      </c>
      <c r="D37" t="s">
        <v>103</v>
      </c>
      <c r="E37" s="15"/>
      <c r="F37" t="s">
        <v>347</v>
      </c>
      <c r="G37" t="s">
        <v>332</v>
      </c>
      <c r="H37" t="s">
        <v>348</v>
      </c>
      <c r="I37" t="s">
        <v>152</v>
      </c>
      <c r="J37" t="s">
        <v>293</v>
      </c>
      <c r="K37" s="76">
        <v>1.87</v>
      </c>
      <c r="L37" t="s">
        <v>105</v>
      </c>
      <c r="M37" s="76">
        <v>3.9</v>
      </c>
      <c r="N37" s="76">
        <v>0.83</v>
      </c>
      <c r="O37" s="76">
        <v>550.51</v>
      </c>
      <c r="P37" s="76">
        <v>112.85</v>
      </c>
      <c r="Q37" s="76">
        <v>0</v>
      </c>
      <c r="R37" s="76">
        <v>0.62125053500000005</v>
      </c>
      <c r="S37" s="76">
        <v>0</v>
      </c>
      <c r="T37" s="76">
        <f t="shared" si="0"/>
        <v>7.5859709577450786E-3</v>
      </c>
      <c r="U37" s="76">
        <f>+R37/'סכום נכסי הקרן'!$C$42*100</f>
        <v>1.4028149300417379E-3</v>
      </c>
    </row>
    <row r="38" spans="2:21">
      <c r="B38" t="s">
        <v>349</v>
      </c>
      <c r="C38" t="s">
        <v>350</v>
      </c>
      <c r="D38" t="s">
        <v>103</v>
      </c>
      <c r="E38" s="15"/>
      <c r="F38" t="s">
        <v>347</v>
      </c>
      <c r="G38" t="s">
        <v>332</v>
      </c>
      <c r="H38" t="s">
        <v>348</v>
      </c>
      <c r="I38" t="s">
        <v>152</v>
      </c>
      <c r="J38" t="s">
        <v>351</v>
      </c>
      <c r="K38" s="76">
        <v>7.57</v>
      </c>
      <c r="L38" t="s">
        <v>105</v>
      </c>
      <c r="M38" s="76">
        <v>4</v>
      </c>
      <c r="N38" s="76">
        <v>1.51</v>
      </c>
      <c r="O38" s="76">
        <v>20278.36</v>
      </c>
      <c r="P38" s="76">
        <v>119.86</v>
      </c>
      <c r="Q38" s="76">
        <v>0</v>
      </c>
      <c r="R38" s="76">
        <v>24.305642295999998</v>
      </c>
      <c r="S38" s="76">
        <v>0.01</v>
      </c>
      <c r="T38" s="76">
        <f t="shared" si="0"/>
        <v>0.29679152963111149</v>
      </c>
      <c r="U38" s="76">
        <f>+R38/'סכום נכסי הקרן'!$C$42*100</f>
        <v>5.4883361826131453E-2</v>
      </c>
    </row>
    <row r="39" spans="2:21">
      <c r="B39" t="s">
        <v>352</v>
      </c>
      <c r="C39" t="s">
        <v>353</v>
      </c>
      <c r="D39" t="s">
        <v>103</v>
      </c>
      <c r="E39" s="15"/>
      <c r="F39" t="s">
        <v>354</v>
      </c>
      <c r="G39" t="s">
        <v>332</v>
      </c>
      <c r="H39" t="s">
        <v>348</v>
      </c>
      <c r="I39" t="s">
        <v>152</v>
      </c>
      <c r="J39" t="s">
        <v>293</v>
      </c>
      <c r="K39" s="76">
        <v>0.41</v>
      </c>
      <c r="L39" t="s">
        <v>105</v>
      </c>
      <c r="M39" s="76">
        <v>3.2</v>
      </c>
      <c r="N39" s="76">
        <v>2.93</v>
      </c>
      <c r="O39" s="76">
        <v>11591.56</v>
      </c>
      <c r="P39" s="76">
        <v>104.67</v>
      </c>
      <c r="Q39" s="76">
        <v>0</v>
      </c>
      <c r="R39" s="76">
        <v>12.132885851999999</v>
      </c>
      <c r="S39" s="76">
        <v>0</v>
      </c>
      <c r="T39" s="76">
        <f t="shared" si="0"/>
        <v>0.14815233874512179</v>
      </c>
      <c r="U39" s="76">
        <f>+R39/'סכום נכסי הקרן'!$C$42*100</f>
        <v>2.7396666012815211E-2</v>
      </c>
    </row>
    <row r="40" spans="2:21">
      <c r="B40" t="s">
        <v>355</v>
      </c>
      <c r="C40" t="s">
        <v>356</v>
      </c>
      <c r="D40" t="s">
        <v>103</v>
      </c>
      <c r="E40" s="15"/>
      <c r="F40" t="s">
        <v>357</v>
      </c>
      <c r="G40" t="s">
        <v>332</v>
      </c>
      <c r="H40" t="s">
        <v>348</v>
      </c>
      <c r="I40" t="s">
        <v>152</v>
      </c>
      <c r="J40" t="s">
        <v>293</v>
      </c>
      <c r="K40" s="76">
        <v>1.68</v>
      </c>
      <c r="L40" t="s">
        <v>105</v>
      </c>
      <c r="M40" s="76">
        <v>4.9000000000000004</v>
      </c>
      <c r="N40" s="76">
        <v>0.98</v>
      </c>
      <c r="O40" s="76">
        <v>0.03</v>
      </c>
      <c r="P40" s="76">
        <v>118.42</v>
      </c>
      <c r="Q40" s="76">
        <v>0</v>
      </c>
      <c r="R40" s="76">
        <v>3.5525999999999998E-5</v>
      </c>
      <c r="S40" s="76">
        <v>0</v>
      </c>
      <c r="T40" s="76">
        <f t="shared" si="0"/>
        <v>4.338011624325629E-7</v>
      </c>
      <c r="U40" s="76">
        <f>+R40/'סכום נכסי הקרן'!$C$42*100</f>
        <v>8.0219493420094633E-8</v>
      </c>
    </row>
    <row r="41" spans="2:21">
      <c r="B41" t="s">
        <v>358</v>
      </c>
      <c r="C41" t="s">
        <v>359</v>
      </c>
      <c r="D41" t="s">
        <v>103</v>
      </c>
      <c r="E41" s="15"/>
      <c r="F41" t="s">
        <v>357</v>
      </c>
      <c r="G41" t="s">
        <v>332</v>
      </c>
      <c r="H41" t="s">
        <v>360</v>
      </c>
      <c r="I41" t="s">
        <v>153</v>
      </c>
      <c r="J41" t="s">
        <v>293</v>
      </c>
      <c r="K41" s="76">
        <v>7.24</v>
      </c>
      <c r="L41" t="s">
        <v>105</v>
      </c>
      <c r="M41" s="76">
        <v>3.2</v>
      </c>
      <c r="N41" s="76">
        <v>1.56</v>
      </c>
      <c r="O41" s="76">
        <v>17946.28</v>
      </c>
      <c r="P41" s="76">
        <v>111.69</v>
      </c>
      <c r="Q41" s="76">
        <v>0</v>
      </c>
      <c r="R41" s="76">
        <v>20.044200132</v>
      </c>
      <c r="S41" s="76">
        <v>0</v>
      </c>
      <c r="T41" s="76">
        <f t="shared" si="0"/>
        <v>0.24475587787233383</v>
      </c>
      <c r="U41" s="76">
        <f>+R41/'סכום נכסי הקרן'!$C$42*100</f>
        <v>4.5260811253730618E-2</v>
      </c>
    </row>
    <row r="42" spans="2:21">
      <c r="B42" t="s">
        <v>361</v>
      </c>
      <c r="C42" t="s">
        <v>362</v>
      </c>
      <c r="D42" t="s">
        <v>103</v>
      </c>
      <c r="E42" s="15"/>
      <c r="F42" t="s">
        <v>357</v>
      </c>
      <c r="G42" t="s">
        <v>332</v>
      </c>
      <c r="H42" t="s">
        <v>348</v>
      </c>
      <c r="I42" t="s">
        <v>152</v>
      </c>
      <c r="J42" t="s">
        <v>293</v>
      </c>
      <c r="K42" s="76">
        <v>1.25</v>
      </c>
      <c r="L42" t="s">
        <v>105</v>
      </c>
      <c r="M42" s="76">
        <v>4.95</v>
      </c>
      <c r="N42" s="76">
        <v>0.69</v>
      </c>
      <c r="O42" s="76">
        <v>22707.96</v>
      </c>
      <c r="P42" s="76">
        <v>125.44</v>
      </c>
      <c r="Q42" s="76">
        <v>0</v>
      </c>
      <c r="R42" s="76">
        <v>28.484865024000001</v>
      </c>
      <c r="S42" s="76">
        <v>0.01</v>
      </c>
      <c r="T42" s="76">
        <f t="shared" si="0"/>
        <v>0.34782321564898538</v>
      </c>
      <c r="U42" s="76">
        <f>+R42/'סכום נכסי הקרן'!$C$42*100</f>
        <v>6.4320256779965432E-2</v>
      </c>
    </row>
    <row r="43" spans="2:21">
      <c r="B43" t="s">
        <v>363</v>
      </c>
      <c r="C43" t="s">
        <v>364</v>
      </c>
      <c r="D43" t="s">
        <v>103</v>
      </c>
      <c r="E43" s="15"/>
      <c r="F43" t="s">
        <v>354</v>
      </c>
      <c r="G43" t="s">
        <v>332</v>
      </c>
      <c r="H43" t="s">
        <v>348</v>
      </c>
      <c r="I43" t="s">
        <v>152</v>
      </c>
      <c r="J43" t="s">
        <v>293</v>
      </c>
      <c r="K43" s="76">
        <v>2.14</v>
      </c>
      <c r="L43" t="s">
        <v>105</v>
      </c>
      <c r="M43" s="76">
        <v>1.64</v>
      </c>
      <c r="N43" s="76">
        <v>0.49</v>
      </c>
      <c r="O43" s="76">
        <v>696.62</v>
      </c>
      <c r="P43" s="76">
        <v>101.4</v>
      </c>
      <c r="Q43" s="76">
        <v>0</v>
      </c>
      <c r="R43" s="76">
        <v>0.70637267999999998</v>
      </c>
      <c r="S43" s="76">
        <v>0</v>
      </c>
      <c r="T43" s="76">
        <f t="shared" si="0"/>
        <v>8.6253811207173559E-3</v>
      </c>
      <c r="U43" s="76">
        <f>+R43/'סכום נכסי הקרן'!$C$42*100</f>
        <v>1.5950250114112091E-3</v>
      </c>
    </row>
    <row r="44" spans="2:21">
      <c r="B44" t="s">
        <v>365</v>
      </c>
      <c r="C44" t="s">
        <v>366</v>
      </c>
      <c r="D44" t="s">
        <v>103</v>
      </c>
      <c r="E44" s="15"/>
      <c r="F44" t="s">
        <v>367</v>
      </c>
      <c r="G44" t="s">
        <v>135</v>
      </c>
      <c r="H44" t="s">
        <v>360</v>
      </c>
      <c r="I44" t="s">
        <v>153</v>
      </c>
      <c r="J44" t="s">
        <v>368</v>
      </c>
      <c r="K44" s="76">
        <v>6.48</v>
      </c>
      <c r="L44" t="s">
        <v>105</v>
      </c>
      <c r="M44" s="76">
        <v>2.2000000000000002</v>
      </c>
      <c r="N44" s="76">
        <v>1.18</v>
      </c>
      <c r="O44" s="76">
        <v>132015.39000000001</v>
      </c>
      <c r="P44" s="76">
        <v>106.71</v>
      </c>
      <c r="Q44" s="76">
        <v>0</v>
      </c>
      <c r="R44" s="76">
        <v>140.87362266900001</v>
      </c>
      <c r="S44" s="76">
        <v>0.01</v>
      </c>
      <c r="T44" s="76">
        <f t="shared" si="0"/>
        <v>1.720180748463054</v>
      </c>
      <c r="U44" s="76">
        <f>+R44/'סכום נכסי הקרן'!$C$42*100</f>
        <v>0.31809971983225643</v>
      </c>
    </row>
    <row r="45" spans="2:21">
      <c r="B45" t="s">
        <v>369</v>
      </c>
      <c r="C45" t="s">
        <v>370</v>
      </c>
      <c r="D45" t="s">
        <v>103</v>
      </c>
      <c r="E45" s="15"/>
      <c r="F45" t="s">
        <v>367</v>
      </c>
      <c r="G45" t="s">
        <v>135</v>
      </c>
      <c r="H45" t="s">
        <v>360</v>
      </c>
      <c r="I45" t="s">
        <v>153</v>
      </c>
      <c r="J45" t="s">
        <v>293</v>
      </c>
      <c r="K45" s="76">
        <v>3.02</v>
      </c>
      <c r="L45" t="s">
        <v>105</v>
      </c>
      <c r="M45" s="76">
        <v>3.7</v>
      </c>
      <c r="N45" s="76">
        <v>0.61</v>
      </c>
      <c r="O45" s="76">
        <v>26411.91</v>
      </c>
      <c r="P45" s="76">
        <v>113.82</v>
      </c>
      <c r="Q45" s="76">
        <v>0</v>
      </c>
      <c r="R45" s="76">
        <v>30.062035962</v>
      </c>
      <c r="S45" s="76">
        <v>0</v>
      </c>
      <c r="T45" s="76">
        <f t="shared" si="0"/>
        <v>0.36708174704174718</v>
      </c>
      <c r="U45" s="76">
        <f>+R45/'סכום נכסי הקרן'!$C$42*100</f>
        <v>6.7881588021401429E-2</v>
      </c>
    </row>
    <row r="46" spans="2:21">
      <c r="B46" t="s">
        <v>371</v>
      </c>
      <c r="C46" t="s">
        <v>372</v>
      </c>
      <c r="D46" t="s">
        <v>103</v>
      </c>
      <c r="E46" s="15"/>
      <c r="F46" t="s">
        <v>320</v>
      </c>
      <c r="G46" t="s">
        <v>291</v>
      </c>
      <c r="H46" t="s">
        <v>360</v>
      </c>
      <c r="I46" t="s">
        <v>153</v>
      </c>
      <c r="J46" t="s">
        <v>293</v>
      </c>
      <c r="K46" s="76">
        <v>0.92</v>
      </c>
      <c r="L46" t="s">
        <v>105</v>
      </c>
      <c r="M46" s="76">
        <v>5.25</v>
      </c>
      <c r="N46" s="76">
        <v>0.81</v>
      </c>
      <c r="O46" s="76">
        <v>1118.96</v>
      </c>
      <c r="P46" s="76">
        <v>127.82</v>
      </c>
      <c r="Q46" s="76">
        <v>0</v>
      </c>
      <c r="R46" s="76">
        <v>1.430254672</v>
      </c>
      <c r="S46" s="76">
        <v>0</v>
      </c>
      <c r="T46" s="76">
        <f t="shared" si="0"/>
        <v>1.7464565087209481E-2</v>
      </c>
      <c r="U46" s="76">
        <f>+R46/'סכום נכסי הקרן'!$C$42*100</f>
        <v>3.2295869292789398E-3</v>
      </c>
    </row>
    <row r="47" spans="2:21">
      <c r="B47" t="s">
        <v>373</v>
      </c>
      <c r="C47" t="s">
        <v>374</v>
      </c>
      <c r="D47" t="s">
        <v>103</v>
      </c>
      <c r="E47" s="15"/>
      <c r="F47" t="s">
        <v>320</v>
      </c>
      <c r="G47" t="s">
        <v>291</v>
      </c>
      <c r="H47" t="s">
        <v>348</v>
      </c>
      <c r="I47" t="s">
        <v>152</v>
      </c>
      <c r="J47" t="s">
        <v>293</v>
      </c>
      <c r="K47" s="76">
        <v>1.78</v>
      </c>
      <c r="L47" t="s">
        <v>105</v>
      </c>
      <c r="M47" s="76">
        <v>3.1</v>
      </c>
      <c r="N47" s="76">
        <v>0.56000000000000005</v>
      </c>
      <c r="O47" s="76">
        <v>321.45</v>
      </c>
      <c r="P47" s="76">
        <v>111.86</v>
      </c>
      <c r="Q47" s="76">
        <v>0</v>
      </c>
      <c r="R47" s="76">
        <v>0.35957397000000002</v>
      </c>
      <c r="S47" s="76">
        <v>0</v>
      </c>
      <c r="T47" s="76">
        <f t="shared" si="0"/>
        <v>4.3906886834006505E-3</v>
      </c>
      <c r="U47" s="76">
        <f>+R47/'סכום נכסי הקרן'!$C$42*100</f>
        <v>8.1193609526691174E-4</v>
      </c>
    </row>
    <row r="48" spans="2:21">
      <c r="B48" t="s">
        <v>375</v>
      </c>
      <c r="C48" t="s">
        <v>376</v>
      </c>
      <c r="D48" t="s">
        <v>103</v>
      </c>
      <c r="E48" s="15"/>
      <c r="F48" t="s">
        <v>320</v>
      </c>
      <c r="G48" t="s">
        <v>291</v>
      </c>
      <c r="H48" t="s">
        <v>348</v>
      </c>
      <c r="I48" t="s">
        <v>152</v>
      </c>
      <c r="J48" t="s">
        <v>377</v>
      </c>
      <c r="K48" s="76">
        <v>1.75</v>
      </c>
      <c r="L48" t="s">
        <v>105</v>
      </c>
      <c r="M48" s="76">
        <v>2.8</v>
      </c>
      <c r="N48" s="76">
        <v>0.5</v>
      </c>
      <c r="O48" s="76">
        <v>40732.67</v>
      </c>
      <c r="P48" s="76">
        <v>105.72</v>
      </c>
      <c r="Q48" s="76">
        <v>0</v>
      </c>
      <c r="R48" s="76">
        <v>43.062578723999998</v>
      </c>
      <c r="S48" s="76">
        <v>0</v>
      </c>
      <c r="T48" s="76">
        <f t="shared" si="0"/>
        <v>0.52582887766185193</v>
      </c>
      <c r="U48" s="76">
        <f>+R48/'סכום נכסי הקרן'!$C$42*100</f>
        <v>9.7237466942583603E-2</v>
      </c>
    </row>
    <row r="49" spans="2:21">
      <c r="B49" t="s">
        <v>378</v>
      </c>
      <c r="C49" t="s">
        <v>379</v>
      </c>
      <c r="D49" t="s">
        <v>103</v>
      </c>
      <c r="E49" s="15"/>
      <c r="F49" t="s">
        <v>290</v>
      </c>
      <c r="G49" t="s">
        <v>291</v>
      </c>
      <c r="H49" t="s">
        <v>348</v>
      </c>
      <c r="I49" t="s">
        <v>152</v>
      </c>
      <c r="J49" t="s">
        <v>293</v>
      </c>
      <c r="K49" s="76">
        <v>3.15</v>
      </c>
      <c r="L49" t="s">
        <v>105</v>
      </c>
      <c r="M49" s="76">
        <v>4</v>
      </c>
      <c r="N49" s="76">
        <v>0.51</v>
      </c>
      <c r="O49" s="76">
        <v>13152.23</v>
      </c>
      <c r="P49" s="76">
        <v>120.32</v>
      </c>
      <c r="Q49" s="76">
        <v>0</v>
      </c>
      <c r="R49" s="76">
        <v>15.824763136</v>
      </c>
      <c r="S49" s="76">
        <v>0</v>
      </c>
      <c r="T49" s="76">
        <f t="shared" si="0"/>
        <v>0.19323314315196671</v>
      </c>
      <c r="U49" s="76">
        <f>+R49/'סכום נכסי הקרן'!$C$42*100</f>
        <v>3.5733110461715595E-2</v>
      </c>
    </row>
    <row r="50" spans="2:21">
      <c r="B50" t="s">
        <v>380</v>
      </c>
      <c r="C50" t="s">
        <v>381</v>
      </c>
      <c r="D50" t="s">
        <v>103</v>
      </c>
      <c r="E50" s="15"/>
      <c r="F50" t="s">
        <v>382</v>
      </c>
      <c r="G50" t="s">
        <v>291</v>
      </c>
      <c r="H50" t="s">
        <v>348</v>
      </c>
      <c r="I50" t="s">
        <v>152</v>
      </c>
      <c r="J50" t="s">
        <v>293</v>
      </c>
      <c r="K50" s="76">
        <v>2.44</v>
      </c>
      <c r="L50" t="s">
        <v>105</v>
      </c>
      <c r="M50" s="76">
        <v>4.75</v>
      </c>
      <c r="N50" s="76">
        <v>0.62</v>
      </c>
      <c r="O50" s="76">
        <v>1222.93</v>
      </c>
      <c r="P50" s="76">
        <v>134.34</v>
      </c>
      <c r="Q50" s="76">
        <v>0</v>
      </c>
      <c r="R50" s="76">
        <v>1.6428841620000001</v>
      </c>
      <c r="S50" s="76">
        <v>0</v>
      </c>
      <c r="T50" s="76">
        <f t="shared" si="0"/>
        <v>2.0060942949322948E-2</v>
      </c>
      <c r="U50" s="76">
        <f>+R50/'סכום נכסי הקרן'!$C$42*100</f>
        <v>3.7097150037588441E-3</v>
      </c>
    </row>
    <row r="51" spans="2:21">
      <c r="B51" t="s">
        <v>383</v>
      </c>
      <c r="C51" t="s">
        <v>384</v>
      </c>
      <c r="D51" t="s">
        <v>103</v>
      </c>
      <c r="E51" s="15"/>
      <c r="F51" t="s">
        <v>382</v>
      </c>
      <c r="G51" t="s">
        <v>291</v>
      </c>
      <c r="H51" t="s">
        <v>348</v>
      </c>
      <c r="I51" t="s">
        <v>152</v>
      </c>
      <c r="J51" t="s">
        <v>293</v>
      </c>
      <c r="K51" s="76">
        <v>0.5</v>
      </c>
      <c r="L51" t="s">
        <v>105</v>
      </c>
      <c r="M51" s="76">
        <v>5.5</v>
      </c>
      <c r="N51" s="76">
        <v>2.4500000000000002</v>
      </c>
      <c r="O51" s="76">
        <v>1996.77</v>
      </c>
      <c r="P51" s="76">
        <v>129.07</v>
      </c>
      <c r="Q51" s="76">
        <v>0</v>
      </c>
      <c r="R51" s="76">
        <v>2.5772310389999999</v>
      </c>
      <c r="S51" s="76">
        <v>0</v>
      </c>
      <c r="T51" s="76">
        <f t="shared" si="0"/>
        <v>3.1470073202034619E-2</v>
      </c>
      <c r="U51" s="76">
        <f>+R51/'סכום נכסי הקרן'!$C$42*100</f>
        <v>5.8195172092305398E-3</v>
      </c>
    </row>
    <row r="52" spans="2:21">
      <c r="B52" t="s">
        <v>385</v>
      </c>
      <c r="C52" t="s">
        <v>386</v>
      </c>
      <c r="D52" t="s">
        <v>103</v>
      </c>
      <c r="E52" s="15"/>
      <c r="F52" t="s">
        <v>382</v>
      </c>
      <c r="G52" t="s">
        <v>291</v>
      </c>
      <c r="H52" t="s">
        <v>348</v>
      </c>
      <c r="I52" t="s">
        <v>152</v>
      </c>
      <c r="J52" t="s">
        <v>293</v>
      </c>
      <c r="K52" s="76">
        <v>3.03</v>
      </c>
      <c r="L52" t="s">
        <v>105</v>
      </c>
      <c r="M52" s="76">
        <v>3.85</v>
      </c>
      <c r="N52" s="76">
        <v>0.6</v>
      </c>
      <c r="O52" s="76">
        <v>3992.89</v>
      </c>
      <c r="P52" s="76">
        <v>119.06</v>
      </c>
      <c r="Q52" s="76">
        <v>0</v>
      </c>
      <c r="R52" s="76">
        <v>4.7539348339999998</v>
      </c>
      <c r="S52" s="76">
        <v>0</v>
      </c>
      <c r="T52" s="76">
        <f t="shared" si="0"/>
        <v>5.8049385157852074E-2</v>
      </c>
      <c r="U52" s="76">
        <f>+R52/'סכום נכסי הקרן'!$C$42*100</f>
        <v>1.0734623772325105E-2</v>
      </c>
    </row>
    <row r="53" spans="2:21">
      <c r="B53" t="s">
        <v>387</v>
      </c>
      <c r="C53" t="s">
        <v>388</v>
      </c>
      <c r="D53" t="s">
        <v>103</v>
      </c>
      <c r="E53" s="15"/>
      <c r="F53" t="s">
        <v>389</v>
      </c>
      <c r="G53" t="s">
        <v>291</v>
      </c>
      <c r="H53" t="s">
        <v>348</v>
      </c>
      <c r="I53" t="s">
        <v>152</v>
      </c>
      <c r="J53" t="s">
        <v>293</v>
      </c>
      <c r="K53" s="76">
        <v>6.02</v>
      </c>
      <c r="L53" t="s">
        <v>105</v>
      </c>
      <c r="M53" s="76">
        <v>1.5</v>
      </c>
      <c r="N53" s="76">
        <v>0.91</v>
      </c>
      <c r="O53" s="76">
        <v>11588.3</v>
      </c>
      <c r="P53" s="76">
        <v>103.52</v>
      </c>
      <c r="Q53" s="76">
        <v>0</v>
      </c>
      <c r="R53" s="76">
        <v>11.99620816</v>
      </c>
      <c r="S53" s="76">
        <v>0</v>
      </c>
      <c r="T53" s="76">
        <f t="shared" si="0"/>
        <v>0.14648339370013502</v>
      </c>
      <c r="U53" s="76">
        <f>+R53/'סכום נכסי הקרן'!$C$42*100</f>
        <v>2.7088040915307258E-2</v>
      </c>
    </row>
    <row r="54" spans="2:21">
      <c r="B54" t="s">
        <v>390</v>
      </c>
      <c r="C54" t="s">
        <v>391</v>
      </c>
      <c r="D54" t="s">
        <v>103</v>
      </c>
      <c r="E54" s="15"/>
      <c r="F54" t="s">
        <v>389</v>
      </c>
      <c r="G54" t="s">
        <v>291</v>
      </c>
      <c r="H54" t="s">
        <v>348</v>
      </c>
      <c r="I54" t="s">
        <v>152</v>
      </c>
      <c r="J54" t="s">
        <v>293</v>
      </c>
      <c r="K54" s="76">
        <v>3.23</v>
      </c>
      <c r="L54" t="s">
        <v>105</v>
      </c>
      <c r="M54" s="76">
        <v>3.55</v>
      </c>
      <c r="N54" s="76">
        <v>0.62</v>
      </c>
      <c r="O54" s="76">
        <v>15745.04</v>
      </c>
      <c r="P54" s="76">
        <v>117.74</v>
      </c>
      <c r="Q54" s="76">
        <v>0</v>
      </c>
      <c r="R54" s="76">
        <v>18.538210096</v>
      </c>
      <c r="S54" s="76">
        <v>0</v>
      </c>
      <c r="T54" s="76">
        <f t="shared" si="0"/>
        <v>0.22636652280200062</v>
      </c>
      <c r="U54" s="76">
        <f>+R54/'סכום נכסי הקרן'!$C$42*100</f>
        <v>4.1860210066329E-2</v>
      </c>
    </row>
    <row r="55" spans="2:21">
      <c r="B55" t="s">
        <v>392</v>
      </c>
      <c r="C55" t="s">
        <v>393</v>
      </c>
      <c r="D55" t="s">
        <v>103</v>
      </c>
      <c r="E55" s="15"/>
      <c r="F55" t="s">
        <v>394</v>
      </c>
      <c r="G55" t="s">
        <v>332</v>
      </c>
      <c r="H55" t="s">
        <v>348</v>
      </c>
      <c r="I55" t="s">
        <v>152</v>
      </c>
      <c r="J55" t="s">
        <v>293</v>
      </c>
      <c r="K55" s="76">
        <v>2.82</v>
      </c>
      <c r="L55" t="s">
        <v>105</v>
      </c>
      <c r="M55" s="76">
        <v>3.64</v>
      </c>
      <c r="N55" s="76">
        <v>0.88</v>
      </c>
      <c r="O55" s="76">
        <v>2972.99</v>
      </c>
      <c r="P55" s="76">
        <v>116.81</v>
      </c>
      <c r="Q55" s="76">
        <v>0</v>
      </c>
      <c r="R55" s="76">
        <v>3.472749619</v>
      </c>
      <c r="S55" s="76">
        <v>0</v>
      </c>
      <c r="T55" s="76">
        <f t="shared" si="0"/>
        <v>4.2405078577927156E-2</v>
      </c>
      <c r="U55" s="76">
        <f>+R55/'סכום נכסי הקרן'!$C$42*100</f>
        <v>7.8416431686935389E-3</v>
      </c>
    </row>
    <row r="56" spans="2:21">
      <c r="B56" t="s">
        <v>395</v>
      </c>
      <c r="C56" t="s">
        <v>396</v>
      </c>
      <c r="D56" t="s">
        <v>103</v>
      </c>
      <c r="E56" s="15"/>
      <c r="F56" t="s">
        <v>394</v>
      </c>
      <c r="G56" t="s">
        <v>332</v>
      </c>
      <c r="H56" t="s">
        <v>348</v>
      </c>
      <c r="I56" t="s">
        <v>152</v>
      </c>
      <c r="J56" t="s">
        <v>293</v>
      </c>
      <c r="K56" s="76">
        <v>0.25</v>
      </c>
      <c r="L56" t="s">
        <v>105</v>
      </c>
      <c r="M56" s="76">
        <v>4</v>
      </c>
      <c r="N56" s="76">
        <v>1.98</v>
      </c>
      <c r="O56" s="76">
        <v>2300.42</v>
      </c>
      <c r="P56" s="76">
        <v>123.46</v>
      </c>
      <c r="Q56" s="76">
        <v>0</v>
      </c>
      <c r="R56" s="76">
        <v>2.8400985319999998</v>
      </c>
      <c r="S56" s="76">
        <v>0.01</v>
      </c>
      <c r="T56" s="76">
        <f t="shared" si="0"/>
        <v>3.4679897669442537E-2</v>
      </c>
      <c r="U56" s="76">
        <f>+R56/'סכום נכסי הקרן'!$C$42*100</f>
        <v>6.4130852192814955E-3</v>
      </c>
    </row>
    <row r="57" spans="2:21">
      <c r="B57" t="s">
        <v>397</v>
      </c>
      <c r="C57" t="s">
        <v>398</v>
      </c>
      <c r="D57" t="s">
        <v>103</v>
      </c>
      <c r="E57" s="15"/>
      <c r="F57" t="s">
        <v>399</v>
      </c>
      <c r="G57" t="s">
        <v>130</v>
      </c>
      <c r="H57" t="s">
        <v>360</v>
      </c>
      <c r="I57" t="s">
        <v>153</v>
      </c>
      <c r="J57" t="s">
        <v>293</v>
      </c>
      <c r="K57" s="76">
        <v>8.68</v>
      </c>
      <c r="L57" t="s">
        <v>105</v>
      </c>
      <c r="M57" s="76">
        <v>3.85</v>
      </c>
      <c r="N57" s="76">
        <v>1.68</v>
      </c>
      <c r="O57" s="76">
        <v>514.61</v>
      </c>
      <c r="P57" s="76">
        <v>119.69</v>
      </c>
      <c r="Q57" s="76">
        <v>9.9100000000000004E-3</v>
      </c>
      <c r="R57" s="76">
        <v>0.62584670899999995</v>
      </c>
      <c r="S57" s="76">
        <v>0</v>
      </c>
      <c r="T57" s="76">
        <f t="shared" si="0"/>
        <v>7.6420939556604717E-3</v>
      </c>
      <c r="U57" s="76">
        <f>+R57/'סכום נכסי הקרן'!$C$42*100</f>
        <v>1.4131933219223491E-3</v>
      </c>
    </row>
    <row r="58" spans="2:21">
      <c r="B58" t="s">
        <v>400</v>
      </c>
      <c r="C58" t="s">
        <v>401</v>
      </c>
      <c r="D58" t="s">
        <v>103</v>
      </c>
      <c r="E58" s="15"/>
      <c r="F58" t="s">
        <v>402</v>
      </c>
      <c r="G58" t="s">
        <v>403</v>
      </c>
      <c r="H58" t="s">
        <v>348</v>
      </c>
      <c r="I58" t="s">
        <v>152</v>
      </c>
      <c r="J58" t="s">
        <v>293</v>
      </c>
      <c r="K58" s="76">
        <v>2.1</v>
      </c>
      <c r="L58" t="s">
        <v>105</v>
      </c>
      <c r="M58" s="76">
        <v>4.8899999999999997</v>
      </c>
      <c r="N58" s="76">
        <v>0.8</v>
      </c>
      <c r="O58" s="76">
        <v>35.49</v>
      </c>
      <c r="P58" s="76">
        <v>129.99</v>
      </c>
      <c r="Q58" s="76">
        <v>0</v>
      </c>
      <c r="R58" s="76">
        <v>4.6133450999999999E-2</v>
      </c>
      <c r="S58" s="76">
        <v>0</v>
      </c>
      <c r="T58" s="76">
        <f t="shared" si="0"/>
        <v>5.6332670919398984E-4</v>
      </c>
      <c r="U58" s="76">
        <f>+R58/'סכום נכסי הקרן'!$C$42*100</f>
        <v>1.0417165087374763E-4</v>
      </c>
    </row>
    <row r="59" spans="2:21">
      <c r="B59" t="s">
        <v>404</v>
      </c>
      <c r="C59" t="s">
        <v>405</v>
      </c>
      <c r="D59" t="s">
        <v>103</v>
      </c>
      <c r="E59" s="15"/>
      <c r="F59" t="s">
        <v>290</v>
      </c>
      <c r="G59" t="s">
        <v>291</v>
      </c>
      <c r="H59" t="s">
        <v>348</v>
      </c>
      <c r="I59" t="s">
        <v>152</v>
      </c>
      <c r="J59" t="s">
        <v>293</v>
      </c>
      <c r="K59" s="76">
        <v>2.68</v>
      </c>
      <c r="L59" t="s">
        <v>105</v>
      </c>
      <c r="M59" s="76">
        <v>5</v>
      </c>
      <c r="N59" s="76">
        <v>0.53</v>
      </c>
      <c r="O59" s="76">
        <v>4965.26</v>
      </c>
      <c r="P59" s="76">
        <v>123.73</v>
      </c>
      <c r="Q59" s="76">
        <v>0</v>
      </c>
      <c r="R59" s="76">
        <v>6.1435161980000004</v>
      </c>
      <c r="S59" s="76">
        <v>0</v>
      </c>
      <c r="T59" s="76">
        <f t="shared" si="0"/>
        <v>7.50172962932973E-2</v>
      </c>
      <c r="U59" s="76">
        <f>+R59/'סכום נכסי הקרן'!$C$42*100</f>
        <v>1.3872368328033156E-2</v>
      </c>
    </row>
    <row r="60" spans="2:21">
      <c r="B60" t="s">
        <v>406</v>
      </c>
      <c r="C60" t="s">
        <v>407</v>
      </c>
      <c r="D60" t="s">
        <v>103</v>
      </c>
      <c r="E60" s="15"/>
      <c r="F60" t="s">
        <v>382</v>
      </c>
      <c r="G60" t="s">
        <v>291</v>
      </c>
      <c r="H60" t="s">
        <v>348</v>
      </c>
      <c r="I60" t="s">
        <v>152</v>
      </c>
      <c r="J60" t="s">
        <v>293</v>
      </c>
      <c r="K60" s="76">
        <v>1.1299999999999999</v>
      </c>
      <c r="L60" t="s">
        <v>105</v>
      </c>
      <c r="M60" s="76">
        <v>5.25</v>
      </c>
      <c r="N60" s="76">
        <v>1.1200000000000001</v>
      </c>
      <c r="O60" s="76">
        <v>4593.16</v>
      </c>
      <c r="P60" s="76">
        <v>133.5</v>
      </c>
      <c r="Q60" s="76">
        <v>0</v>
      </c>
      <c r="R60" s="76">
        <v>6.1318685999999998</v>
      </c>
      <c r="S60" s="76">
        <v>0</v>
      </c>
      <c r="T60" s="76">
        <f t="shared" si="0"/>
        <v>7.4875069711302492E-2</v>
      </c>
      <c r="U60" s="76">
        <f>+R60/'סכום נכסי הקרן'!$C$42*100</f>
        <v>1.3846067466379128E-2</v>
      </c>
    </row>
    <row r="61" spans="2:21">
      <c r="B61" t="s">
        <v>408</v>
      </c>
      <c r="C61" t="s">
        <v>409</v>
      </c>
      <c r="D61" t="s">
        <v>103</v>
      </c>
      <c r="E61" s="15"/>
      <c r="F61" t="s">
        <v>310</v>
      </c>
      <c r="G61" t="s">
        <v>291</v>
      </c>
      <c r="H61" t="s">
        <v>348</v>
      </c>
      <c r="I61" t="s">
        <v>152</v>
      </c>
      <c r="J61" t="s">
        <v>293</v>
      </c>
      <c r="K61" s="76">
        <v>2.56</v>
      </c>
      <c r="L61" t="s">
        <v>105</v>
      </c>
      <c r="M61" s="76">
        <v>6.5</v>
      </c>
      <c r="N61" s="76">
        <v>0.59</v>
      </c>
      <c r="O61" s="76">
        <v>38522.550000000003</v>
      </c>
      <c r="P61" s="76">
        <v>127.79</v>
      </c>
      <c r="Q61" s="76">
        <v>0.68903000000000003</v>
      </c>
      <c r="R61" s="76">
        <v>49.916996644999998</v>
      </c>
      <c r="S61" s="76">
        <v>0</v>
      </c>
      <c r="T61" s="76">
        <f t="shared" si="0"/>
        <v>0.60952685835003495</v>
      </c>
      <c r="U61" s="76">
        <f>+R61/'סכום נכסי הקרן'!$C$42*100</f>
        <v>0.1127150870887368</v>
      </c>
    </row>
    <row r="62" spans="2:21">
      <c r="B62" t="s">
        <v>410</v>
      </c>
      <c r="C62" t="s">
        <v>411</v>
      </c>
      <c r="D62" t="s">
        <v>103</v>
      </c>
      <c r="E62" s="15"/>
      <c r="F62" t="s">
        <v>412</v>
      </c>
      <c r="G62" t="s">
        <v>413</v>
      </c>
      <c r="H62" t="s">
        <v>360</v>
      </c>
      <c r="I62" t="s">
        <v>153</v>
      </c>
      <c r="J62" t="s">
        <v>293</v>
      </c>
      <c r="K62" s="76">
        <v>0.34</v>
      </c>
      <c r="L62" t="s">
        <v>105</v>
      </c>
      <c r="M62" s="76">
        <v>4.0999999999999996</v>
      </c>
      <c r="N62" s="76">
        <v>2.12</v>
      </c>
      <c r="O62" s="76">
        <v>398.11</v>
      </c>
      <c r="P62" s="76">
        <v>121.37</v>
      </c>
      <c r="Q62" s="76">
        <v>0</v>
      </c>
      <c r="R62" s="76">
        <v>0.48318610699999998</v>
      </c>
      <c r="S62" s="76">
        <v>0</v>
      </c>
      <c r="T62" s="76">
        <f t="shared" si="0"/>
        <v>5.9000927458161554E-3</v>
      </c>
      <c r="U62" s="76">
        <f>+R62/'סכום נכסי הקרן'!$C$42*100</f>
        <v>1.0910585129529822E-3</v>
      </c>
    </row>
    <row r="63" spans="2:21">
      <c r="B63" t="s">
        <v>414</v>
      </c>
      <c r="C63" t="s">
        <v>415</v>
      </c>
      <c r="D63" t="s">
        <v>103</v>
      </c>
      <c r="E63" s="15"/>
      <c r="F63" t="s">
        <v>416</v>
      </c>
      <c r="G63" t="s">
        <v>403</v>
      </c>
      <c r="H63" t="s">
        <v>417</v>
      </c>
      <c r="I63" t="s">
        <v>152</v>
      </c>
      <c r="J63" t="s">
        <v>293</v>
      </c>
      <c r="K63" s="76">
        <v>5.13</v>
      </c>
      <c r="L63" t="s">
        <v>105</v>
      </c>
      <c r="M63" s="76">
        <v>3.85</v>
      </c>
      <c r="N63" s="76">
        <v>0.99</v>
      </c>
      <c r="O63" s="76">
        <v>2557.86</v>
      </c>
      <c r="P63" s="76">
        <v>119.65</v>
      </c>
      <c r="Q63" s="76">
        <v>0</v>
      </c>
      <c r="R63" s="76">
        <v>3.0604794900000001</v>
      </c>
      <c r="S63" s="76">
        <v>0</v>
      </c>
      <c r="T63" s="76">
        <f t="shared" si="0"/>
        <v>3.7370927218460213E-2</v>
      </c>
      <c r="U63" s="76">
        <f>+R63/'סכום נכסי הקרן'!$C$42*100</f>
        <v>6.9107164980687277E-3</v>
      </c>
    </row>
    <row r="64" spans="2:21">
      <c r="B64" t="s">
        <v>418</v>
      </c>
      <c r="C64" t="s">
        <v>419</v>
      </c>
      <c r="D64" t="s">
        <v>103</v>
      </c>
      <c r="E64" s="15"/>
      <c r="F64" t="s">
        <v>420</v>
      </c>
      <c r="G64" t="s">
        <v>291</v>
      </c>
      <c r="H64" t="s">
        <v>421</v>
      </c>
      <c r="I64" t="s">
        <v>153</v>
      </c>
      <c r="J64" t="s">
        <v>293</v>
      </c>
      <c r="K64" s="76">
        <v>0.84</v>
      </c>
      <c r="L64" t="s">
        <v>105</v>
      </c>
      <c r="M64" s="76">
        <v>1.6</v>
      </c>
      <c r="N64" s="76">
        <v>0.88</v>
      </c>
      <c r="O64" s="76">
        <v>33258.519999999997</v>
      </c>
      <c r="P64" s="76">
        <v>102.14</v>
      </c>
      <c r="Q64" s="76">
        <v>0</v>
      </c>
      <c r="R64" s="76">
        <v>33.970252328000001</v>
      </c>
      <c r="S64" s="76">
        <v>0.01</v>
      </c>
      <c r="T64" s="76">
        <f t="shared" si="0"/>
        <v>0.41480422642610698</v>
      </c>
      <c r="U64" s="76">
        <f>+R64/'סכום נכסי הקרן'!$C$42*100</f>
        <v>7.6706536989949628E-2</v>
      </c>
    </row>
    <row r="65" spans="2:21">
      <c r="B65" t="s">
        <v>422</v>
      </c>
      <c r="C65" t="s">
        <v>423</v>
      </c>
      <c r="D65" t="s">
        <v>103</v>
      </c>
      <c r="E65" s="15"/>
      <c r="F65" t="s">
        <v>420</v>
      </c>
      <c r="G65" t="s">
        <v>291</v>
      </c>
      <c r="H65" t="s">
        <v>421</v>
      </c>
      <c r="I65" t="s">
        <v>153</v>
      </c>
      <c r="J65" t="s">
        <v>293</v>
      </c>
      <c r="K65" s="76">
        <v>3.84</v>
      </c>
      <c r="L65" t="s">
        <v>105</v>
      </c>
      <c r="M65" s="76">
        <v>0.95</v>
      </c>
      <c r="N65" s="76">
        <v>0.57999999999999996</v>
      </c>
      <c r="O65" s="76">
        <v>34333.15</v>
      </c>
      <c r="P65" s="76">
        <v>101.78</v>
      </c>
      <c r="Q65" s="76">
        <v>0</v>
      </c>
      <c r="R65" s="76">
        <v>34.944280069999998</v>
      </c>
      <c r="S65" s="76">
        <v>0</v>
      </c>
      <c r="T65" s="76">
        <f t="shared" si="0"/>
        <v>0.42669789209973091</v>
      </c>
      <c r="U65" s="76">
        <f>+R65/'סכום נכסי הקרן'!$C$42*100</f>
        <v>7.8905940582821285E-2</v>
      </c>
    </row>
    <row r="66" spans="2:21">
      <c r="B66" t="s">
        <v>424</v>
      </c>
      <c r="C66" t="s">
        <v>425</v>
      </c>
      <c r="D66" t="s">
        <v>103</v>
      </c>
      <c r="E66" s="15"/>
      <c r="F66" t="s">
        <v>426</v>
      </c>
      <c r="G66" t="s">
        <v>427</v>
      </c>
      <c r="H66" t="s">
        <v>417</v>
      </c>
      <c r="I66" t="s">
        <v>152</v>
      </c>
      <c r="J66" t="s">
        <v>293</v>
      </c>
      <c r="K66" s="76">
        <v>8.81</v>
      </c>
      <c r="L66" t="s">
        <v>105</v>
      </c>
      <c r="M66" s="76">
        <v>5.15</v>
      </c>
      <c r="N66" s="76">
        <v>2.58</v>
      </c>
      <c r="O66" s="76">
        <v>114222.39999999999</v>
      </c>
      <c r="P66" s="76">
        <v>150.5</v>
      </c>
      <c r="Q66" s="76">
        <v>0</v>
      </c>
      <c r="R66" s="76">
        <v>171.90471199999999</v>
      </c>
      <c r="S66" s="76">
        <v>0</v>
      </c>
      <c r="T66" s="76">
        <f t="shared" si="0"/>
        <v>2.0990954200651619</v>
      </c>
      <c r="U66" s="76">
        <f>+R66/'סכום נכסי הקרן'!$C$42*100</f>
        <v>0.38816947906229976</v>
      </c>
    </row>
    <row r="67" spans="2:21">
      <c r="B67" t="s">
        <v>428</v>
      </c>
      <c r="C67" t="s">
        <v>429</v>
      </c>
      <c r="D67" t="s">
        <v>103</v>
      </c>
      <c r="E67" s="15"/>
      <c r="F67" t="s">
        <v>430</v>
      </c>
      <c r="G67" t="s">
        <v>332</v>
      </c>
      <c r="H67" t="s">
        <v>421</v>
      </c>
      <c r="I67" t="s">
        <v>153</v>
      </c>
      <c r="J67" t="s">
        <v>293</v>
      </c>
      <c r="K67" s="76">
        <v>0.92</v>
      </c>
      <c r="L67" t="s">
        <v>105</v>
      </c>
      <c r="M67" s="76">
        <v>4.25</v>
      </c>
      <c r="N67" s="76">
        <v>1.45</v>
      </c>
      <c r="O67" s="76">
        <v>19716.16</v>
      </c>
      <c r="P67" s="76">
        <v>125.85</v>
      </c>
      <c r="Q67" s="76">
        <v>0</v>
      </c>
      <c r="R67" s="76">
        <v>24.812787360000002</v>
      </c>
      <c r="S67" s="76">
        <v>0</v>
      </c>
      <c r="T67" s="76">
        <f t="shared" si="0"/>
        <v>0.30298418059899807</v>
      </c>
      <c r="U67" s="76">
        <f>+R67/'סכום נכסי הקרן'!$C$42*100</f>
        <v>5.6028520868088939E-2</v>
      </c>
    </row>
    <row r="68" spans="2:21">
      <c r="B68" t="s">
        <v>431</v>
      </c>
      <c r="C68" t="s">
        <v>432</v>
      </c>
      <c r="D68" t="s">
        <v>103</v>
      </c>
      <c r="E68" s="15"/>
      <c r="F68" t="s">
        <v>430</v>
      </c>
      <c r="G68" t="s">
        <v>332</v>
      </c>
      <c r="H68" t="s">
        <v>417</v>
      </c>
      <c r="I68" t="s">
        <v>152</v>
      </c>
      <c r="J68" t="s">
        <v>293</v>
      </c>
      <c r="K68" s="76">
        <v>2.77</v>
      </c>
      <c r="L68" t="s">
        <v>105</v>
      </c>
      <c r="M68" s="76">
        <v>4.45</v>
      </c>
      <c r="N68" s="76">
        <v>0.72</v>
      </c>
      <c r="O68" s="76">
        <v>2801.29</v>
      </c>
      <c r="P68" s="76">
        <v>115.83</v>
      </c>
      <c r="Q68" s="76">
        <v>0</v>
      </c>
      <c r="R68" s="76">
        <v>3.244734207</v>
      </c>
      <c r="S68" s="76">
        <v>0</v>
      </c>
      <c r="T68" s="76">
        <f t="shared" si="0"/>
        <v>3.9620826177484109E-2</v>
      </c>
      <c r="U68" s="76">
        <f>+R68/'סכום נכסי הקרן'!$C$42*100</f>
        <v>7.3267729090917208E-3</v>
      </c>
    </row>
    <row r="69" spans="2:21">
      <c r="B69" t="s">
        <v>433</v>
      </c>
      <c r="C69" t="s">
        <v>434</v>
      </c>
      <c r="D69" t="s">
        <v>103</v>
      </c>
      <c r="E69" s="15"/>
      <c r="F69" t="s">
        <v>435</v>
      </c>
      <c r="G69" t="s">
        <v>332</v>
      </c>
      <c r="H69" t="s">
        <v>421</v>
      </c>
      <c r="I69" t="s">
        <v>153</v>
      </c>
      <c r="J69" t="s">
        <v>293</v>
      </c>
      <c r="K69" s="76">
        <v>0.5</v>
      </c>
      <c r="L69" t="s">
        <v>105</v>
      </c>
      <c r="M69" s="76">
        <v>4.55</v>
      </c>
      <c r="N69" s="76">
        <v>2.5499999999999998</v>
      </c>
      <c r="O69" s="76">
        <v>9086.84</v>
      </c>
      <c r="P69" s="76">
        <v>121.34</v>
      </c>
      <c r="Q69" s="76">
        <v>0.24836</v>
      </c>
      <c r="R69" s="76">
        <v>11.274331655999999</v>
      </c>
      <c r="S69" s="76">
        <v>0.01</v>
      </c>
      <c r="T69" s="76">
        <f t="shared" si="0"/>
        <v>0.1376686983624118</v>
      </c>
      <c r="U69" s="76">
        <f>+R69/'סכום נכסי הקרן'!$C$42*100</f>
        <v>2.5458007490132765E-2</v>
      </c>
    </row>
    <row r="70" spans="2:21">
      <c r="B70" t="s">
        <v>436</v>
      </c>
      <c r="C70" t="s">
        <v>437</v>
      </c>
      <c r="D70" t="s">
        <v>103</v>
      </c>
      <c r="E70" s="15"/>
      <c r="F70" t="s">
        <v>435</v>
      </c>
      <c r="G70" t="s">
        <v>332</v>
      </c>
      <c r="H70" t="s">
        <v>421</v>
      </c>
      <c r="I70" t="s">
        <v>153</v>
      </c>
      <c r="J70" t="s">
        <v>293</v>
      </c>
      <c r="K70" s="76">
        <v>5.4</v>
      </c>
      <c r="L70" t="s">
        <v>105</v>
      </c>
      <c r="M70" s="76">
        <v>4.75</v>
      </c>
      <c r="N70" s="76">
        <v>1.1299999999999999</v>
      </c>
      <c r="O70" s="76">
        <v>9660.15</v>
      </c>
      <c r="P70" s="76">
        <v>145.27000000000001</v>
      </c>
      <c r="Q70" s="76">
        <v>0.27562999999999999</v>
      </c>
      <c r="R70" s="76">
        <v>14.308929904999999</v>
      </c>
      <c r="S70" s="76">
        <v>0</v>
      </c>
      <c r="T70" s="76">
        <f t="shared" si="0"/>
        <v>0.17472359471809554</v>
      </c>
      <c r="U70" s="76">
        <f>+R70/'סכום נכסי הקרן'!$C$42*100</f>
        <v>3.2310282845317312E-2</v>
      </c>
    </row>
    <row r="71" spans="2:21">
      <c r="B71" t="s">
        <v>438</v>
      </c>
      <c r="C71" t="s">
        <v>439</v>
      </c>
      <c r="D71" t="s">
        <v>103</v>
      </c>
      <c r="E71" s="15"/>
      <c r="F71" t="s">
        <v>440</v>
      </c>
      <c r="G71" t="s">
        <v>332</v>
      </c>
      <c r="H71" t="s">
        <v>417</v>
      </c>
      <c r="I71" t="s">
        <v>152</v>
      </c>
      <c r="J71" t="s">
        <v>293</v>
      </c>
      <c r="K71" s="76">
        <v>1.88</v>
      </c>
      <c r="L71" t="s">
        <v>105</v>
      </c>
      <c r="M71" s="76">
        <v>6.5</v>
      </c>
      <c r="N71" s="76">
        <v>0.71</v>
      </c>
      <c r="O71" s="76">
        <v>8170.88</v>
      </c>
      <c r="P71" s="76">
        <v>124.69</v>
      </c>
      <c r="Q71" s="76">
        <v>0.39915</v>
      </c>
      <c r="R71" s="76">
        <v>10.587420271999999</v>
      </c>
      <c r="S71" s="76">
        <v>0</v>
      </c>
      <c r="T71" s="76">
        <f t="shared" si="0"/>
        <v>0.12928095538917078</v>
      </c>
      <c r="U71" s="76">
        <f>+R71/'סכום נכסי הקרן'!$C$42*100</f>
        <v>2.3906927063150386E-2</v>
      </c>
    </row>
    <row r="72" spans="2:21">
      <c r="B72" t="s">
        <v>441</v>
      </c>
      <c r="C72" t="s">
        <v>442</v>
      </c>
      <c r="D72" t="s">
        <v>103</v>
      </c>
      <c r="E72" s="15"/>
      <c r="F72" t="s">
        <v>440</v>
      </c>
      <c r="G72" t="s">
        <v>332</v>
      </c>
      <c r="H72" t="s">
        <v>417</v>
      </c>
      <c r="I72" t="s">
        <v>152</v>
      </c>
      <c r="J72" t="s">
        <v>293</v>
      </c>
      <c r="K72" s="76">
        <v>4.57</v>
      </c>
      <c r="L72" t="s">
        <v>105</v>
      </c>
      <c r="M72" s="76">
        <v>5.35</v>
      </c>
      <c r="N72" s="76">
        <v>1.81</v>
      </c>
      <c r="O72" s="76">
        <v>60331.1</v>
      </c>
      <c r="P72" s="76">
        <v>119.91</v>
      </c>
      <c r="Q72" s="76">
        <v>1.6548799999999999</v>
      </c>
      <c r="R72" s="76">
        <v>73.997902010000004</v>
      </c>
      <c r="S72" s="76">
        <v>0</v>
      </c>
      <c r="T72" s="76">
        <f t="shared" si="0"/>
        <v>0.90357416848248862</v>
      </c>
      <c r="U72" s="76">
        <f>+R72/'סכום נכסי הקרן'!$C$42*100</f>
        <v>0.16709098163013011</v>
      </c>
    </row>
    <row r="73" spans="2:21">
      <c r="B73" t="s">
        <v>443</v>
      </c>
      <c r="C73" t="s">
        <v>444</v>
      </c>
      <c r="D73" t="s">
        <v>103</v>
      </c>
      <c r="E73" s="15"/>
      <c r="F73" t="s">
        <v>440</v>
      </c>
      <c r="G73" t="s">
        <v>332</v>
      </c>
      <c r="H73" t="s">
        <v>417</v>
      </c>
      <c r="I73" t="s">
        <v>152</v>
      </c>
      <c r="J73" t="s">
        <v>293</v>
      </c>
      <c r="K73" s="76">
        <v>7.14</v>
      </c>
      <c r="L73" t="s">
        <v>105</v>
      </c>
      <c r="M73" s="76">
        <v>4</v>
      </c>
      <c r="N73" s="76">
        <v>2.63</v>
      </c>
      <c r="O73" s="76">
        <v>93254.69</v>
      </c>
      <c r="P73" s="76">
        <v>109.9</v>
      </c>
      <c r="Q73" s="76">
        <v>0</v>
      </c>
      <c r="R73" s="76">
        <v>102.48690431</v>
      </c>
      <c r="S73" s="76">
        <v>0</v>
      </c>
      <c r="T73" s="76">
        <f t="shared" si="0"/>
        <v>1.2514479036140531</v>
      </c>
      <c r="U73" s="76">
        <f>+R73/'סכום נכסי הקרן'!$C$42*100</f>
        <v>0.23142058058722945</v>
      </c>
    </row>
    <row r="74" spans="2:21">
      <c r="B74" t="s">
        <v>445</v>
      </c>
      <c r="C74" t="s">
        <v>446</v>
      </c>
      <c r="D74" t="s">
        <v>103</v>
      </c>
      <c r="E74" s="15"/>
      <c r="F74" t="s">
        <v>440</v>
      </c>
      <c r="G74" t="s">
        <v>332</v>
      </c>
      <c r="H74" t="s">
        <v>417</v>
      </c>
      <c r="I74" t="s">
        <v>152</v>
      </c>
      <c r="J74" t="s">
        <v>293</v>
      </c>
      <c r="K74" s="76">
        <v>2.46</v>
      </c>
      <c r="L74" t="s">
        <v>105</v>
      </c>
      <c r="M74" s="76">
        <v>5.0999999999999996</v>
      </c>
      <c r="N74" s="76">
        <v>1.35</v>
      </c>
      <c r="O74" s="76">
        <v>75548.350000000006</v>
      </c>
      <c r="P74" s="76">
        <v>131.72</v>
      </c>
      <c r="Q74" s="76">
        <v>0</v>
      </c>
      <c r="R74" s="76">
        <v>99.512286619999998</v>
      </c>
      <c r="S74" s="76">
        <v>0</v>
      </c>
      <c r="T74" s="76">
        <f t="shared" si="0"/>
        <v>1.2151254183437026</v>
      </c>
      <c r="U74" s="76">
        <f>+R74/'סכום נכסי הקרן'!$C$42*100</f>
        <v>0.22470374434869281</v>
      </c>
    </row>
    <row r="75" spans="2:21">
      <c r="B75" t="s">
        <v>447</v>
      </c>
      <c r="C75" t="s">
        <v>448</v>
      </c>
      <c r="D75" t="s">
        <v>103</v>
      </c>
      <c r="E75" s="15"/>
      <c r="F75" t="s">
        <v>440</v>
      </c>
      <c r="G75" t="s">
        <v>332</v>
      </c>
      <c r="H75" t="s">
        <v>417</v>
      </c>
      <c r="I75" t="s">
        <v>152</v>
      </c>
      <c r="J75" t="s">
        <v>293</v>
      </c>
      <c r="K75" s="76">
        <v>0.73</v>
      </c>
      <c r="L75" t="s">
        <v>105</v>
      </c>
      <c r="M75" s="76">
        <v>5.3</v>
      </c>
      <c r="N75" s="76">
        <v>1.1499999999999999</v>
      </c>
      <c r="O75" s="76">
        <v>2713.2</v>
      </c>
      <c r="P75" s="76">
        <v>121.51</v>
      </c>
      <c r="Q75" s="76">
        <v>0</v>
      </c>
      <c r="R75" s="76">
        <v>3.2968093199999999</v>
      </c>
      <c r="S75" s="76">
        <v>0</v>
      </c>
      <c r="T75" s="76">
        <f t="shared" si="0"/>
        <v>4.0256705380130257E-2</v>
      </c>
      <c r="U75" s="76">
        <f>+R75/'סכום נכסי הקרן'!$C$42*100</f>
        <v>7.444361131369889E-3</v>
      </c>
    </row>
    <row r="76" spans="2:21">
      <c r="B76" t="s">
        <v>449</v>
      </c>
      <c r="C76" t="s">
        <v>450</v>
      </c>
      <c r="D76" t="s">
        <v>103</v>
      </c>
      <c r="E76" s="15"/>
      <c r="F76" t="s">
        <v>440</v>
      </c>
      <c r="G76" t="s">
        <v>332</v>
      </c>
      <c r="H76" t="s">
        <v>417</v>
      </c>
      <c r="I76" t="s">
        <v>152</v>
      </c>
      <c r="J76" t="s">
        <v>293</v>
      </c>
      <c r="K76" s="76">
        <v>0.74</v>
      </c>
      <c r="L76" t="s">
        <v>105</v>
      </c>
      <c r="M76" s="76">
        <v>4.95</v>
      </c>
      <c r="N76" s="76">
        <v>1.06</v>
      </c>
      <c r="O76" s="76">
        <v>4832.7700000000004</v>
      </c>
      <c r="P76" s="76">
        <v>128.18</v>
      </c>
      <c r="Q76" s="76">
        <v>0</v>
      </c>
      <c r="R76" s="76">
        <v>6.1946445859999999</v>
      </c>
      <c r="S76" s="76">
        <v>0</v>
      </c>
      <c r="T76" s="76">
        <f t="shared" si="0"/>
        <v>7.5641615218808272E-2</v>
      </c>
      <c r="U76" s="76">
        <f>+R76/'סכום נכסי הקרן'!$C$42*100</f>
        <v>1.3987818797682032E-2</v>
      </c>
    </row>
    <row r="77" spans="2:21">
      <c r="B77" t="s">
        <v>451</v>
      </c>
      <c r="C77" t="s">
        <v>452</v>
      </c>
      <c r="D77" t="s">
        <v>103</v>
      </c>
      <c r="E77" s="15"/>
      <c r="F77" t="s">
        <v>453</v>
      </c>
      <c r="G77" t="s">
        <v>332</v>
      </c>
      <c r="H77" t="s">
        <v>421</v>
      </c>
      <c r="I77" t="s">
        <v>153</v>
      </c>
      <c r="J77" t="s">
        <v>293</v>
      </c>
      <c r="K77" s="76">
        <v>2.3199999999999998</v>
      </c>
      <c r="L77" t="s">
        <v>105</v>
      </c>
      <c r="M77" s="76">
        <v>4.95</v>
      </c>
      <c r="N77" s="76">
        <v>1.39</v>
      </c>
      <c r="O77" s="76">
        <v>1322.73</v>
      </c>
      <c r="P77" s="76">
        <v>109.66</v>
      </c>
      <c r="Q77" s="76">
        <v>0</v>
      </c>
      <c r="R77" s="76">
        <v>1.4505057180000001</v>
      </c>
      <c r="S77" s="76">
        <v>0</v>
      </c>
      <c r="T77" s="76">
        <f t="shared" si="0"/>
        <v>1.771184672024656E-2</v>
      </c>
      <c r="U77" s="76">
        <f>+R77/'סכום נכסי הקרן'!$C$42*100</f>
        <v>3.2753148088980086E-3</v>
      </c>
    </row>
    <row r="78" spans="2:21">
      <c r="B78" t="s">
        <v>454</v>
      </c>
      <c r="C78" t="s">
        <v>455</v>
      </c>
      <c r="D78" t="s">
        <v>103</v>
      </c>
      <c r="E78" s="15"/>
      <c r="F78" t="s">
        <v>456</v>
      </c>
      <c r="G78" t="s">
        <v>291</v>
      </c>
      <c r="H78" t="s">
        <v>417</v>
      </c>
      <c r="I78" t="s">
        <v>152</v>
      </c>
      <c r="J78" t="s">
        <v>305</v>
      </c>
      <c r="K78" s="76">
        <v>2.93</v>
      </c>
      <c r="L78" t="s">
        <v>105</v>
      </c>
      <c r="M78" s="76">
        <v>2.4500000000000002</v>
      </c>
      <c r="N78" s="76">
        <v>0.52</v>
      </c>
      <c r="O78" s="76">
        <v>5857.9</v>
      </c>
      <c r="P78" s="76">
        <v>104.66</v>
      </c>
      <c r="Q78" s="76">
        <v>0.14352000000000001</v>
      </c>
      <c r="R78" s="76">
        <v>6.2743981399999997</v>
      </c>
      <c r="S78" s="76">
        <v>0.01</v>
      </c>
      <c r="T78" s="76">
        <f t="shared" si="0"/>
        <v>7.661547054823821E-2</v>
      </c>
      <c r="U78" s="76">
        <f>+R78/'סכום נכסי הקרן'!$C$42*100</f>
        <v>1.4167906330765747E-2</v>
      </c>
    </row>
    <row r="79" spans="2:21">
      <c r="B79" t="s">
        <v>457</v>
      </c>
      <c r="C79" t="s">
        <v>458</v>
      </c>
      <c r="D79" t="s">
        <v>103</v>
      </c>
      <c r="E79" s="15"/>
      <c r="F79" t="s">
        <v>416</v>
      </c>
      <c r="G79" t="s">
        <v>403</v>
      </c>
      <c r="H79" t="s">
        <v>417</v>
      </c>
      <c r="I79" t="s">
        <v>152</v>
      </c>
      <c r="J79" t="s">
        <v>293</v>
      </c>
      <c r="K79" s="76">
        <v>8.35</v>
      </c>
      <c r="L79" t="s">
        <v>105</v>
      </c>
      <c r="M79" s="76">
        <v>2.4</v>
      </c>
      <c r="N79" s="76">
        <v>1.39</v>
      </c>
      <c r="O79" s="76">
        <v>14644.76</v>
      </c>
      <c r="P79" s="76">
        <v>108.29</v>
      </c>
      <c r="Q79" s="76">
        <v>0</v>
      </c>
      <c r="R79" s="76">
        <v>15.858810604</v>
      </c>
      <c r="S79" s="76">
        <v>0</v>
      </c>
      <c r="T79" s="76">
        <f t="shared" ref="T79:T142" si="1">+R79/$R$11*100</f>
        <v>0.19364889024413262</v>
      </c>
      <c r="U79" s="76">
        <f>+R79/'סכום נכסי הקרן'!$C$42*100</f>
        <v>3.5809991355573528E-2</v>
      </c>
    </row>
    <row r="80" spans="2:21">
      <c r="B80" t="s">
        <v>459</v>
      </c>
      <c r="C80" t="s">
        <v>460</v>
      </c>
      <c r="D80" t="s">
        <v>103</v>
      </c>
      <c r="E80" s="15"/>
      <c r="F80" t="s">
        <v>416</v>
      </c>
      <c r="G80" t="s">
        <v>403</v>
      </c>
      <c r="H80" t="s">
        <v>417</v>
      </c>
      <c r="I80" t="s">
        <v>152</v>
      </c>
      <c r="J80" t="s">
        <v>293</v>
      </c>
      <c r="K80" s="76">
        <v>4.38</v>
      </c>
      <c r="L80" t="s">
        <v>105</v>
      </c>
      <c r="M80" s="76">
        <v>2.8</v>
      </c>
      <c r="N80" s="76">
        <v>0.89</v>
      </c>
      <c r="O80" s="76">
        <v>20350.169999999998</v>
      </c>
      <c r="P80" s="76">
        <v>109.76</v>
      </c>
      <c r="Q80" s="76">
        <v>0</v>
      </c>
      <c r="R80" s="76">
        <v>22.336346592000002</v>
      </c>
      <c r="S80" s="76">
        <v>0.01</v>
      </c>
      <c r="T80" s="76">
        <f t="shared" si="1"/>
        <v>0.27274483803710564</v>
      </c>
      <c r="U80" s="76">
        <f>+R80/'סכום נכסי הקרן'!$C$42*100</f>
        <v>5.0436593156164423E-2</v>
      </c>
    </row>
    <row r="81" spans="2:21">
      <c r="B81" t="s">
        <v>461</v>
      </c>
      <c r="C81" t="s">
        <v>462</v>
      </c>
      <c r="D81" t="s">
        <v>103</v>
      </c>
      <c r="E81" s="15"/>
      <c r="F81" t="s">
        <v>416</v>
      </c>
      <c r="G81" t="s">
        <v>403</v>
      </c>
      <c r="H81" t="s">
        <v>417</v>
      </c>
      <c r="I81" t="s">
        <v>152</v>
      </c>
      <c r="J81" t="s">
        <v>293</v>
      </c>
      <c r="K81" s="76">
        <v>2.5299999999999998</v>
      </c>
      <c r="L81" t="s">
        <v>105</v>
      </c>
      <c r="M81" s="76">
        <v>3.9</v>
      </c>
      <c r="N81" s="76">
        <v>0.81</v>
      </c>
      <c r="O81" s="76">
        <v>8090.52</v>
      </c>
      <c r="P81" s="76">
        <v>117.38</v>
      </c>
      <c r="Q81" s="76">
        <v>0</v>
      </c>
      <c r="R81" s="76">
        <v>9.4966523760000001</v>
      </c>
      <c r="S81" s="76">
        <v>0</v>
      </c>
      <c r="T81" s="76">
        <f t="shared" si="1"/>
        <v>0.11596179811762543</v>
      </c>
      <c r="U81" s="76">
        <f>+R81/'סכום נכסי הקרן'!$C$42*100</f>
        <v>2.1443918335569953E-2</v>
      </c>
    </row>
    <row r="82" spans="2:21">
      <c r="B82" t="s">
        <v>463</v>
      </c>
      <c r="C82" t="s">
        <v>464</v>
      </c>
      <c r="D82" t="s">
        <v>103</v>
      </c>
      <c r="E82" s="15"/>
      <c r="F82" t="s">
        <v>416</v>
      </c>
      <c r="G82" t="s">
        <v>403</v>
      </c>
      <c r="H82" t="s">
        <v>417</v>
      </c>
      <c r="I82" t="s">
        <v>152</v>
      </c>
      <c r="J82" t="s">
        <v>293</v>
      </c>
      <c r="K82" s="76">
        <v>3.43</v>
      </c>
      <c r="L82" t="s">
        <v>105</v>
      </c>
      <c r="M82" s="76">
        <v>3.9</v>
      </c>
      <c r="N82" s="76">
        <v>0.7</v>
      </c>
      <c r="O82" s="76">
        <v>6611.98</v>
      </c>
      <c r="P82" s="76">
        <v>121.04</v>
      </c>
      <c r="Q82" s="76">
        <v>0</v>
      </c>
      <c r="R82" s="76">
        <v>8.0031405919999994</v>
      </c>
      <c r="S82" s="76">
        <v>0</v>
      </c>
      <c r="T82" s="76">
        <f t="shared" si="1"/>
        <v>9.7724812585735232E-2</v>
      </c>
      <c r="U82" s="76">
        <f>+R82/'סכום נכסי הקרן'!$C$42*100</f>
        <v>1.8071493668300295E-2</v>
      </c>
    </row>
    <row r="83" spans="2:21">
      <c r="B83" t="s">
        <v>465</v>
      </c>
      <c r="C83" t="s">
        <v>466</v>
      </c>
      <c r="D83" t="s">
        <v>103</v>
      </c>
      <c r="E83" s="15"/>
      <c r="F83" t="s">
        <v>402</v>
      </c>
      <c r="G83" t="s">
        <v>403</v>
      </c>
      <c r="H83" t="s">
        <v>417</v>
      </c>
      <c r="I83" t="s">
        <v>152</v>
      </c>
      <c r="J83" t="s">
        <v>293</v>
      </c>
      <c r="K83" s="76">
        <v>3.6</v>
      </c>
      <c r="L83" t="s">
        <v>105</v>
      </c>
      <c r="M83" s="76">
        <v>3.75</v>
      </c>
      <c r="N83" s="76">
        <v>0.82</v>
      </c>
      <c r="O83" s="76">
        <v>14644.76</v>
      </c>
      <c r="P83" s="76">
        <v>118.95</v>
      </c>
      <c r="Q83" s="76">
        <v>0</v>
      </c>
      <c r="R83" s="76">
        <v>17.419942020000001</v>
      </c>
      <c r="S83" s="76">
        <v>0</v>
      </c>
      <c r="T83" s="76">
        <f t="shared" si="1"/>
        <v>0.21271156611450343</v>
      </c>
      <c r="U83" s="76">
        <f>+R83/'סכום נכסי הקרן'!$C$42*100</f>
        <v>3.9335104550239829E-2</v>
      </c>
    </row>
    <row r="84" spans="2:21">
      <c r="B84" t="s">
        <v>467</v>
      </c>
      <c r="C84" t="s">
        <v>468</v>
      </c>
      <c r="D84" t="s">
        <v>103</v>
      </c>
      <c r="E84" s="15"/>
      <c r="F84" t="s">
        <v>402</v>
      </c>
      <c r="G84" t="s">
        <v>403</v>
      </c>
      <c r="H84" t="s">
        <v>417</v>
      </c>
      <c r="I84" t="s">
        <v>152</v>
      </c>
      <c r="J84" t="s">
        <v>293</v>
      </c>
      <c r="K84" s="76">
        <v>5.84</v>
      </c>
      <c r="L84" t="s">
        <v>105</v>
      </c>
      <c r="M84" s="76">
        <v>2.3199999999999998</v>
      </c>
      <c r="N84" s="76">
        <v>0.98</v>
      </c>
      <c r="O84" s="76">
        <v>28479.95</v>
      </c>
      <c r="P84" s="76">
        <v>107.7</v>
      </c>
      <c r="Q84" s="76">
        <v>0</v>
      </c>
      <c r="R84" s="76">
        <v>30.672906149999999</v>
      </c>
      <c r="S84" s="76">
        <v>0.01</v>
      </c>
      <c r="T84" s="76">
        <f t="shared" si="1"/>
        <v>0.37454096557605437</v>
      </c>
      <c r="U84" s="76">
        <f>+R84/'סכום נכסי הקרן'!$C$42*100</f>
        <v>6.9260963606235015E-2</v>
      </c>
    </row>
    <row r="85" spans="2:21">
      <c r="B85" t="s">
        <v>469</v>
      </c>
      <c r="C85" t="s">
        <v>470</v>
      </c>
      <c r="D85" t="s">
        <v>103</v>
      </c>
      <c r="E85" s="15"/>
      <c r="F85" t="s">
        <v>402</v>
      </c>
      <c r="G85" t="s">
        <v>403</v>
      </c>
      <c r="H85" t="s">
        <v>421</v>
      </c>
      <c r="I85" t="s">
        <v>153</v>
      </c>
      <c r="J85" t="s">
        <v>293</v>
      </c>
      <c r="K85" s="76">
        <v>7.18</v>
      </c>
      <c r="L85" t="s">
        <v>105</v>
      </c>
      <c r="M85" s="76">
        <v>2.48</v>
      </c>
      <c r="N85" s="76">
        <v>1.1599999999999999</v>
      </c>
      <c r="O85" s="76">
        <v>12048.53</v>
      </c>
      <c r="P85" s="76">
        <v>109.42</v>
      </c>
      <c r="Q85" s="76">
        <v>0</v>
      </c>
      <c r="R85" s="76">
        <v>13.183501526000001</v>
      </c>
      <c r="S85" s="76">
        <v>0</v>
      </c>
      <c r="T85" s="76">
        <f t="shared" si="1"/>
        <v>0.1609812049459626</v>
      </c>
      <c r="U85" s="76">
        <f>+R85/'סכום נכסי הקרן'!$C$42*100</f>
        <v>2.9769009005200832E-2</v>
      </c>
    </row>
    <row r="86" spans="2:21">
      <c r="B86" t="s">
        <v>471</v>
      </c>
      <c r="C86" t="s">
        <v>472</v>
      </c>
      <c r="D86" t="s">
        <v>103</v>
      </c>
      <c r="E86" s="15"/>
      <c r="F86" t="s">
        <v>473</v>
      </c>
      <c r="G86" t="s">
        <v>332</v>
      </c>
      <c r="H86" t="s">
        <v>417</v>
      </c>
      <c r="I86" t="s">
        <v>152</v>
      </c>
      <c r="J86" t="s">
        <v>293</v>
      </c>
      <c r="K86" s="76">
        <v>3.34</v>
      </c>
      <c r="L86" t="s">
        <v>105</v>
      </c>
      <c r="M86" s="76">
        <v>4.9000000000000004</v>
      </c>
      <c r="N86" s="76">
        <v>1.04</v>
      </c>
      <c r="O86" s="76">
        <v>12077.35</v>
      </c>
      <c r="P86" s="76">
        <v>115.49</v>
      </c>
      <c r="Q86" s="76">
        <v>2.5116999999999998</v>
      </c>
      <c r="R86" s="76">
        <v>16.459831515000001</v>
      </c>
      <c r="S86" s="76">
        <v>0</v>
      </c>
      <c r="T86" s="76">
        <f t="shared" si="1"/>
        <v>0.20098784114876805</v>
      </c>
      <c r="U86" s="76">
        <f>+R86/'סכום נכסי הקרן'!$C$42*100</f>
        <v>3.7167126777948797E-2</v>
      </c>
    </row>
    <row r="87" spans="2:21">
      <c r="B87" t="s">
        <v>474</v>
      </c>
      <c r="C87" t="s">
        <v>475</v>
      </c>
      <c r="D87" t="s">
        <v>103</v>
      </c>
      <c r="E87" s="15"/>
      <c r="F87" t="s">
        <v>473</v>
      </c>
      <c r="G87" t="s">
        <v>332</v>
      </c>
      <c r="H87" t="s">
        <v>417</v>
      </c>
      <c r="I87" t="s">
        <v>152</v>
      </c>
      <c r="J87" t="s">
        <v>293</v>
      </c>
      <c r="K87" s="76">
        <v>6.72</v>
      </c>
      <c r="L87" t="s">
        <v>105</v>
      </c>
      <c r="M87" s="76">
        <v>1.76</v>
      </c>
      <c r="N87" s="76">
        <v>1.43</v>
      </c>
      <c r="O87" s="76">
        <v>149055.03</v>
      </c>
      <c r="P87" s="76">
        <v>103.29</v>
      </c>
      <c r="Q87" s="76">
        <v>0</v>
      </c>
      <c r="R87" s="76">
        <v>153.95894048700001</v>
      </c>
      <c r="S87" s="76">
        <v>0.02</v>
      </c>
      <c r="T87" s="76">
        <f t="shared" si="1"/>
        <v>1.8799630510090184</v>
      </c>
      <c r="U87" s="76">
        <f>+R87/'סכום נכסי הקרן'!$C$42*100</f>
        <v>0.34764702509040246</v>
      </c>
    </row>
    <row r="88" spans="2:21">
      <c r="B88" t="s">
        <v>476</v>
      </c>
      <c r="C88" t="s">
        <v>477</v>
      </c>
      <c r="D88" t="s">
        <v>103</v>
      </c>
      <c r="E88" s="15"/>
      <c r="F88" t="s">
        <v>473</v>
      </c>
      <c r="G88" t="s">
        <v>332</v>
      </c>
      <c r="H88" t="s">
        <v>417</v>
      </c>
      <c r="I88" t="s">
        <v>152</v>
      </c>
      <c r="J88" t="s">
        <v>293</v>
      </c>
      <c r="K88" s="76">
        <v>7.86</v>
      </c>
      <c r="L88" t="s">
        <v>105</v>
      </c>
      <c r="M88" s="76">
        <v>2.35</v>
      </c>
      <c r="N88" s="76">
        <v>1.78</v>
      </c>
      <c r="O88" s="76">
        <v>28419.91</v>
      </c>
      <c r="P88" s="76">
        <v>104.77</v>
      </c>
      <c r="Q88" s="76">
        <v>0.62860000000000005</v>
      </c>
      <c r="R88" s="76">
        <v>30.404139706999999</v>
      </c>
      <c r="S88" s="76">
        <v>0.01</v>
      </c>
      <c r="T88" s="76">
        <f t="shared" si="1"/>
        <v>0.37125911016322249</v>
      </c>
      <c r="U88" s="76">
        <f>+R88/'סכום נכסי הקרן'!$C$42*100</f>
        <v>6.8654075470622203E-2</v>
      </c>
    </row>
    <row r="89" spans="2:21">
      <c r="B89" t="s">
        <v>478</v>
      </c>
      <c r="C89" t="s">
        <v>479</v>
      </c>
      <c r="D89" t="s">
        <v>103</v>
      </c>
      <c r="E89" s="15"/>
      <c r="F89" t="s">
        <v>473</v>
      </c>
      <c r="G89" t="s">
        <v>332</v>
      </c>
      <c r="H89" t="s">
        <v>417</v>
      </c>
      <c r="I89" t="s">
        <v>152</v>
      </c>
      <c r="J89" t="s">
        <v>293</v>
      </c>
      <c r="K89" s="76">
        <v>7.15</v>
      </c>
      <c r="L89" t="s">
        <v>105</v>
      </c>
      <c r="M89" s="76">
        <v>2.15</v>
      </c>
      <c r="N89" s="76">
        <v>1.7</v>
      </c>
      <c r="O89" s="76">
        <v>59815.11</v>
      </c>
      <c r="P89" s="76">
        <v>105.07</v>
      </c>
      <c r="Q89" s="76">
        <v>0</v>
      </c>
      <c r="R89" s="76">
        <v>62.847736077</v>
      </c>
      <c r="S89" s="76">
        <v>0.01</v>
      </c>
      <c r="T89" s="76">
        <f t="shared" si="1"/>
        <v>0.76742163391480955</v>
      </c>
      <c r="U89" s="76">
        <f>+R89/'סכום נכסי הקרן'!$C$42*100</f>
        <v>0.14191334658269283</v>
      </c>
    </row>
    <row r="90" spans="2:21">
      <c r="B90" t="s">
        <v>480</v>
      </c>
      <c r="C90" t="s">
        <v>481</v>
      </c>
      <c r="D90" t="s">
        <v>103</v>
      </c>
      <c r="E90" s="15"/>
      <c r="F90" t="s">
        <v>473</v>
      </c>
      <c r="G90" t="s">
        <v>332</v>
      </c>
      <c r="H90" t="s">
        <v>417</v>
      </c>
      <c r="I90" t="s">
        <v>152</v>
      </c>
      <c r="J90" t="s">
        <v>293</v>
      </c>
      <c r="K90" s="76">
        <v>2.5299999999999998</v>
      </c>
      <c r="L90" t="s">
        <v>105</v>
      </c>
      <c r="M90" s="76">
        <v>5.0999999999999996</v>
      </c>
      <c r="N90" s="76">
        <v>0.62</v>
      </c>
      <c r="O90" s="76">
        <v>14088.47</v>
      </c>
      <c r="P90" s="76">
        <v>124.44</v>
      </c>
      <c r="Q90" s="76">
        <v>0</v>
      </c>
      <c r="R90" s="76">
        <v>17.531692068000002</v>
      </c>
      <c r="S90" s="76">
        <v>0</v>
      </c>
      <c r="T90" s="76">
        <f t="shared" si="1"/>
        <v>0.214076124486521</v>
      </c>
      <c r="U90" s="76">
        <f>+R90/'סכום נכסי הקרן'!$C$42*100</f>
        <v>3.9587441774814262E-2</v>
      </c>
    </row>
    <row r="91" spans="2:21">
      <c r="B91" t="s">
        <v>482</v>
      </c>
      <c r="C91" t="s">
        <v>483</v>
      </c>
      <c r="D91" t="s">
        <v>103</v>
      </c>
      <c r="E91" s="15"/>
      <c r="F91" t="s">
        <v>473</v>
      </c>
      <c r="G91" t="s">
        <v>332</v>
      </c>
      <c r="H91" t="s">
        <v>417</v>
      </c>
      <c r="I91" t="s">
        <v>152</v>
      </c>
      <c r="J91" t="s">
        <v>293</v>
      </c>
      <c r="K91" s="76">
        <v>2.57</v>
      </c>
      <c r="L91" t="s">
        <v>105</v>
      </c>
      <c r="M91" s="76">
        <v>2.29</v>
      </c>
      <c r="N91" s="76">
        <v>0.87</v>
      </c>
      <c r="O91" s="76">
        <v>24959.74</v>
      </c>
      <c r="P91" s="76">
        <v>102.67</v>
      </c>
      <c r="Q91" s="76">
        <v>0.35682999999999998</v>
      </c>
      <c r="R91" s="76">
        <v>25.982995058</v>
      </c>
      <c r="S91" s="76">
        <v>0</v>
      </c>
      <c r="T91" s="76">
        <f t="shared" si="1"/>
        <v>0.31727336203456452</v>
      </c>
      <c r="U91" s="76">
        <f>+R91/'סכום נכסי הקרן'!$C$42*100</f>
        <v>5.867090866096894E-2</v>
      </c>
    </row>
    <row r="92" spans="2:21">
      <c r="B92" t="s">
        <v>484</v>
      </c>
      <c r="C92" t="s">
        <v>485</v>
      </c>
      <c r="D92" t="s">
        <v>103</v>
      </c>
      <c r="E92" s="15"/>
      <c r="F92" t="s">
        <v>473</v>
      </c>
      <c r="G92" t="s">
        <v>332</v>
      </c>
      <c r="H92" t="s">
        <v>417</v>
      </c>
      <c r="I92" t="s">
        <v>152</v>
      </c>
      <c r="J92" t="s">
        <v>293</v>
      </c>
      <c r="K92" s="76">
        <v>3.87</v>
      </c>
      <c r="L92" t="s">
        <v>105</v>
      </c>
      <c r="M92" s="76">
        <v>2.5499999999999998</v>
      </c>
      <c r="N92" s="76">
        <v>1.01</v>
      </c>
      <c r="O92" s="76">
        <v>73074.47</v>
      </c>
      <c r="P92" s="76">
        <v>106.93</v>
      </c>
      <c r="Q92" s="76">
        <v>0</v>
      </c>
      <c r="R92" s="76">
        <v>78.138530771000006</v>
      </c>
      <c r="S92" s="76">
        <v>0.01</v>
      </c>
      <c r="T92" s="76">
        <f t="shared" si="1"/>
        <v>0.95413459098216502</v>
      </c>
      <c r="U92" s="76">
        <f>+R92/'סכום נכסי הקרן'!$C$42*100</f>
        <v>0.17644072946687209</v>
      </c>
    </row>
    <row r="93" spans="2:21">
      <c r="B93" t="s">
        <v>486</v>
      </c>
      <c r="C93" t="s">
        <v>487</v>
      </c>
      <c r="D93" t="s">
        <v>103</v>
      </c>
      <c r="E93" s="15"/>
      <c r="F93" t="s">
        <v>473</v>
      </c>
      <c r="G93" t="s">
        <v>332</v>
      </c>
      <c r="H93" t="s">
        <v>417</v>
      </c>
      <c r="I93" t="s">
        <v>152</v>
      </c>
      <c r="J93" t="s">
        <v>293</v>
      </c>
      <c r="K93" s="76">
        <v>6.6</v>
      </c>
      <c r="L93" t="s">
        <v>105</v>
      </c>
      <c r="M93" s="76">
        <v>2.2999999999999998</v>
      </c>
      <c r="N93" s="76">
        <v>1.82</v>
      </c>
      <c r="O93" s="76">
        <v>6181.93</v>
      </c>
      <c r="P93" s="76">
        <v>104.36</v>
      </c>
      <c r="Q93" s="76">
        <v>0</v>
      </c>
      <c r="R93" s="76">
        <v>6.4514621480000001</v>
      </c>
      <c r="S93" s="76">
        <v>0</v>
      </c>
      <c r="T93" s="76">
        <f t="shared" si="1"/>
        <v>7.8777565140800518E-2</v>
      </c>
      <c r="U93" s="76">
        <f>+R93/'סכום נכסי הקרן'!$C$42*100</f>
        <v>1.4567725759485325E-2</v>
      </c>
    </row>
    <row r="94" spans="2:21">
      <c r="B94" t="s">
        <v>488</v>
      </c>
      <c r="C94" t="s">
        <v>489</v>
      </c>
      <c r="D94" t="s">
        <v>103</v>
      </c>
      <c r="E94" s="15"/>
      <c r="F94" t="s">
        <v>473</v>
      </c>
      <c r="G94" t="s">
        <v>332</v>
      </c>
      <c r="H94" t="s">
        <v>417</v>
      </c>
      <c r="I94" t="s">
        <v>152</v>
      </c>
      <c r="J94" t="s">
        <v>293</v>
      </c>
      <c r="K94" s="76">
        <v>2.74</v>
      </c>
      <c r="L94" t="s">
        <v>105</v>
      </c>
      <c r="M94" s="76">
        <v>5.85</v>
      </c>
      <c r="N94" s="76">
        <v>1.05</v>
      </c>
      <c r="O94" s="76">
        <v>30751.67</v>
      </c>
      <c r="P94" s="76">
        <v>124.05</v>
      </c>
      <c r="Q94" s="76">
        <v>0</v>
      </c>
      <c r="R94" s="76">
        <v>38.147446635000001</v>
      </c>
      <c r="S94" s="76">
        <v>0</v>
      </c>
      <c r="T94" s="76">
        <f t="shared" si="1"/>
        <v>0.46581114378475375</v>
      </c>
      <c r="U94" s="76">
        <f>+R94/'סכום נכסי הקרן'!$C$42*100</f>
        <v>8.6138851667223834E-2</v>
      </c>
    </row>
    <row r="95" spans="2:21">
      <c r="B95" t="s">
        <v>490</v>
      </c>
      <c r="C95" t="s">
        <v>491</v>
      </c>
      <c r="D95" t="s">
        <v>103</v>
      </c>
      <c r="E95" s="15"/>
      <c r="F95" t="s">
        <v>473</v>
      </c>
      <c r="G95" t="s">
        <v>332</v>
      </c>
      <c r="H95" t="s">
        <v>417</v>
      </c>
      <c r="I95" t="s">
        <v>152</v>
      </c>
      <c r="J95" t="s">
        <v>293</v>
      </c>
      <c r="K95" s="76">
        <v>2.81</v>
      </c>
      <c r="L95" t="s">
        <v>105</v>
      </c>
      <c r="M95" s="76">
        <v>3.4</v>
      </c>
      <c r="N95" s="76">
        <v>0.97</v>
      </c>
      <c r="O95" s="76">
        <v>26375.68</v>
      </c>
      <c r="P95" s="76">
        <v>109.81</v>
      </c>
      <c r="Q95" s="76">
        <v>0</v>
      </c>
      <c r="R95" s="76">
        <v>28.963134208</v>
      </c>
      <c r="S95" s="76">
        <v>0.01</v>
      </c>
      <c r="T95" s="76">
        <f t="shared" si="1"/>
        <v>0.35366326879245419</v>
      </c>
      <c r="U95" s="76">
        <f>+R95/'סכום נכסי הקרן'!$C$42*100</f>
        <v>6.5400212633676E-2</v>
      </c>
    </row>
    <row r="96" spans="2:21">
      <c r="B96" t="s">
        <v>492</v>
      </c>
      <c r="C96" t="s">
        <v>493</v>
      </c>
      <c r="D96" t="s">
        <v>103</v>
      </c>
      <c r="E96" s="15"/>
      <c r="F96" t="s">
        <v>494</v>
      </c>
      <c r="G96" t="s">
        <v>403</v>
      </c>
      <c r="H96" t="s">
        <v>421</v>
      </c>
      <c r="I96" t="s">
        <v>153</v>
      </c>
      <c r="J96" t="s">
        <v>293</v>
      </c>
      <c r="K96" s="76">
        <v>1.27</v>
      </c>
      <c r="L96" t="s">
        <v>105</v>
      </c>
      <c r="M96" s="76">
        <v>4.28</v>
      </c>
      <c r="N96" s="76">
        <v>1.03</v>
      </c>
      <c r="O96" s="76">
        <v>3416.15</v>
      </c>
      <c r="P96" s="76">
        <v>125.31</v>
      </c>
      <c r="Q96" s="76">
        <v>0</v>
      </c>
      <c r="R96" s="76">
        <v>4.2807775650000002</v>
      </c>
      <c r="S96" s="76">
        <v>0</v>
      </c>
      <c r="T96" s="76">
        <f t="shared" si="1"/>
        <v>5.227175262659E-2</v>
      </c>
      <c r="U96" s="76">
        <f>+R96/'סכום נכסי הקרן'!$C$42*100</f>
        <v>9.6662108795925877E-3</v>
      </c>
    </row>
    <row r="97" spans="2:21">
      <c r="B97" t="s">
        <v>495</v>
      </c>
      <c r="C97" t="s">
        <v>496</v>
      </c>
      <c r="D97" t="s">
        <v>103</v>
      </c>
      <c r="E97" s="15"/>
      <c r="F97" t="s">
        <v>497</v>
      </c>
      <c r="G97" t="s">
        <v>332</v>
      </c>
      <c r="H97" t="s">
        <v>421</v>
      </c>
      <c r="I97" t="s">
        <v>153</v>
      </c>
      <c r="J97" t="s">
        <v>293</v>
      </c>
      <c r="K97" s="76">
        <v>2.92</v>
      </c>
      <c r="L97" t="s">
        <v>105</v>
      </c>
      <c r="M97" s="76">
        <v>2.75</v>
      </c>
      <c r="N97" s="76">
        <v>1</v>
      </c>
      <c r="O97" s="76">
        <v>1968.26</v>
      </c>
      <c r="P97" s="76">
        <v>106</v>
      </c>
      <c r="Q97" s="76">
        <v>0</v>
      </c>
      <c r="R97" s="76">
        <v>2.0863556000000001</v>
      </c>
      <c r="S97" s="76">
        <v>0</v>
      </c>
      <c r="T97" s="76">
        <f t="shared" si="1"/>
        <v>2.5476087500075646E-2</v>
      </c>
      <c r="U97" s="76">
        <f>+R97/'סכום נכסי הקרן'!$C$42*100</f>
        <v>4.7110957981809833E-3</v>
      </c>
    </row>
    <row r="98" spans="2:21">
      <c r="B98" t="s">
        <v>498</v>
      </c>
      <c r="C98" t="s">
        <v>499</v>
      </c>
      <c r="D98" t="s">
        <v>103</v>
      </c>
      <c r="E98" s="15"/>
      <c r="F98" t="s">
        <v>497</v>
      </c>
      <c r="G98" t="s">
        <v>332</v>
      </c>
      <c r="H98" t="s">
        <v>421</v>
      </c>
      <c r="I98" t="s">
        <v>153</v>
      </c>
      <c r="J98" t="s">
        <v>293</v>
      </c>
      <c r="K98" s="76">
        <v>4.79</v>
      </c>
      <c r="L98" t="s">
        <v>105</v>
      </c>
      <c r="M98" s="76">
        <v>2.75</v>
      </c>
      <c r="N98" s="76">
        <v>1.23</v>
      </c>
      <c r="O98" s="76">
        <v>5453.45</v>
      </c>
      <c r="P98" s="76">
        <v>106.76</v>
      </c>
      <c r="Q98" s="76">
        <v>0</v>
      </c>
      <c r="R98" s="76">
        <v>5.8221032199999998</v>
      </c>
      <c r="S98" s="76">
        <v>0</v>
      </c>
      <c r="T98" s="76">
        <f t="shared" si="1"/>
        <v>7.1092584153531715E-2</v>
      </c>
      <c r="U98" s="76">
        <f>+R98/'סכום נכסי הקרן'!$C$42*100</f>
        <v>1.3146601670548382E-2</v>
      </c>
    </row>
    <row r="99" spans="2:21">
      <c r="B99" t="s">
        <v>500</v>
      </c>
      <c r="C99" t="s">
        <v>501</v>
      </c>
      <c r="D99" t="s">
        <v>103</v>
      </c>
      <c r="E99" s="15"/>
      <c r="F99" t="s">
        <v>497</v>
      </c>
      <c r="G99" t="s">
        <v>332</v>
      </c>
      <c r="H99" t="s">
        <v>421</v>
      </c>
      <c r="I99" t="s">
        <v>153</v>
      </c>
      <c r="J99" t="s">
        <v>293</v>
      </c>
      <c r="K99" s="76">
        <v>6.7</v>
      </c>
      <c r="L99" t="s">
        <v>105</v>
      </c>
      <c r="M99" s="76">
        <v>1.96</v>
      </c>
      <c r="N99" s="76">
        <v>1.73</v>
      </c>
      <c r="O99" s="76">
        <v>33630.089999999997</v>
      </c>
      <c r="P99" s="76">
        <v>102.1</v>
      </c>
      <c r="Q99" s="76">
        <v>0</v>
      </c>
      <c r="R99" s="76">
        <v>34.336321890000001</v>
      </c>
      <c r="S99" s="76">
        <v>0.01</v>
      </c>
      <c r="T99" s="76">
        <f t="shared" si="1"/>
        <v>0.41927423153579507</v>
      </c>
      <c r="U99" s="76">
        <f>+R99/'סכום נכסי הקרן'!$C$42*100</f>
        <v>7.7533140458399666E-2</v>
      </c>
    </row>
    <row r="100" spans="2:21">
      <c r="B100" t="s">
        <v>502</v>
      </c>
      <c r="C100" t="s">
        <v>503</v>
      </c>
      <c r="D100" t="s">
        <v>103</v>
      </c>
      <c r="E100" s="15"/>
      <c r="F100" t="s">
        <v>420</v>
      </c>
      <c r="G100" t="s">
        <v>291</v>
      </c>
      <c r="H100" t="s">
        <v>504</v>
      </c>
      <c r="I100" t="s">
        <v>153</v>
      </c>
      <c r="J100" t="s">
        <v>293</v>
      </c>
      <c r="K100" s="76">
        <v>2.66</v>
      </c>
      <c r="L100" t="s">
        <v>105</v>
      </c>
      <c r="M100" s="76">
        <v>4.1500000000000004</v>
      </c>
      <c r="N100" s="76">
        <v>0.54</v>
      </c>
      <c r="O100" s="76">
        <v>18573.080000000002</v>
      </c>
      <c r="P100" s="76">
        <v>113.78</v>
      </c>
      <c r="Q100" s="76">
        <v>0</v>
      </c>
      <c r="R100" s="76">
        <v>21.132450424000002</v>
      </c>
      <c r="S100" s="76">
        <v>0.01</v>
      </c>
      <c r="T100" s="76">
        <f t="shared" si="1"/>
        <v>0.25804429316499766</v>
      </c>
      <c r="U100" s="76">
        <f>+R100/'סכום נכסי הקרן'!$C$42*100</f>
        <v>4.7718135104952555E-2</v>
      </c>
    </row>
    <row r="101" spans="2:21">
      <c r="B101" t="s">
        <v>505</v>
      </c>
      <c r="C101" t="s">
        <v>506</v>
      </c>
      <c r="D101" t="s">
        <v>103</v>
      </c>
      <c r="E101" s="15"/>
      <c r="F101" t="s">
        <v>507</v>
      </c>
      <c r="G101" t="s">
        <v>126</v>
      </c>
      <c r="H101" t="s">
        <v>504</v>
      </c>
      <c r="I101" t="s">
        <v>153</v>
      </c>
      <c r="J101" t="s">
        <v>293</v>
      </c>
      <c r="K101" s="76">
        <v>1.97</v>
      </c>
      <c r="L101" t="s">
        <v>105</v>
      </c>
      <c r="M101" s="76">
        <v>4.7</v>
      </c>
      <c r="N101" s="76">
        <v>0.93</v>
      </c>
      <c r="O101" s="76">
        <v>409.55</v>
      </c>
      <c r="P101" s="76">
        <v>131.57</v>
      </c>
      <c r="Q101" s="76">
        <v>0</v>
      </c>
      <c r="R101" s="76">
        <v>0.53884493499999997</v>
      </c>
      <c r="S101" s="76">
        <v>0</v>
      </c>
      <c r="T101" s="76">
        <f t="shared" si="1"/>
        <v>6.5797320039942238E-3</v>
      </c>
      <c r="U101" s="76">
        <f>+R101/'סכום נכסי הקרן'!$C$42*100</f>
        <v>1.2167389438068968E-3</v>
      </c>
    </row>
    <row r="102" spans="2:21">
      <c r="B102" t="s">
        <v>508</v>
      </c>
      <c r="C102" t="s">
        <v>509</v>
      </c>
      <c r="D102" t="s">
        <v>103</v>
      </c>
      <c r="E102" s="15"/>
      <c r="F102" t="s">
        <v>510</v>
      </c>
      <c r="G102" t="s">
        <v>332</v>
      </c>
      <c r="H102" t="s">
        <v>504</v>
      </c>
      <c r="I102" t="s">
        <v>153</v>
      </c>
      <c r="J102" t="s">
        <v>293</v>
      </c>
      <c r="K102" s="76">
        <v>6.28</v>
      </c>
      <c r="L102" t="s">
        <v>105</v>
      </c>
      <c r="M102" s="76">
        <v>1.34</v>
      </c>
      <c r="N102" s="76">
        <v>1.41</v>
      </c>
      <c r="O102" s="76">
        <v>3202.74</v>
      </c>
      <c r="P102" s="76">
        <v>100.21</v>
      </c>
      <c r="Q102" s="76">
        <v>0</v>
      </c>
      <c r="R102" s="76">
        <v>3.209465754</v>
      </c>
      <c r="S102" s="76">
        <v>0</v>
      </c>
      <c r="T102" s="76">
        <f t="shared" si="1"/>
        <v>3.9190169872000843E-2</v>
      </c>
      <c r="U102" s="76">
        <f>+R102/'סכום נכסי הקרן'!$C$42*100</f>
        <v>7.2471349697410927E-3</v>
      </c>
    </row>
    <row r="103" spans="2:21">
      <c r="B103" t="s">
        <v>511</v>
      </c>
      <c r="C103" t="s">
        <v>512</v>
      </c>
      <c r="D103" t="s">
        <v>103</v>
      </c>
      <c r="E103" s="15"/>
      <c r="F103" t="s">
        <v>510</v>
      </c>
      <c r="G103" t="s">
        <v>332</v>
      </c>
      <c r="H103" t="s">
        <v>504</v>
      </c>
      <c r="I103" t="s">
        <v>153</v>
      </c>
      <c r="J103" t="s">
        <v>293</v>
      </c>
      <c r="K103" s="76">
        <v>2.04</v>
      </c>
      <c r="L103" t="s">
        <v>105</v>
      </c>
      <c r="M103" s="76">
        <v>3.77</v>
      </c>
      <c r="N103" s="76">
        <v>0.78</v>
      </c>
      <c r="O103" s="76">
        <v>26951.32</v>
      </c>
      <c r="P103" s="76">
        <v>115.61</v>
      </c>
      <c r="Q103" s="76">
        <v>0</v>
      </c>
      <c r="R103" s="76">
        <v>31.158421052000001</v>
      </c>
      <c r="S103" s="76">
        <v>0.01</v>
      </c>
      <c r="T103" s="76">
        <f t="shared" si="1"/>
        <v>0.38046949479031811</v>
      </c>
      <c r="U103" s="76">
        <f>+R103/'סכום נכסי הקרן'!$C$42*100</f>
        <v>7.0357280655335599E-2</v>
      </c>
    </row>
    <row r="104" spans="2:21">
      <c r="B104" t="s">
        <v>513</v>
      </c>
      <c r="C104" t="s">
        <v>514</v>
      </c>
      <c r="D104" t="s">
        <v>103</v>
      </c>
      <c r="E104" s="15"/>
      <c r="F104" t="s">
        <v>510</v>
      </c>
      <c r="G104" t="s">
        <v>332</v>
      </c>
      <c r="H104" t="s">
        <v>504</v>
      </c>
      <c r="I104" t="s">
        <v>153</v>
      </c>
      <c r="J104" t="s">
        <v>293</v>
      </c>
      <c r="K104" s="76">
        <v>5.55</v>
      </c>
      <c r="L104" t="s">
        <v>105</v>
      </c>
      <c r="M104" s="76">
        <v>2.5</v>
      </c>
      <c r="N104" s="76">
        <v>1.33</v>
      </c>
      <c r="O104" s="76">
        <v>15438.98</v>
      </c>
      <c r="P104" s="76">
        <v>106.81</v>
      </c>
      <c r="Q104" s="76">
        <v>0</v>
      </c>
      <c r="R104" s="76">
        <v>16.490374538000001</v>
      </c>
      <c r="S104" s="76">
        <v>0</v>
      </c>
      <c r="T104" s="76">
        <f t="shared" si="1"/>
        <v>0.20136079613614646</v>
      </c>
      <c r="U104" s="76">
        <f>+R104/'סכום נכסי הקרן'!$C$42*100</f>
        <v>3.7236094458874831E-2</v>
      </c>
    </row>
    <row r="105" spans="2:21">
      <c r="B105" t="s">
        <v>515</v>
      </c>
      <c r="C105" t="s">
        <v>516</v>
      </c>
      <c r="D105" t="s">
        <v>103</v>
      </c>
      <c r="E105" s="15"/>
      <c r="F105" t="s">
        <v>510</v>
      </c>
      <c r="G105" t="s">
        <v>332</v>
      </c>
      <c r="H105" t="s">
        <v>517</v>
      </c>
      <c r="I105" t="s">
        <v>152</v>
      </c>
      <c r="J105" t="s">
        <v>293</v>
      </c>
      <c r="K105" s="76">
        <v>0.99</v>
      </c>
      <c r="L105" t="s">
        <v>105</v>
      </c>
      <c r="M105" s="76">
        <v>4.8499999999999996</v>
      </c>
      <c r="N105" s="76">
        <v>1.36</v>
      </c>
      <c r="O105" s="76">
        <v>1835.46</v>
      </c>
      <c r="P105" s="76">
        <v>124.3</v>
      </c>
      <c r="Q105" s="76">
        <v>5.3469999999999997E-2</v>
      </c>
      <c r="R105" s="76">
        <v>2.3349467800000001</v>
      </c>
      <c r="S105" s="76">
        <v>0</v>
      </c>
      <c r="T105" s="76">
        <f t="shared" si="1"/>
        <v>2.8511586651527612E-2</v>
      </c>
      <c r="U105" s="76">
        <f>+R105/'סכום נכסי הקרן'!$C$42*100</f>
        <v>5.272427175997331E-3</v>
      </c>
    </row>
    <row r="106" spans="2:21">
      <c r="B106" t="s">
        <v>518</v>
      </c>
      <c r="C106" t="s">
        <v>519</v>
      </c>
      <c r="D106" t="s">
        <v>103</v>
      </c>
      <c r="E106" s="15"/>
      <c r="F106" t="s">
        <v>382</v>
      </c>
      <c r="G106" t="s">
        <v>291</v>
      </c>
      <c r="H106" t="s">
        <v>517</v>
      </c>
      <c r="I106" t="s">
        <v>152</v>
      </c>
      <c r="J106" t="s">
        <v>293</v>
      </c>
      <c r="K106" s="76">
        <v>2.36</v>
      </c>
      <c r="L106" t="s">
        <v>105</v>
      </c>
      <c r="M106" s="76">
        <v>6.4</v>
      </c>
      <c r="N106" s="76">
        <v>0.48</v>
      </c>
      <c r="O106" s="76">
        <v>17471.54</v>
      </c>
      <c r="P106" s="76">
        <v>130.4</v>
      </c>
      <c r="Q106" s="76">
        <v>0</v>
      </c>
      <c r="R106" s="76">
        <v>22.782888159999999</v>
      </c>
      <c r="S106" s="76">
        <v>0</v>
      </c>
      <c r="T106" s="76">
        <f t="shared" si="1"/>
        <v>0.2781974713556008</v>
      </c>
      <c r="U106" s="76">
        <f>+R106/'סכום נכסי הקרן'!$C$42*100</f>
        <v>5.1444906458421216E-2</v>
      </c>
    </row>
    <row r="107" spans="2:21">
      <c r="B107" t="s">
        <v>520</v>
      </c>
      <c r="C107" t="s">
        <v>521</v>
      </c>
      <c r="D107" t="s">
        <v>103</v>
      </c>
      <c r="E107" s="15"/>
      <c r="F107" t="s">
        <v>522</v>
      </c>
      <c r="G107" t="s">
        <v>135</v>
      </c>
      <c r="H107" t="s">
        <v>504</v>
      </c>
      <c r="I107" t="s">
        <v>153</v>
      </c>
      <c r="J107" t="s">
        <v>293</v>
      </c>
      <c r="K107" s="76">
        <v>0.95</v>
      </c>
      <c r="L107" t="s">
        <v>105</v>
      </c>
      <c r="M107" s="76">
        <v>3.9</v>
      </c>
      <c r="N107" s="76">
        <v>1.43</v>
      </c>
      <c r="O107" s="76">
        <v>674.02</v>
      </c>
      <c r="P107" s="76">
        <v>106.4</v>
      </c>
      <c r="Q107" s="76">
        <v>6.8440000000000001E-2</v>
      </c>
      <c r="R107" s="76">
        <v>0.78559727999999995</v>
      </c>
      <c r="S107" s="76">
        <v>0</v>
      </c>
      <c r="T107" s="76">
        <f t="shared" si="1"/>
        <v>9.5927774944508139E-3</v>
      </c>
      <c r="U107" s="76">
        <f>+R107/'סכום נכסי הקרן'!$C$42*100</f>
        <v>1.7739181397794358E-3</v>
      </c>
    </row>
    <row r="108" spans="2:21">
      <c r="B108" t="s">
        <v>523</v>
      </c>
      <c r="C108" t="s">
        <v>524</v>
      </c>
      <c r="D108" t="s">
        <v>103</v>
      </c>
      <c r="E108" s="15"/>
      <c r="F108" t="s">
        <v>525</v>
      </c>
      <c r="G108" t="s">
        <v>126</v>
      </c>
      <c r="H108" t="s">
        <v>517</v>
      </c>
      <c r="I108" t="s">
        <v>152</v>
      </c>
      <c r="J108" t="s">
        <v>293</v>
      </c>
      <c r="K108" s="76">
        <v>0.77</v>
      </c>
      <c r="L108" t="s">
        <v>105</v>
      </c>
      <c r="M108" s="76">
        <v>4.6500000000000004</v>
      </c>
      <c r="N108" s="76">
        <v>1.23</v>
      </c>
      <c r="O108" s="76">
        <v>3157.42</v>
      </c>
      <c r="P108" s="76">
        <v>117.3</v>
      </c>
      <c r="Q108" s="76">
        <v>0</v>
      </c>
      <c r="R108" s="76">
        <v>3.7036536600000001</v>
      </c>
      <c r="S108" s="76">
        <v>0.02</v>
      </c>
      <c r="T108" s="76">
        <f t="shared" si="1"/>
        <v>4.5224603472263029E-2</v>
      </c>
      <c r="U108" s="76">
        <f>+R108/'סכום נכסי הקרן'!$C$42*100</f>
        <v>8.3630360977503641E-3</v>
      </c>
    </row>
    <row r="109" spans="2:21">
      <c r="B109" t="s">
        <v>526</v>
      </c>
      <c r="C109" t="s">
        <v>527</v>
      </c>
      <c r="D109" t="s">
        <v>103</v>
      </c>
      <c r="E109" s="15"/>
      <c r="F109" t="s">
        <v>528</v>
      </c>
      <c r="G109" t="s">
        <v>291</v>
      </c>
      <c r="H109" t="s">
        <v>517</v>
      </c>
      <c r="I109" t="s">
        <v>152</v>
      </c>
      <c r="J109" t="s">
        <v>293</v>
      </c>
      <c r="K109" s="76">
        <v>2.2000000000000002</v>
      </c>
      <c r="L109" t="s">
        <v>105</v>
      </c>
      <c r="M109" s="76">
        <v>2</v>
      </c>
      <c r="N109" s="76">
        <v>0.69</v>
      </c>
      <c r="O109" s="76">
        <v>27503.5</v>
      </c>
      <c r="P109" s="76">
        <v>105.24</v>
      </c>
      <c r="Q109" s="76">
        <v>0</v>
      </c>
      <c r="R109" s="76">
        <v>28.944683399999999</v>
      </c>
      <c r="S109" s="76">
        <v>0</v>
      </c>
      <c r="T109" s="76">
        <f t="shared" si="1"/>
        <v>0.3534379695198589</v>
      </c>
      <c r="U109" s="76">
        <f>+R109/'סכום נכסי הקרן'!$C$42*100</f>
        <v>6.5358549781934991E-2</v>
      </c>
    </row>
    <row r="110" spans="2:21">
      <c r="B110" t="s">
        <v>529</v>
      </c>
      <c r="C110" t="s">
        <v>530</v>
      </c>
      <c r="D110" t="s">
        <v>103</v>
      </c>
      <c r="E110" s="15"/>
      <c r="F110" t="s">
        <v>531</v>
      </c>
      <c r="G110" t="s">
        <v>332</v>
      </c>
      <c r="H110" t="s">
        <v>504</v>
      </c>
      <c r="I110" t="s">
        <v>153</v>
      </c>
      <c r="J110" t="s">
        <v>293</v>
      </c>
      <c r="K110" s="76">
        <v>6.79</v>
      </c>
      <c r="L110" t="s">
        <v>105</v>
      </c>
      <c r="M110" s="76">
        <v>1.58</v>
      </c>
      <c r="N110" s="76">
        <v>1.48</v>
      </c>
      <c r="O110" s="76">
        <v>11305.87</v>
      </c>
      <c r="P110" s="76">
        <v>101.28</v>
      </c>
      <c r="Q110" s="76">
        <v>0</v>
      </c>
      <c r="R110" s="76">
        <v>11.450585136000001</v>
      </c>
      <c r="S110" s="76">
        <v>0</v>
      </c>
      <c r="T110" s="76">
        <f t="shared" si="1"/>
        <v>0.13982089575324627</v>
      </c>
      <c r="U110" s="76">
        <f>+R110/'סכום נכסי הקרן'!$C$42*100</f>
        <v>2.5855996705893867E-2</v>
      </c>
    </row>
    <row r="111" spans="2:21">
      <c r="B111" t="s">
        <v>532</v>
      </c>
      <c r="C111" t="s">
        <v>533</v>
      </c>
      <c r="D111" t="s">
        <v>103</v>
      </c>
      <c r="E111" s="15"/>
      <c r="F111" t="s">
        <v>531</v>
      </c>
      <c r="G111" t="s">
        <v>332</v>
      </c>
      <c r="H111" t="s">
        <v>504</v>
      </c>
      <c r="I111" t="s">
        <v>153</v>
      </c>
      <c r="J111" t="s">
        <v>293</v>
      </c>
      <c r="K111" s="76">
        <v>3.71</v>
      </c>
      <c r="L111" t="s">
        <v>105</v>
      </c>
      <c r="M111" s="76">
        <v>3.48</v>
      </c>
      <c r="N111" s="76">
        <v>1.1000000000000001</v>
      </c>
      <c r="O111" s="76">
        <v>1099.22</v>
      </c>
      <c r="P111" s="76">
        <v>108.31</v>
      </c>
      <c r="Q111" s="76">
        <v>0</v>
      </c>
      <c r="R111" s="76">
        <v>1.1905651820000001</v>
      </c>
      <c r="S111" s="76">
        <v>0</v>
      </c>
      <c r="T111" s="76">
        <f t="shared" si="1"/>
        <v>1.4537762762577714E-2</v>
      </c>
      <c r="U111" s="76">
        <f>+R111/'סכום נכסי הקרן'!$C$42*100</f>
        <v>2.6883560148522989E-3</v>
      </c>
    </row>
    <row r="112" spans="2:21">
      <c r="B112" t="s">
        <v>534</v>
      </c>
      <c r="C112" t="s">
        <v>535</v>
      </c>
      <c r="D112" t="s">
        <v>103</v>
      </c>
      <c r="E112" s="15"/>
      <c r="F112" t="s">
        <v>536</v>
      </c>
      <c r="G112" t="s">
        <v>131</v>
      </c>
      <c r="H112" t="s">
        <v>504</v>
      </c>
      <c r="I112" t="s">
        <v>153</v>
      </c>
      <c r="J112" t="s">
        <v>293</v>
      </c>
      <c r="K112" s="76">
        <v>3.92</v>
      </c>
      <c r="L112" t="s">
        <v>105</v>
      </c>
      <c r="M112" s="76">
        <v>3.95</v>
      </c>
      <c r="N112" s="76">
        <v>1.24</v>
      </c>
      <c r="O112" s="76">
        <v>18.79</v>
      </c>
      <c r="P112" s="76">
        <v>117.6</v>
      </c>
      <c r="Q112" s="76">
        <v>0</v>
      </c>
      <c r="R112" s="76">
        <v>2.2097039999999998E-2</v>
      </c>
      <c r="S112" s="76">
        <v>0</v>
      </c>
      <c r="T112" s="76">
        <f t="shared" si="1"/>
        <v>2.698227112064077E-4</v>
      </c>
      <c r="U112" s="76">
        <f>+R112/'סכום נכסי הקרן'!$C$42*100</f>
        <v>4.9896226844664971E-5</v>
      </c>
    </row>
    <row r="113" spans="2:21">
      <c r="B113" t="s">
        <v>537</v>
      </c>
      <c r="C113" t="s">
        <v>538</v>
      </c>
      <c r="D113" t="s">
        <v>103</v>
      </c>
      <c r="E113" s="15"/>
      <c r="F113" t="s">
        <v>539</v>
      </c>
      <c r="G113" t="s">
        <v>332</v>
      </c>
      <c r="H113" t="s">
        <v>504</v>
      </c>
      <c r="I113" t="s">
        <v>153</v>
      </c>
      <c r="J113" t="s">
        <v>293</v>
      </c>
      <c r="K113" s="76">
        <v>3.07</v>
      </c>
      <c r="L113" t="s">
        <v>105</v>
      </c>
      <c r="M113" s="76">
        <v>4.95</v>
      </c>
      <c r="N113" s="76">
        <v>1.07</v>
      </c>
      <c r="O113" s="76">
        <v>180.15</v>
      </c>
      <c r="P113" s="76">
        <v>114.43</v>
      </c>
      <c r="Q113" s="76">
        <v>0</v>
      </c>
      <c r="R113" s="76">
        <v>0.20614564499999999</v>
      </c>
      <c r="S113" s="76">
        <v>0</v>
      </c>
      <c r="T113" s="76">
        <f t="shared" si="1"/>
        <v>2.5172048761867493E-3</v>
      </c>
      <c r="U113" s="76">
        <f>+R113/'סכום נכסי הקרן'!$C$42*100</f>
        <v>4.6548722661314714E-4</v>
      </c>
    </row>
    <row r="114" spans="2:21">
      <c r="B114" t="s">
        <v>540</v>
      </c>
      <c r="C114" t="s">
        <v>541</v>
      </c>
      <c r="D114" t="s">
        <v>103</v>
      </c>
      <c r="E114" s="15"/>
      <c r="F114" t="s">
        <v>542</v>
      </c>
      <c r="G114" t="s">
        <v>135</v>
      </c>
      <c r="H114" t="s">
        <v>517</v>
      </c>
      <c r="I114" t="s">
        <v>152</v>
      </c>
      <c r="J114" t="s">
        <v>293</v>
      </c>
      <c r="K114" s="76">
        <v>1.24</v>
      </c>
      <c r="L114" t="s">
        <v>105</v>
      </c>
      <c r="M114" s="76">
        <v>4.5999999999999996</v>
      </c>
      <c r="N114" s="76">
        <v>0.97</v>
      </c>
      <c r="O114" s="76">
        <v>3850.66</v>
      </c>
      <c r="P114" s="76">
        <v>108</v>
      </c>
      <c r="Q114" s="76">
        <v>0</v>
      </c>
      <c r="R114" s="76">
        <v>4.1587128</v>
      </c>
      <c r="S114" s="76">
        <v>0</v>
      </c>
      <c r="T114" s="76">
        <f t="shared" si="1"/>
        <v>5.078124322645889E-2</v>
      </c>
      <c r="U114" s="76">
        <f>+R114/'סכום נכסי הקרן'!$C$42*100</f>
        <v>9.3905825056483511E-3</v>
      </c>
    </row>
    <row r="115" spans="2:21">
      <c r="B115" t="s">
        <v>543</v>
      </c>
      <c r="C115" t="s">
        <v>544</v>
      </c>
      <c r="D115" t="s">
        <v>103</v>
      </c>
      <c r="E115" s="15"/>
      <c r="F115" t="s">
        <v>545</v>
      </c>
      <c r="G115" t="s">
        <v>135</v>
      </c>
      <c r="H115" t="s">
        <v>517</v>
      </c>
      <c r="I115" t="s">
        <v>152</v>
      </c>
      <c r="J115" t="s">
        <v>293</v>
      </c>
      <c r="K115" s="76">
        <v>0.74</v>
      </c>
      <c r="L115" t="s">
        <v>105</v>
      </c>
      <c r="M115" s="76">
        <v>3.35</v>
      </c>
      <c r="N115" s="76">
        <v>1.3</v>
      </c>
      <c r="O115" s="76">
        <v>4196.6000000000004</v>
      </c>
      <c r="P115" s="76">
        <v>110.73</v>
      </c>
      <c r="Q115" s="76">
        <v>0</v>
      </c>
      <c r="R115" s="76">
        <v>4.6468951799999996</v>
      </c>
      <c r="S115" s="76">
        <v>0</v>
      </c>
      <c r="T115" s="76">
        <f t="shared" si="1"/>
        <v>5.674234450223143E-2</v>
      </c>
      <c r="U115" s="76">
        <f>+R115/'סכום נכסי הקרן'!$C$42*100</f>
        <v>1.0492922854131606E-2</v>
      </c>
    </row>
    <row r="116" spans="2:21">
      <c r="B116" t="s">
        <v>546</v>
      </c>
      <c r="C116" t="s">
        <v>547</v>
      </c>
      <c r="D116" t="s">
        <v>103</v>
      </c>
      <c r="E116" s="15"/>
      <c r="F116" t="s">
        <v>548</v>
      </c>
      <c r="G116" t="s">
        <v>332</v>
      </c>
      <c r="H116" t="s">
        <v>504</v>
      </c>
      <c r="I116" t="s">
        <v>153</v>
      </c>
      <c r="J116" t="s">
        <v>293</v>
      </c>
      <c r="K116" s="76">
        <v>0.56999999999999995</v>
      </c>
      <c r="L116" t="s">
        <v>105</v>
      </c>
      <c r="M116" s="76">
        <v>4.2</v>
      </c>
      <c r="N116" s="76">
        <v>1.74</v>
      </c>
      <c r="O116" s="76">
        <v>34312.18</v>
      </c>
      <c r="P116" s="76">
        <v>110.86</v>
      </c>
      <c r="Q116" s="76">
        <v>0</v>
      </c>
      <c r="R116" s="76">
        <v>38.038482748</v>
      </c>
      <c r="S116" s="76">
        <v>0.02</v>
      </c>
      <c r="T116" s="76">
        <f t="shared" si="1"/>
        <v>0.46448060668956231</v>
      </c>
      <c r="U116" s="76">
        <f>+R116/'סכום נכסי הקרן'!$C$42*100</f>
        <v>8.5892805734210695E-2</v>
      </c>
    </row>
    <row r="117" spans="2:21">
      <c r="B117" t="s">
        <v>549</v>
      </c>
      <c r="C117" t="s">
        <v>550</v>
      </c>
      <c r="D117" t="s">
        <v>103</v>
      </c>
      <c r="E117" s="15"/>
      <c r="F117" t="s">
        <v>548</v>
      </c>
      <c r="G117" t="s">
        <v>332</v>
      </c>
      <c r="H117" t="s">
        <v>517</v>
      </c>
      <c r="I117" t="s">
        <v>152</v>
      </c>
      <c r="J117" t="s">
        <v>293</v>
      </c>
      <c r="K117" s="76">
        <v>1.69</v>
      </c>
      <c r="L117" t="s">
        <v>105</v>
      </c>
      <c r="M117" s="76">
        <v>4.5</v>
      </c>
      <c r="N117" s="76">
        <v>1.28</v>
      </c>
      <c r="O117" s="76">
        <v>15925.63</v>
      </c>
      <c r="P117" s="76">
        <v>113.98</v>
      </c>
      <c r="Q117" s="76">
        <v>0</v>
      </c>
      <c r="R117" s="76">
        <v>18.152033073999998</v>
      </c>
      <c r="S117" s="76">
        <v>0</v>
      </c>
      <c r="T117" s="76">
        <f t="shared" si="1"/>
        <v>0.2216509893603425</v>
      </c>
      <c r="U117" s="76">
        <f>+R117/'סכום נכסי הקרן'!$C$42*100</f>
        <v>4.0988202942664052E-2</v>
      </c>
    </row>
    <row r="118" spans="2:21">
      <c r="B118" t="s">
        <v>551</v>
      </c>
      <c r="C118" t="s">
        <v>552</v>
      </c>
      <c r="D118" t="s">
        <v>103</v>
      </c>
      <c r="E118" s="15"/>
      <c r="F118" t="s">
        <v>296</v>
      </c>
      <c r="G118" t="s">
        <v>291</v>
      </c>
      <c r="H118" t="s">
        <v>517</v>
      </c>
      <c r="I118" t="s">
        <v>152</v>
      </c>
      <c r="J118" t="s">
        <v>293</v>
      </c>
      <c r="K118" s="76">
        <v>3.93</v>
      </c>
      <c r="L118" t="s">
        <v>105</v>
      </c>
      <c r="M118" s="76">
        <v>4.5</v>
      </c>
      <c r="N118" s="76">
        <v>1.01</v>
      </c>
      <c r="O118" s="76">
        <v>2034.98</v>
      </c>
      <c r="P118" s="76">
        <v>136.72999999999999</v>
      </c>
      <c r="Q118" s="76">
        <v>2.733E-2</v>
      </c>
      <c r="R118" s="76">
        <v>2.8097581539999998</v>
      </c>
      <c r="S118" s="76">
        <v>0</v>
      </c>
      <c r="T118" s="76">
        <f t="shared" si="1"/>
        <v>3.4309417141236621E-2</v>
      </c>
      <c r="U118" s="76">
        <f>+R118/'סכום נכסי הקרן'!$C$42*100</f>
        <v>6.3445751209497345E-3</v>
      </c>
    </row>
    <row r="119" spans="2:21">
      <c r="B119" t="s">
        <v>553</v>
      </c>
      <c r="C119" t="s">
        <v>554</v>
      </c>
      <c r="D119" t="s">
        <v>103</v>
      </c>
      <c r="E119" s="15"/>
      <c r="F119" t="s">
        <v>555</v>
      </c>
      <c r="G119" t="s">
        <v>130</v>
      </c>
      <c r="H119" t="s">
        <v>517</v>
      </c>
      <c r="I119" t="s">
        <v>152</v>
      </c>
      <c r="J119" t="s">
        <v>293</v>
      </c>
      <c r="K119" s="76">
        <v>2.82</v>
      </c>
      <c r="L119" t="s">
        <v>105</v>
      </c>
      <c r="M119" s="76">
        <v>2.15</v>
      </c>
      <c r="N119" s="76">
        <v>1.24</v>
      </c>
      <c r="O119" s="76">
        <v>335.07</v>
      </c>
      <c r="P119" s="76">
        <v>102.12</v>
      </c>
      <c r="Q119" s="76">
        <v>1.711E-2</v>
      </c>
      <c r="R119" s="76">
        <v>0.35928348399999999</v>
      </c>
      <c r="S119" s="76">
        <v>0</v>
      </c>
      <c r="T119" s="76">
        <f t="shared" si="1"/>
        <v>4.3871416146490216E-3</v>
      </c>
      <c r="U119" s="76">
        <f>+R119/'סכום נכסי הקרן'!$C$42*100</f>
        <v>8.1128016328003928E-4</v>
      </c>
    </row>
    <row r="120" spans="2:21">
      <c r="B120" t="s">
        <v>556</v>
      </c>
      <c r="C120" t="s">
        <v>557</v>
      </c>
      <c r="D120" t="s">
        <v>103</v>
      </c>
      <c r="E120" s="15"/>
      <c r="F120" t="s">
        <v>420</v>
      </c>
      <c r="G120" t="s">
        <v>291</v>
      </c>
      <c r="H120" t="s">
        <v>558</v>
      </c>
      <c r="I120" t="s">
        <v>153</v>
      </c>
      <c r="J120" t="s">
        <v>293</v>
      </c>
      <c r="K120" s="76">
        <v>2.75</v>
      </c>
      <c r="L120" t="s">
        <v>105</v>
      </c>
      <c r="M120" s="76">
        <v>5.3</v>
      </c>
      <c r="N120" s="76">
        <v>0.88</v>
      </c>
      <c r="O120" s="76">
        <v>11285.78</v>
      </c>
      <c r="P120" s="76">
        <v>122.14</v>
      </c>
      <c r="Q120" s="76">
        <v>0</v>
      </c>
      <c r="R120" s="76">
        <v>13.784451691999999</v>
      </c>
      <c r="S120" s="76">
        <v>0</v>
      </c>
      <c r="T120" s="76">
        <f t="shared" si="1"/>
        <v>0.16831929199699119</v>
      </c>
      <c r="U120" s="76">
        <f>+R120/'סכום נכסי הקרן'!$C$42*100</f>
        <v>3.1125984681810683E-2</v>
      </c>
    </row>
    <row r="121" spans="2:21">
      <c r="B121" t="s">
        <v>559</v>
      </c>
      <c r="C121" t="s">
        <v>560</v>
      </c>
      <c r="D121" t="s">
        <v>103</v>
      </c>
      <c r="E121" s="15"/>
      <c r="F121" t="s">
        <v>561</v>
      </c>
      <c r="G121" t="s">
        <v>332</v>
      </c>
      <c r="H121" t="s">
        <v>562</v>
      </c>
      <c r="I121" t="s">
        <v>152</v>
      </c>
      <c r="J121" t="s">
        <v>293</v>
      </c>
      <c r="K121" s="76">
        <v>2.15</v>
      </c>
      <c r="L121" t="s">
        <v>105</v>
      </c>
      <c r="M121" s="76">
        <v>5.35</v>
      </c>
      <c r="N121" s="76">
        <v>1.45</v>
      </c>
      <c r="O121" s="76">
        <v>10228.56</v>
      </c>
      <c r="P121" s="76">
        <v>110.75</v>
      </c>
      <c r="Q121" s="76">
        <v>0</v>
      </c>
      <c r="R121" s="76">
        <v>11.3281302</v>
      </c>
      <c r="S121" s="76">
        <v>0</v>
      </c>
      <c r="T121" s="76">
        <f t="shared" si="1"/>
        <v>0.13832562204997528</v>
      </c>
      <c r="U121" s="76">
        <f>+R121/'סכום נכסי הקרן'!$C$42*100</f>
        <v>2.5579487306222917E-2</v>
      </c>
    </row>
    <row r="122" spans="2:21">
      <c r="B122" t="s">
        <v>563</v>
      </c>
      <c r="C122" t="s">
        <v>564</v>
      </c>
      <c r="D122" t="s">
        <v>103</v>
      </c>
      <c r="E122" s="15"/>
      <c r="F122" t="s">
        <v>565</v>
      </c>
      <c r="G122" t="s">
        <v>332</v>
      </c>
      <c r="H122" t="s">
        <v>562</v>
      </c>
      <c r="I122" t="s">
        <v>152</v>
      </c>
      <c r="J122" t="s">
        <v>293</v>
      </c>
      <c r="K122" s="76">
        <v>3.94</v>
      </c>
      <c r="L122" t="s">
        <v>105</v>
      </c>
      <c r="M122" s="76">
        <v>4.05</v>
      </c>
      <c r="N122" s="76">
        <v>1.17</v>
      </c>
      <c r="O122" s="76">
        <v>18359.89</v>
      </c>
      <c r="P122" s="76">
        <v>111.8</v>
      </c>
      <c r="Q122" s="76">
        <v>0</v>
      </c>
      <c r="R122" s="76">
        <v>20.526357019999999</v>
      </c>
      <c r="S122" s="76">
        <v>0</v>
      </c>
      <c r="T122" s="76">
        <f t="shared" si="1"/>
        <v>0.25064340302262567</v>
      </c>
      <c r="U122" s="76">
        <f>+R122/'סכום נכסי הקרן'!$C$42*100</f>
        <v>4.6349545738456434E-2</v>
      </c>
    </row>
    <row r="123" spans="2:21">
      <c r="B123" t="s">
        <v>566</v>
      </c>
      <c r="C123" t="s">
        <v>567</v>
      </c>
      <c r="D123" t="s">
        <v>103</v>
      </c>
      <c r="E123" s="15"/>
      <c r="F123" t="s">
        <v>568</v>
      </c>
      <c r="G123" t="s">
        <v>332</v>
      </c>
      <c r="H123" t="s">
        <v>558</v>
      </c>
      <c r="I123" t="s">
        <v>153</v>
      </c>
      <c r="J123" t="s">
        <v>293</v>
      </c>
      <c r="K123" s="76">
        <v>1.77</v>
      </c>
      <c r="L123" t="s">
        <v>105</v>
      </c>
      <c r="M123" s="76">
        <v>4.8</v>
      </c>
      <c r="N123" s="76">
        <v>1.39</v>
      </c>
      <c r="O123" s="76">
        <v>19907.939999999999</v>
      </c>
      <c r="P123" s="76">
        <v>108.31</v>
      </c>
      <c r="Q123" s="76">
        <v>0</v>
      </c>
      <c r="R123" s="76">
        <v>21.562289814</v>
      </c>
      <c r="S123" s="76">
        <v>0.01</v>
      </c>
      <c r="T123" s="76">
        <f t="shared" si="1"/>
        <v>0.26329297939596386</v>
      </c>
      <c r="U123" s="76">
        <f>+R123/'סכום נכסי הקרן'!$C$42*100</f>
        <v>4.8688734049888722E-2</v>
      </c>
    </row>
    <row r="124" spans="2:21">
      <c r="B124" t="s">
        <v>569</v>
      </c>
      <c r="C124" t="s">
        <v>570</v>
      </c>
      <c r="D124" t="s">
        <v>103</v>
      </c>
      <c r="E124" s="15"/>
      <c r="F124" t="s">
        <v>568</v>
      </c>
      <c r="G124" t="s">
        <v>332</v>
      </c>
      <c r="H124" t="s">
        <v>558</v>
      </c>
      <c r="I124" t="s">
        <v>153</v>
      </c>
      <c r="J124" t="s">
        <v>293</v>
      </c>
      <c r="K124" s="76">
        <v>0.25</v>
      </c>
      <c r="L124" t="s">
        <v>105</v>
      </c>
      <c r="M124" s="76">
        <v>4.8</v>
      </c>
      <c r="N124" s="76">
        <v>1.65</v>
      </c>
      <c r="O124" s="76">
        <v>2512.29</v>
      </c>
      <c r="P124" s="76">
        <v>123.64</v>
      </c>
      <c r="Q124" s="76">
        <v>0</v>
      </c>
      <c r="R124" s="76">
        <v>3.1061953560000002</v>
      </c>
      <c r="S124" s="76">
        <v>0.01</v>
      </c>
      <c r="T124" s="76">
        <f t="shared" si="1"/>
        <v>3.7929154877425791E-2</v>
      </c>
      <c r="U124" s="76">
        <f>+R124/'סכום נכסי הקרן'!$C$42*100</f>
        <v>7.0139452210260245E-3</v>
      </c>
    </row>
    <row r="125" spans="2:21">
      <c r="B125" t="s">
        <v>571</v>
      </c>
      <c r="C125" t="s">
        <v>572</v>
      </c>
      <c r="D125" t="s">
        <v>103</v>
      </c>
      <c r="E125" s="15"/>
      <c r="F125" t="s">
        <v>573</v>
      </c>
      <c r="G125" t="s">
        <v>332</v>
      </c>
      <c r="H125" t="s">
        <v>558</v>
      </c>
      <c r="I125" t="s">
        <v>153</v>
      </c>
      <c r="J125" t="s">
        <v>293</v>
      </c>
      <c r="K125" s="76">
        <v>1.25</v>
      </c>
      <c r="L125" t="s">
        <v>105</v>
      </c>
      <c r="M125" s="76">
        <v>4.7</v>
      </c>
      <c r="N125" s="76">
        <v>1.78</v>
      </c>
      <c r="O125" s="76">
        <v>6336.91</v>
      </c>
      <c r="P125" s="76">
        <v>106</v>
      </c>
      <c r="Q125" s="76">
        <v>0.15226000000000001</v>
      </c>
      <c r="R125" s="76">
        <v>6.8693846000000001</v>
      </c>
      <c r="S125" s="76">
        <v>0</v>
      </c>
      <c r="T125" s="76">
        <f t="shared" si="1"/>
        <v>8.3880735930764685E-2</v>
      </c>
      <c r="U125" s="76">
        <f>+R125/'סכום נכסי הקרן'!$C$42*100</f>
        <v>1.551141565951133E-2</v>
      </c>
    </row>
    <row r="126" spans="2:21">
      <c r="B126" t="s">
        <v>574</v>
      </c>
      <c r="C126" t="s">
        <v>575</v>
      </c>
      <c r="D126" t="s">
        <v>103</v>
      </c>
      <c r="E126" s="15"/>
      <c r="F126" t="s">
        <v>576</v>
      </c>
      <c r="G126" t="s">
        <v>332</v>
      </c>
      <c r="H126" t="s">
        <v>562</v>
      </c>
      <c r="I126" t="s">
        <v>152</v>
      </c>
      <c r="J126" t="s">
        <v>293</v>
      </c>
      <c r="K126" s="76">
        <v>6.07</v>
      </c>
      <c r="L126" t="s">
        <v>105</v>
      </c>
      <c r="M126" s="76">
        <v>3.06</v>
      </c>
      <c r="N126" s="76">
        <v>1.88</v>
      </c>
      <c r="O126" s="76">
        <v>3030.45</v>
      </c>
      <c r="P126" s="76">
        <v>108</v>
      </c>
      <c r="Q126" s="76">
        <v>0</v>
      </c>
      <c r="R126" s="76">
        <v>3.2728860000000002</v>
      </c>
      <c r="S126" s="76">
        <v>0</v>
      </c>
      <c r="T126" s="76">
        <f t="shared" si="1"/>
        <v>3.9964582314622001E-2</v>
      </c>
      <c r="U126" s="76">
        <f>+R126/'סכום נכסי הקרן'!$C$42*100</f>
        <v>7.3903410725023886E-3</v>
      </c>
    </row>
    <row r="127" spans="2:21">
      <c r="B127" t="s">
        <v>577</v>
      </c>
      <c r="C127" t="s">
        <v>578</v>
      </c>
      <c r="D127" t="s">
        <v>103</v>
      </c>
      <c r="E127" s="15"/>
      <c r="F127" t="s">
        <v>576</v>
      </c>
      <c r="G127" t="s">
        <v>332</v>
      </c>
      <c r="H127" t="s">
        <v>562</v>
      </c>
      <c r="I127" t="s">
        <v>152</v>
      </c>
      <c r="J127" t="s">
        <v>293</v>
      </c>
      <c r="K127" s="76">
        <v>1.93</v>
      </c>
      <c r="L127" t="s">
        <v>105</v>
      </c>
      <c r="M127" s="76">
        <v>4.25</v>
      </c>
      <c r="N127" s="76">
        <v>1.18</v>
      </c>
      <c r="O127" s="76">
        <v>20532.96</v>
      </c>
      <c r="P127" s="76">
        <v>114.09</v>
      </c>
      <c r="Q127" s="76">
        <v>0</v>
      </c>
      <c r="R127" s="76">
        <v>23.426054063999999</v>
      </c>
      <c r="S127" s="76">
        <v>0.01</v>
      </c>
      <c r="T127" s="76">
        <f t="shared" si="1"/>
        <v>0.28605104667486531</v>
      </c>
      <c r="U127" s="76">
        <f>+R127/'סכום נכסי הקרן'!$C$42*100</f>
        <v>5.289720739305942E-2</v>
      </c>
    </row>
    <row r="128" spans="2:21">
      <c r="B128" t="s">
        <v>579</v>
      </c>
      <c r="C128" t="s">
        <v>580</v>
      </c>
      <c r="D128" t="s">
        <v>103</v>
      </c>
      <c r="E128" s="15"/>
      <c r="F128" t="s">
        <v>576</v>
      </c>
      <c r="G128" t="s">
        <v>332</v>
      </c>
      <c r="H128" t="s">
        <v>562</v>
      </c>
      <c r="I128" t="s">
        <v>152</v>
      </c>
      <c r="J128" t="s">
        <v>293</v>
      </c>
      <c r="K128" s="76">
        <v>2.54</v>
      </c>
      <c r="L128" t="s">
        <v>105</v>
      </c>
      <c r="M128" s="76">
        <v>4.5999999999999996</v>
      </c>
      <c r="N128" s="76">
        <v>1.1299999999999999</v>
      </c>
      <c r="O128" s="76">
        <v>4956.6899999999996</v>
      </c>
      <c r="P128" s="76">
        <v>110.94</v>
      </c>
      <c r="Q128" s="76">
        <v>0</v>
      </c>
      <c r="R128" s="76">
        <v>5.4989518860000004</v>
      </c>
      <c r="S128" s="76">
        <v>0</v>
      </c>
      <c r="T128" s="76">
        <f t="shared" si="1"/>
        <v>6.7146645282540524E-2</v>
      </c>
      <c r="U128" s="76">
        <f>+R128/'סכום נכסי הקרן'!$C$42*100</f>
        <v>1.2416909717851546E-2</v>
      </c>
    </row>
    <row r="129" spans="2:21">
      <c r="B129" t="s">
        <v>581</v>
      </c>
      <c r="C129" t="s">
        <v>582</v>
      </c>
      <c r="D129" t="s">
        <v>103</v>
      </c>
      <c r="E129" s="15"/>
      <c r="F129" t="s">
        <v>583</v>
      </c>
      <c r="G129" t="s">
        <v>332</v>
      </c>
      <c r="H129" t="s">
        <v>562</v>
      </c>
      <c r="I129" t="s">
        <v>152</v>
      </c>
      <c r="J129" t="s">
        <v>293</v>
      </c>
      <c r="K129" s="76">
        <v>3.89</v>
      </c>
      <c r="L129" t="s">
        <v>105</v>
      </c>
      <c r="M129" s="76">
        <v>2.4</v>
      </c>
      <c r="N129" s="76">
        <v>1.55</v>
      </c>
      <c r="O129" s="76">
        <v>14078.19</v>
      </c>
      <c r="P129" s="76">
        <v>103.45</v>
      </c>
      <c r="Q129" s="76">
        <v>0</v>
      </c>
      <c r="R129" s="76">
        <v>14.563887555000001</v>
      </c>
      <c r="S129" s="76">
        <v>0</v>
      </c>
      <c r="T129" s="76">
        <f t="shared" si="1"/>
        <v>0.17783683361189373</v>
      </c>
      <c r="U129" s="76">
        <f>+R129/'סכום נכסי הקרן'!$C$42*100</f>
        <v>3.2885990032351535E-2</v>
      </c>
    </row>
    <row r="130" spans="2:21">
      <c r="B130" t="s">
        <v>584</v>
      </c>
      <c r="C130" t="s">
        <v>585</v>
      </c>
      <c r="D130" t="s">
        <v>103</v>
      </c>
      <c r="E130" s="15"/>
      <c r="F130" t="s">
        <v>586</v>
      </c>
      <c r="G130" t="s">
        <v>332</v>
      </c>
      <c r="H130" t="s">
        <v>558</v>
      </c>
      <c r="I130" t="s">
        <v>153</v>
      </c>
      <c r="J130" t="s">
        <v>293</v>
      </c>
      <c r="K130" s="76">
        <v>3.99</v>
      </c>
      <c r="L130" t="s">
        <v>105</v>
      </c>
      <c r="M130" s="76">
        <v>3.25</v>
      </c>
      <c r="N130" s="76">
        <v>1.54</v>
      </c>
      <c r="O130" s="76">
        <v>3793.07</v>
      </c>
      <c r="P130" s="76">
        <v>106.21</v>
      </c>
      <c r="Q130" s="76">
        <v>0</v>
      </c>
      <c r="R130" s="76">
        <v>4.0286196470000002</v>
      </c>
      <c r="S130" s="76">
        <v>0</v>
      </c>
      <c r="T130" s="76">
        <f t="shared" si="1"/>
        <v>4.9192700722492301E-2</v>
      </c>
      <c r="U130" s="76">
        <f>+R130/'סכום נכסי הקרן'!$C$42*100</f>
        <v>9.0968256281197014E-3</v>
      </c>
    </row>
    <row r="131" spans="2:21">
      <c r="B131" t="s">
        <v>587</v>
      </c>
      <c r="C131" t="s">
        <v>588</v>
      </c>
      <c r="D131" t="s">
        <v>103</v>
      </c>
      <c r="E131" s="15"/>
      <c r="F131" t="s">
        <v>586</v>
      </c>
      <c r="G131" t="s">
        <v>332</v>
      </c>
      <c r="H131" t="s">
        <v>558</v>
      </c>
      <c r="I131" t="s">
        <v>153</v>
      </c>
      <c r="J131" t="s">
        <v>293</v>
      </c>
      <c r="K131" s="76">
        <v>5.95</v>
      </c>
      <c r="L131" t="s">
        <v>105</v>
      </c>
      <c r="M131" s="76">
        <v>2.5</v>
      </c>
      <c r="N131" s="76">
        <v>1.77</v>
      </c>
      <c r="O131" s="76">
        <v>2343.16</v>
      </c>
      <c r="P131" s="76">
        <v>105.29</v>
      </c>
      <c r="Q131" s="76">
        <v>0</v>
      </c>
      <c r="R131" s="76">
        <v>2.4671131640000001</v>
      </c>
      <c r="S131" s="76">
        <v>0</v>
      </c>
      <c r="T131" s="76">
        <f t="shared" si="1"/>
        <v>3.0125444981024558E-2</v>
      </c>
      <c r="U131" s="76">
        <f>+R131/'סכום נכסי הקרן'!$C$42*100</f>
        <v>5.5708655133177637E-3</v>
      </c>
    </row>
    <row r="132" spans="2:21">
      <c r="B132" t="s">
        <v>589</v>
      </c>
      <c r="C132" t="s">
        <v>590</v>
      </c>
      <c r="D132" t="s">
        <v>103</v>
      </c>
      <c r="E132" s="15"/>
      <c r="F132" t="s">
        <v>382</v>
      </c>
      <c r="G132" t="s">
        <v>291</v>
      </c>
      <c r="H132" t="s">
        <v>562</v>
      </c>
      <c r="I132" t="s">
        <v>152</v>
      </c>
      <c r="J132" t="s">
        <v>293</v>
      </c>
      <c r="K132" s="76">
        <v>3.89</v>
      </c>
      <c r="L132" t="s">
        <v>105</v>
      </c>
      <c r="M132" s="76">
        <v>5.0999999999999996</v>
      </c>
      <c r="N132" s="76">
        <v>1.1200000000000001</v>
      </c>
      <c r="O132" s="76">
        <v>14973.77</v>
      </c>
      <c r="P132" s="76">
        <v>139.35</v>
      </c>
      <c r="Q132" s="76">
        <v>0.22836000000000001</v>
      </c>
      <c r="R132" s="76">
        <v>21.094308495</v>
      </c>
      <c r="S132" s="76">
        <v>0</v>
      </c>
      <c r="T132" s="76">
        <f t="shared" si="1"/>
        <v>0.25757854939599412</v>
      </c>
      <c r="U132" s="76">
        <f>+R132/'סכום נכסי הקרן'!$C$42*100</f>
        <v>4.7632008712382448E-2</v>
      </c>
    </row>
    <row r="133" spans="2:21">
      <c r="B133" t="s">
        <v>591</v>
      </c>
      <c r="C133" t="s">
        <v>592</v>
      </c>
      <c r="D133" t="s">
        <v>103</v>
      </c>
      <c r="E133" s="15"/>
      <c r="F133" t="s">
        <v>593</v>
      </c>
      <c r="G133" t="s">
        <v>115</v>
      </c>
      <c r="H133" t="s">
        <v>562</v>
      </c>
      <c r="I133" t="s">
        <v>152</v>
      </c>
      <c r="J133" t="s">
        <v>293</v>
      </c>
      <c r="K133" s="76">
        <v>1.89</v>
      </c>
      <c r="L133" t="s">
        <v>105</v>
      </c>
      <c r="M133" s="76">
        <v>4.95</v>
      </c>
      <c r="N133" s="76">
        <v>1.17</v>
      </c>
      <c r="O133" s="76">
        <v>44427.92</v>
      </c>
      <c r="P133" s="76">
        <v>128.75</v>
      </c>
      <c r="Q133" s="76">
        <v>0</v>
      </c>
      <c r="R133" s="76">
        <v>57.200946999999999</v>
      </c>
      <c r="S133" s="76">
        <v>0</v>
      </c>
      <c r="T133" s="76">
        <f t="shared" si="1"/>
        <v>0.69846977708842606</v>
      </c>
      <c r="U133" s="76">
        <f>+R133/'סכום נכסי הקרן'!$C$42*100</f>
        <v>0.12916261305775156</v>
      </c>
    </row>
    <row r="134" spans="2:21">
      <c r="B134" t="s">
        <v>594</v>
      </c>
      <c r="C134" t="s">
        <v>595</v>
      </c>
      <c r="D134" t="s">
        <v>103</v>
      </c>
      <c r="E134" s="15"/>
      <c r="F134" t="s">
        <v>596</v>
      </c>
      <c r="G134" t="s">
        <v>332</v>
      </c>
      <c r="H134" t="s">
        <v>562</v>
      </c>
      <c r="I134" t="s">
        <v>152</v>
      </c>
      <c r="J134" t="s">
        <v>293</v>
      </c>
      <c r="K134" s="76">
        <v>1.71</v>
      </c>
      <c r="L134" t="s">
        <v>105</v>
      </c>
      <c r="M134" s="76">
        <v>5.4</v>
      </c>
      <c r="N134" s="76">
        <v>0.97</v>
      </c>
      <c r="O134" s="76">
        <v>0.4</v>
      </c>
      <c r="P134" s="76">
        <v>129.97</v>
      </c>
      <c r="Q134" s="76">
        <v>0</v>
      </c>
      <c r="R134" s="76">
        <v>5.1988000000000002E-4</v>
      </c>
      <c r="S134" s="76">
        <v>0</v>
      </c>
      <c r="T134" s="76">
        <f t="shared" si="1"/>
        <v>6.348154825351597E-6</v>
      </c>
      <c r="U134" s="76">
        <f>+R134/'סכום נכסי הקרן'!$C$42*100</f>
        <v>1.1739151674615438E-6</v>
      </c>
    </row>
    <row r="135" spans="2:21">
      <c r="B135" t="s">
        <v>597</v>
      </c>
      <c r="C135" t="s">
        <v>598</v>
      </c>
      <c r="D135" t="s">
        <v>103</v>
      </c>
      <c r="E135" s="15"/>
      <c r="F135" t="s">
        <v>599</v>
      </c>
      <c r="G135" t="s">
        <v>332</v>
      </c>
      <c r="H135" t="s">
        <v>562</v>
      </c>
      <c r="I135" t="s">
        <v>152</v>
      </c>
      <c r="J135" t="s">
        <v>351</v>
      </c>
      <c r="K135" s="76">
        <v>7.83</v>
      </c>
      <c r="L135" t="s">
        <v>105</v>
      </c>
      <c r="M135" s="76">
        <v>5.2</v>
      </c>
      <c r="N135" s="76">
        <v>2.73</v>
      </c>
      <c r="O135" s="76">
        <v>6150.8</v>
      </c>
      <c r="P135" s="76">
        <v>101.43</v>
      </c>
      <c r="Q135" s="76">
        <v>0</v>
      </c>
      <c r="R135" s="76">
        <v>6.2387564400000004</v>
      </c>
      <c r="S135" s="76">
        <v>0</v>
      </c>
      <c r="T135" s="76">
        <f t="shared" si="1"/>
        <v>7.6180256595328441E-2</v>
      </c>
      <c r="U135" s="76">
        <f>+R135/'סכום נכסי הקרן'!$C$42*100</f>
        <v>1.4087425580930953E-2</v>
      </c>
    </row>
    <row r="136" spans="2:21">
      <c r="B136" t="s">
        <v>600</v>
      </c>
      <c r="C136" t="s">
        <v>601</v>
      </c>
      <c r="D136" t="s">
        <v>103</v>
      </c>
      <c r="E136" s="15"/>
      <c r="F136" t="s">
        <v>599</v>
      </c>
      <c r="G136" t="s">
        <v>332</v>
      </c>
      <c r="H136" t="s">
        <v>562</v>
      </c>
      <c r="I136" t="s">
        <v>152</v>
      </c>
      <c r="J136" t="s">
        <v>293</v>
      </c>
      <c r="K136" s="76">
        <v>5.74</v>
      </c>
      <c r="L136" t="s">
        <v>105</v>
      </c>
      <c r="M136" s="76">
        <v>2.85</v>
      </c>
      <c r="N136" s="76">
        <v>1.22</v>
      </c>
      <c r="O136" s="76">
        <v>5360.48</v>
      </c>
      <c r="P136" s="76">
        <v>112.1</v>
      </c>
      <c r="Q136" s="76">
        <v>0</v>
      </c>
      <c r="R136" s="76">
        <v>6.0090980800000002</v>
      </c>
      <c r="S136" s="76">
        <v>0</v>
      </c>
      <c r="T136" s="76">
        <f t="shared" si="1"/>
        <v>7.3375942472422517E-2</v>
      </c>
      <c r="U136" s="76">
        <f>+R136/'סכום נכסי הקרן'!$C$42*100</f>
        <v>1.3568845462175967E-2</v>
      </c>
    </row>
    <row r="137" spans="2:21">
      <c r="B137" t="s">
        <v>602</v>
      </c>
      <c r="C137" t="s">
        <v>603</v>
      </c>
      <c r="D137" t="s">
        <v>103</v>
      </c>
      <c r="E137" s="15"/>
      <c r="F137" t="s">
        <v>599</v>
      </c>
      <c r="G137" t="s">
        <v>332</v>
      </c>
      <c r="H137" t="s">
        <v>562</v>
      </c>
      <c r="I137" t="s">
        <v>152</v>
      </c>
      <c r="J137" t="s">
        <v>293</v>
      </c>
      <c r="K137" s="76">
        <v>7.38</v>
      </c>
      <c r="L137" t="s">
        <v>105</v>
      </c>
      <c r="M137" s="76">
        <v>2.6</v>
      </c>
      <c r="N137" s="76">
        <v>1.69</v>
      </c>
      <c r="O137" s="76">
        <v>87547.35</v>
      </c>
      <c r="P137" s="76">
        <v>106.77</v>
      </c>
      <c r="Q137" s="76">
        <v>1.13812</v>
      </c>
      <c r="R137" s="76">
        <v>94.612425595000005</v>
      </c>
      <c r="S137" s="76">
        <v>0.02</v>
      </c>
      <c r="T137" s="76">
        <f t="shared" si="1"/>
        <v>1.1552941564959571</v>
      </c>
      <c r="U137" s="76">
        <f>+R137/'סכום נכסי הקרן'!$C$42*100</f>
        <v>0.21363961190331862</v>
      </c>
    </row>
    <row r="138" spans="2:21">
      <c r="B138" t="s">
        <v>604</v>
      </c>
      <c r="C138" t="s">
        <v>605</v>
      </c>
      <c r="D138" t="s">
        <v>103</v>
      </c>
      <c r="E138" s="15"/>
      <c r="F138" t="s">
        <v>606</v>
      </c>
      <c r="G138" t="s">
        <v>332</v>
      </c>
      <c r="H138" t="s">
        <v>562</v>
      </c>
      <c r="I138" t="s">
        <v>152</v>
      </c>
      <c r="J138" t="s">
        <v>293</v>
      </c>
      <c r="K138" s="76">
        <v>2.09</v>
      </c>
      <c r="L138" t="s">
        <v>105</v>
      </c>
      <c r="M138" s="76">
        <v>4.75</v>
      </c>
      <c r="N138" s="76">
        <v>1.07</v>
      </c>
      <c r="O138" s="76">
        <v>26294.21</v>
      </c>
      <c r="P138" s="76">
        <v>109.44</v>
      </c>
      <c r="Q138" s="76">
        <v>0</v>
      </c>
      <c r="R138" s="76">
        <v>28.776383423999999</v>
      </c>
      <c r="S138" s="76">
        <v>0.01</v>
      </c>
      <c r="T138" s="76">
        <f t="shared" si="1"/>
        <v>0.3513828908387191</v>
      </c>
      <c r="U138" s="76">
        <f>+R138/'סכום נכסי הקרן'!$C$42*100</f>
        <v>6.497851997792288E-2</v>
      </c>
    </row>
    <row r="139" spans="2:21">
      <c r="B139" t="s">
        <v>607</v>
      </c>
      <c r="C139" t="s">
        <v>608</v>
      </c>
      <c r="D139" t="s">
        <v>103</v>
      </c>
      <c r="E139" s="15"/>
      <c r="F139" t="s">
        <v>606</v>
      </c>
      <c r="G139" t="s">
        <v>332</v>
      </c>
      <c r="H139" t="s">
        <v>562</v>
      </c>
      <c r="I139" t="s">
        <v>152</v>
      </c>
      <c r="J139" t="s">
        <v>293</v>
      </c>
      <c r="K139" s="76">
        <v>3.44</v>
      </c>
      <c r="L139" t="s">
        <v>105</v>
      </c>
      <c r="M139" s="76">
        <v>3.35</v>
      </c>
      <c r="N139" s="76">
        <v>1.05</v>
      </c>
      <c r="O139" s="76">
        <v>4947.75</v>
      </c>
      <c r="P139" s="76">
        <v>107.87</v>
      </c>
      <c r="Q139" s="76">
        <v>0</v>
      </c>
      <c r="R139" s="76">
        <v>5.3371379250000004</v>
      </c>
      <c r="S139" s="76">
        <v>0</v>
      </c>
      <c r="T139" s="76">
        <f t="shared" si="1"/>
        <v>6.5170766084780646E-2</v>
      </c>
      <c r="U139" s="76">
        <f>+R139/'סכום נכסי הקרן'!$C$42*100</f>
        <v>1.2051525661675253E-2</v>
      </c>
    </row>
    <row r="140" spans="2:21">
      <c r="B140" t="s">
        <v>609</v>
      </c>
      <c r="C140" t="s">
        <v>610</v>
      </c>
      <c r="D140" t="s">
        <v>103</v>
      </c>
      <c r="E140" s="15"/>
      <c r="F140" t="s">
        <v>606</v>
      </c>
      <c r="G140" t="s">
        <v>332</v>
      </c>
      <c r="H140" t="s">
        <v>562</v>
      </c>
      <c r="I140" t="s">
        <v>152</v>
      </c>
      <c r="J140" t="s">
        <v>368</v>
      </c>
      <c r="L140" t="s">
        <v>105</v>
      </c>
      <c r="M140" s="76">
        <v>2.0499999999999998</v>
      </c>
      <c r="N140" s="76">
        <v>0</v>
      </c>
      <c r="O140" s="76">
        <v>35147.42</v>
      </c>
      <c r="P140" s="76">
        <v>102.36</v>
      </c>
      <c r="Q140" s="76">
        <v>0</v>
      </c>
      <c r="R140" s="76">
        <v>35.976899111999998</v>
      </c>
      <c r="S140" s="76">
        <v>0</v>
      </c>
      <c r="T140" s="76">
        <f t="shared" si="1"/>
        <v>0.43930700488387775</v>
      </c>
      <c r="U140" s="76">
        <f>+R140/'סכום נכסי הקרן'!$C$42*100</f>
        <v>8.123764627569928E-2</v>
      </c>
    </row>
    <row r="141" spans="2:21">
      <c r="B141" t="s">
        <v>611</v>
      </c>
      <c r="C141" t="s">
        <v>612</v>
      </c>
      <c r="D141" t="s">
        <v>103</v>
      </c>
      <c r="E141" s="15"/>
      <c r="F141" t="s">
        <v>539</v>
      </c>
      <c r="G141" t="s">
        <v>332</v>
      </c>
      <c r="H141" t="s">
        <v>562</v>
      </c>
      <c r="I141" t="s">
        <v>152</v>
      </c>
      <c r="J141" t="s">
        <v>293</v>
      </c>
      <c r="K141" s="76">
        <v>0.15</v>
      </c>
      <c r="L141" t="s">
        <v>105</v>
      </c>
      <c r="M141" s="76">
        <v>5</v>
      </c>
      <c r="N141" s="76">
        <v>1.9</v>
      </c>
      <c r="O141" s="76">
        <v>13521.31</v>
      </c>
      <c r="P141" s="76">
        <v>124.76</v>
      </c>
      <c r="Q141" s="76">
        <v>0</v>
      </c>
      <c r="R141" s="76">
        <v>16.869186356</v>
      </c>
      <c r="S141" s="76">
        <v>0</v>
      </c>
      <c r="T141" s="76">
        <f t="shared" si="1"/>
        <v>0.20598639448641365</v>
      </c>
      <c r="U141" s="76">
        <f>+R141/'סכום נכסי הקרן'!$C$42*100</f>
        <v>3.8091470581756805E-2</v>
      </c>
    </row>
    <row r="142" spans="2:21">
      <c r="B142" t="s">
        <v>613</v>
      </c>
      <c r="C142" t="s">
        <v>614</v>
      </c>
      <c r="D142" t="s">
        <v>103</v>
      </c>
      <c r="E142" s="15"/>
      <c r="F142" t="s">
        <v>615</v>
      </c>
      <c r="G142" t="s">
        <v>332</v>
      </c>
      <c r="H142" t="s">
        <v>562</v>
      </c>
      <c r="I142" t="s">
        <v>152</v>
      </c>
      <c r="J142" t="s">
        <v>293</v>
      </c>
      <c r="K142" s="76">
        <v>6.79</v>
      </c>
      <c r="L142" t="s">
        <v>105</v>
      </c>
      <c r="M142" s="76">
        <v>3.9</v>
      </c>
      <c r="N142" s="76">
        <v>2.54</v>
      </c>
      <c r="O142" s="76">
        <v>26182.720000000001</v>
      </c>
      <c r="P142" s="76">
        <v>110.65</v>
      </c>
      <c r="Q142" s="76">
        <v>0</v>
      </c>
      <c r="R142" s="76">
        <v>28.971179679999999</v>
      </c>
      <c r="S142" s="76">
        <v>0</v>
      </c>
      <c r="T142" s="76">
        <f t="shared" si="1"/>
        <v>0.35376151050573229</v>
      </c>
      <c r="U142" s="76">
        <f>+R142/'סכום נכסי הקרן'!$C$42*100</f>
        <v>6.5418379713791011E-2</v>
      </c>
    </row>
    <row r="143" spans="2:21">
      <c r="B143" t="s">
        <v>616</v>
      </c>
      <c r="C143" t="s">
        <v>617</v>
      </c>
      <c r="D143" t="s">
        <v>103</v>
      </c>
      <c r="E143" s="15"/>
      <c r="F143" t="s">
        <v>555</v>
      </c>
      <c r="G143" t="s">
        <v>130</v>
      </c>
      <c r="H143" t="s">
        <v>558</v>
      </c>
      <c r="I143" t="s">
        <v>153</v>
      </c>
      <c r="J143" t="s">
        <v>293</v>
      </c>
      <c r="K143" s="76">
        <v>0.25</v>
      </c>
      <c r="L143" t="s">
        <v>105</v>
      </c>
      <c r="M143" s="76">
        <v>2.2999999999999998</v>
      </c>
      <c r="N143" s="76">
        <v>2.78</v>
      </c>
      <c r="O143" s="76">
        <v>331.93</v>
      </c>
      <c r="P143" s="76">
        <v>104.35</v>
      </c>
      <c r="Q143" s="76">
        <v>0.34688000000000002</v>
      </c>
      <c r="R143" s="76">
        <v>0.69324895499999994</v>
      </c>
      <c r="S143" s="76">
        <v>0</v>
      </c>
      <c r="T143" s="76">
        <f t="shared" ref="T143:T195" si="2">+R143/$R$11*100</f>
        <v>8.4651298354489531E-3</v>
      </c>
      <c r="U143" s="76">
        <f>+R143/'סכום נכסי הקרן'!$C$42*100</f>
        <v>1.5653909808058882E-3</v>
      </c>
    </row>
    <row r="144" spans="2:21">
      <c r="B144" t="s">
        <v>618</v>
      </c>
      <c r="C144" t="s">
        <v>619</v>
      </c>
      <c r="D144" t="s">
        <v>103</v>
      </c>
      <c r="E144" s="15"/>
      <c r="F144" t="s">
        <v>420</v>
      </c>
      <c r="G144" t="s">
        <v>291</v>
      </c>
      <c r="H144" t="s">
        <v>620</v>
      </c>
      <c r="I144" t="s">
        <v>153</v>
      </c>
      <c r="J144" t="s">
        <v>293</v>
      </c>
      <c r="K144" s="76">
        <v>3.79</v>
      </c>
      <c r="L144" t="s">
        <v>105</v>
      </c>
      <c r="M144" s="76">
        <v>2.85</v>
      </c>
      <c r="N144" s="76">
        <v>1.6</v>
      </c>
      <c r="O144" s="76">
        <v>0.56999999999999995</v>
      </c>
      <c r="P144" s="76">
        <v>5223600</v>
      </c>
      <c r="Q144" s="76">
        <v>0</v>
      </c>
      <c r="R144" s="76">
        <v>29.774519999999999</v>
      </c>
      <c r="S144" s="76">
        <v>0.01</v>
      </c>
      <c r="T144" s="76">
        <f t="shared" si="2"/>
        <v>0.36357094485367314</v>
      </c>
      <c r="U144" s="76">
        <f>+R144/'סכום נכסי הקרן'!$C$42*100</f>
        <v>6.723236252959737E-2</v>
      </c>
    </row>
    <row r="145" spans="2:21">
      <c r="B145" t="s">
        <v>621</v>
      </c>
      <c r="C145" t="s">
        <v>622</v>
      </c>
      <c r="D145" t="s">
        <v>103</v>
      </c>
      <c r="E145" s="15"/>
      <c r="F145" t="s">
        <v>623</v>
      </c>
      <c r="G145" t="s">
        <v>332</v>
      </c>
      <c r="H145" t="s">
        <v>620</v>
      </c>
      <c r="I145" t="s">
        <v>153</v>
      </c>
      <c r="J145" t="s">
        <v>293</v>
      </c>
      <c r="K145" s="76">
        <v>3.09</v>
      </c>
      <c r="L145" t="s">
        <v>105</v>
      </c>
      <c r="M145" s="76">
        <v>3.5</v>
      </c>
      <c r="N145" s="76">
        <v>1.24</v>
      </c>
      <c r="O145" s="76">
        <v>888.15</v>
      </c>
      <c r="P145" s="76">
        <v>106.42</v>
      </c>
      <c r="Q145" s="76">
        <v>0</v>
      </c>
      <c r="R145" s="76">
        <v>0.94516922999999997</v>
      </c>
      <c r="S145" s="76">
        <v>0</v>
      </c>
      <c r="T145" s="76">
        <f t="shared" si="2"/>
        <v>1.1541279926518336E-2</v>
      </c>
      <c r="U145" s="76">
        <f>+R145/'סכום נכסי הקרן'!$C$42*100</f>
        <v>2.1342396224416178E-3</v>
      </c>
    </row>
    <row r="146" spans="2:21">
      <c r="B146" t="s">
        <v>624</v>
      </c>
      <c r="C146" t="s">
        <v>625</v>
      </c>
      <c r="D146" t="s">
        <v>103</v>
      </c>
      <c r="E146" s="15"/>
      <c r="F146" t="s">
        <v>623</v>
      </c>
      <c r="G146" t="s">
        <v>332</v>
      </c>
      <c r="H146" t="s">
        <v>620</v>
      </c>
      <c r="I146" t="s">
        <v>153</v>
      </c>
      <c r="J146" t="s">
        <v>293</v>
      </c>
      <c r="K146" s="76">
        <v>1.22</v>
      </c>
      <c r="L146" t="s">
        <v>105</v>
      </c>
      <c r="M146" s="76">
        <v>5.6</v>
      </c>
      <c r="N146" s="76">
        <v>1.56</v>
      </c>
      <c r="O146" s="76">
        <v>219.58</v>
      </c>
      <c r="P146" s="76">
        <v>111.53</v>
      </c>
      <c r="Q146" s="76">
        <v>0</v>
      </c>
      <c r="R146" s="76">
        <v>0.24489757400000001</v>
      </c>
      <c r="S146" s="76">
        <v>0</v>
      </c>
      <c r="T146" s="76">
        <f t="shared" si="2"/>
        <v>2.9903972380260825E-3</v>
      </c>
      <c r="U146" s="76">
        <f>+R146/'סכום נכסי הקרן'!$C$42*100</f>
        <v>5.5299102983983955E-4</v>
      </c>
    </row>
    <row r="147" spans="2:21">
      <c r="B147" t="s">
        <v>626</v>
      </c>
      <c r="C147" t="s">
        <v>627</v>
      </c>
      <c r="D147" t="s">
        <v>103</v>
      </c>
      <c r="E147" s="15"/>
      <c r="F147" t="s">
        <v>623</v>
      </c>
      <c r="G147" t="s">
        <v>332</v>
      </c>
      <c r="H147" t="s">
        <v>620</v>
      </c>
      <c r="I147" t="s">
        <v>153</v>
      </c>
      <c r="J147" t="s">
        <v>293</v>
      </c>
      <c r="K147" s="76">
        <v>5.1100000000000003</v>
      </c>
      <c r="L147" t="s">
        <v>105</v>
      </c>
      <c r="M147" s="76">
        <v>4.6500000000000004</v>
      </c>
      <c r="N147" s="76">
        <v>2.2200000000000002</v>
      </c>
      <c r="O147" s="76">
        <v>9390.11</v>
      </c>
      <c r="P147" s="76">
        <v>113.65</v>
      </c>
      <c r="Q147" s="76">
        <v>0</v>
      </c>
      <c r="R147" s="76">
        <v>10.671860015</v>
      </c>
      <c r="S147" s="76">
        <v>0</v>
      </c>
      <c r="T147" s="76">
        <f t="shared" si="2"/>
        <v>0.13031203287239174</v>
      </c>
      <c r="U147" s="76">
        <f>+R147/'סכום נכסי הקרן'!$C$42*100</f>
        <v>2.4097596246508573E-2</v>
      </c>
    </row>
    <row r="148" spans="2:21">
      <c r="B148" t="s">
        <v>628</v>
      </c>
      <c r="C148" t="s">
        <v>629</v>
      </c>
      <c r="D148" t="s">
        <v>103</v>
      </c>
      <c r="E148" s="15"/>
      <c r="F148" t="s">
        <v>561</v>
      </c>
      <c r="G148" t="s">
        <v>332</v>
      </c>
      <c r="H148" t="s">
        <v>630</v>
      </c>
      <c r="I148" t="s">
        <v>152</v>
      </c>
      <c r="J148" t="s">
        <v>293</v>
      </c>
      <c r="K148" s="76">
        <v>0.25</v>
      </c>
      <c r="L148" t="s">
        <v>105</v>
      </c>
      <c r="M148" s="76">
        <v>5.5</v>
      </c>
      <c r="N148" s="76">
        <v>2.54</v>
      </c>
      <c r="O148" s="76">
        <v>909.09</v>
      </c>
      <c r="P148" s="76">
        <v>121.81</v>
      </c>
      <c r="Q148" s="76">
        <v>0</v>
      </c>
      <c r="R148" s="76">
        <v>1.107362529</v>
      </c>
      <c r="S148" s="76">
        <v>0</v>
      </c>
      <c r="T148" s="76">
        <f t="shared" si="2"/>
        <v>1.3521791147735818E-2</v>
      </c>
      <c r="U148" s="76">
        <f>+R148/'סכום נכסי הקרן'!$C$42*100</f>
        <v>2.5004802428861919E-3</v>
      </c>
    </row>
    <row r="149" spans="2:21">
      <c r="B149" t="s">
        <v>631</v>
      </c>
      <c r="C149" t="s">
        <v>632</v>
      </c>
      <c r="D149" t="s">
        <v>103</v>
      </c>
      <c r="E149" s="15"/>
      <c r="F149" t="s">
        <v>633</v>
      </c>
      <c r="G149" t="s">
        <v>130</v>
      </c>
      <c r="H149" t="s">
        <v>620</v>
      </c>
      <c r="I149" t="s">
        <v>153</v>
      </c>
      <c r="J149" t="s">
        <v>293</v>
      </c>
      <c r="K149" s="76">
        <v>0.77</v>
      </c>
      <c r="L149" t="s">
        <v>105</v>
      </c>
      <c r="M149" s="76">
        <v>4.2</v>
      </c>
      <c r="N149" s="76">
        <v>2.1</v>
      </c>
      <c r="O149" s="76">
        <v>5327.38</v>
      </c>
      <c r="P149" s="76">
        <v>103.16</v>
      </c>
      <c r="Q149" s="76">
        <v>0.95928999999999998</v>
      </c>
      <c r="R149" s="76">
        <v>6.4550152079999998</v>
      </c>
      <c r="S149" s="76">
        <v>0</v>
      </c>
      <c r="T149" s="76">
        <f t="shared" si="2"/>
        <v>7.882095087401543E-2</v>
      </c>
      <c r="U149" s="76">
        <f>+R149/'סכום נכסי הקרן'!$C$42*100</f>
        <v>1.457574874753045E-2</v>
      </c>
    </row>
    <row r="150" spans="2:21">
      <c r="B150" t="s">
        <v>634</v>
      </c>
      <c r="C150" t="s">
        <v>635</v>
      </c>
      <c r="D150" t="s">
        <v>103</v>
      </c>
      <c r="E150" s="15"/>
      <c r="F150" t="s">
        <v>636</v>
      </c>
      <c r="G150" t="s">
        <v>332</v>
      </c>
      <c r="H150" t="s">
        <v>620</v>
      </c>
      <c r="I150" t="s">
        <v>153</v>
      </c>
      <c r="J150" t="s">
        <v>293</v>
      </c>
      <c r="K150" s="76">
        <v>1.0900000000000001</v>
      </c>
      <c r="L150" t="s">
        <v>105</v>
      </c>
      <c r="M150" s="76">
        <v>5.9</v>
      </c>
      <c r="N150" s="76">
        <v>1.19</v>
      </c>
      <c r="O150" s="76">
        <v>517.45000000000005</v>
      </c>
      <c r="P150" s="76">
        <v>111.65</v>
      </c>
      <c r="Q150" s="76">
        <v>0</v>
      </c>
      <c r="R150" s="76">
        <v>0.57773292499999995</v>
      </c>
      <c r="S150" s="76">
        <v>0</v>
      </c>
      <c r="T150" s="76">
        <f t="shared" si="2"/>
        <v>7.0545857805709815E-3</v>
      </c>
      <c r="U150" s="76">
        <f>+R150/'סכום נכסי הקרן'!$C$42*100</f>
        <v>1.3045499796095683E-3</v>
      </c>
    </row>
    <row r="151" spans="2:21">
      <c r="B151" t="s">
        <v>637</v>
      </c>
      <c r="C151" t="s">
        <v>638</v>
      </c>
      <c r="D151" t="s">
        <v>103</v>
      </c>
      <c r="E151" s="15"/>
      <c r="F151" t="s">
        <v>636</v>
      </c>
      <c r="G151" t="s">
        <v>332</v>
      </c>
      <c r="H151" t="s">
        <v>620</v>
      </c>
      <c r="I151" t="s">
        <v>153</v>
      </c>
      <c r="J151" t="s">
        <v>293</v>
      </c>
      <c r="K151" s="76">
        <v>1.79</v>
      </c>
      <c r="L151" t="s">
        <v>105</v>
      </c>
      <c r="M151" s="76">
        <v>4.8</v>
      </c>
      <c r="N151" s="76">
        <v>1.2</v>
      </c>
      <c r="O151" s="76">
        <v>1522.09</v>
      </c>
      <c r="P151" s="76">
        <v>106.61</v>
      </c>
      <c r="Q151" s="76">
        <v>0</v>
      </c>
      <c r="R151" s="76">
        <v>1.6227001489999999</v>
      </c>
      <c r="S151" s="76">
        <v>0</v>
      </c>
      <c r="T151" s="76">
        <f t="shared" si="2"/>
        <v>1.9814479843373672E-2</v>
      </c>
      <c r="U151" s="76">
        <f>+R151/'סכום נכסי הקרן'!$C$42*100</f>
        <v>3.6641384880226331E-3</v>
      </c>
    </row>
    <row r="152" spans="2:21">
      <c r="B152" t="s">
        <v>639</v>
      </c>
      <c r="C152" t="s">
        <v>640</v>
      </c>
      <c r="D152" t="s">
        <v>103</v>
      </c>
      <c r="E152" s="15"/>
      <c r="F152" t="s">
        <v>636</v>
      </c>
      <c r="G152" t="s">
        <v>332</v>
      </c>
      <c r="H152" t="s">
        <v>620</v>
      </c>
      <c r="I152" t="s">
        <v>153</v>
      </c>
      <c r="J152" t="s">
        <v>293</v>
      </c>
      <c r="K152" s="76">
        <v>4.22</v>
      </c>
      <c r="L152" t="s">
        <v>105</v>
      </c>
      <c r="M152" s="76">
        <v>3.7</v>
      </c>
      <c r="N152" s="76">
        <v>1.94</v>
      </c>
      <c r="O152" s="76">
        <v>25020.75</v>
      </c>
      <c r="P152" s="76">
        <v>108.51</v>
      </c>
      <c r="Q152" s="76">
        <v>0</v>
      </c>
      <c r="R152" s="76">
        <v>27.150015825000001</v>
      </c>
      <c r="S152" s="76">
        <v>0</v>
      </c>
      <c r="T152" s="76">
        <f t="shared" si="2"/>
        <v>0.33152362846781175</v>
      </c>
      <c r="U152" s="76">
        <f>+R152/'סכום נכסי הקרן'!$C$42*100</f>
        <v>6.1306100203486258E-2</v>
      </c>
    </row>
    <row r="153" spans="2:21">
      <c r="B153" t="s">
        <v>641</v>
      </c>
      <c r="C153" t="s">
        <v>642</v>
      </c>
      <c r="D153" t="s">
        <v>103</v>
      </c>
      <c r="E153" s="15"/>
      <c r="F153" t="s">
        <v>643</v>
      </c>
      <c r="G153" t="s">
        <v>332</v>
      </c>
      <c r="H153" t="s">
        <v>620</v>
      </c>
      <c r="I153" t="s">
        <v>153</v>
      </c>
      <c r="J153" t="s">
        <v>293</v>
      </c>
      <c r="K153" s="76">
        <v>1.69</v>
      </c>
      <c r="L153" t="s">
        <v>105</v>
      </c>
      <c r="M153" s="76">
        <v>5.5</v>
      </c>
      <c r="N153" s="76">
        <v>1.72</v>
      </c>
      <c r="O153" s="76">
        <v>3468.61</v>
      </c>
      <c r="P153" s="76">
        <v>111.21</v>
      </c>
      <c r="Q153" s="76">
        <v>0</v>
      </c>
      <c r="R153" s="76">
        <v>3.857441181</v>
      </c>
      <c r="S153" s="76">
        <v>0.01</v>
      </c>
      <c r="T153" s="76">
        <f t="shared" si="2"/>
        <v>4.7102473352841255E-2</v>
      </c>
      <c r="U153" s="76">
        <f>+R153/'סכום נכסי הקרן'!$C$42*100</f>
        <v>8.71029604902414E-3</v>
      </c>
    </row>
    <row r="154" spans="2:21">
      <c r="B154" t="s">
        <v>644</v>
      </c>
      <c r="C154" t="s">
        <v>645</v>
      </c>
      <c r="D154" t="s">
        <v>103</v>
      </c>
      <c r="E154" s="15"/>
      <c r="F154" t="s">
        <v>643</v>
      </c>
      <c r="G154" t="s">
        <v>332</v>
      </c>
      <c r="H154" t="s">
        <v>630</v>
      </c>
      <c r="I154" t="s">
        <v>152</v>
      </c>
      <c r="J154" t="s">
        <v>293</v>
      </c>
      <c r="K154" s="76">
        <v>1.6</v>
      </c>
      <c r="L154" t="s">
        <v>105</v>
      </c>
      <c r="M154" s="76">
        <v>4.8499999999999996</v>
      </c>
      <c r="N154" s="76">
        <v>1.5</v>
      </c>
      <c r="O154" s="76">
        <v>13932.65</v>
      </c>
      <c r="P154" s="76">
        <v>128.41</v>
      </c>
      <c r="Q154" s="76">
        <v>0</v>
      </c>
      <c r="R154" s="76">
        <v>17.890915865</v>
      </c>
      <c r="S154" s="76">
        <v>0.01</v>
      </c>
      <c r="T154" s="76">
        <f t="shared" si="2"/>
        <v>0.21846253727467721</v>
      </c>
      <c r="U154" s="76">
        <f>+R154/'סכום נכסי הקרן'!$C$42*100</f>
        <v>4.0398587161848624E-2</v>
      </c>
    </row>
    <row r="155" spans="2:21">
      <c r="B155" t="s">
        <v>646</v>
      </c>
      <c r="C155" t="s">
        <v>647</v>
      </c>
      <c r="D155" t="s">
        <v>103</v>
      </c>
      <c r="E155" s="15"/>
      <c r="F155" t="s">
        <v>648</v>
      </c>
      <c r="G155" t="s">
        <v>427</v>
      </c>
      <c r="H155" t="s">
        <v>630</v>
      </c>
      <c r="I155" t="s">
        <v>152</v>
      </c>
      <c r="J155" t="s">
        <v>293</v>
      </c>
      <c r="K155" s="76">
        <v>1.46</v>
      </c>
      <c r="L155" t="s">
        <v>105</v>
      </c>
      <c r="M155" s="76">
        <v>4.8</v>
      </c>
      <c r="N155" s="76">
        <v>1.41</v>
      </c>
      <c r="O155" s="76">
        <v>7719.06</v>
      </c>
      <c r="P155" s="76">
        <v>124.08</v>
      </c>
      <c r="Q155" s="76">
        <v>0</v>
      </c>
      <c r="R155" s="76">
        <v>9.5778096480000006</v>
      </c>
      <c r="S155" s="76">
        <v>0</v>
      </c>
      <c r="T155" s="76">
        <f t="shared" si="2"/>
        <v>0.11695279397793776</v>
      </c>
      <c r="U155" s="76">
        <f>+R155/'סכום נכסי הקרן'!$C$42*100</f>
        <v>2.1627175534443929E-2</v>
      </c>
    </row>
    <row r="156" spans="2:21">
      <c r="B156" t="s">
        <v>649</v>
      </c>
      <c r="C156" t="s">
        <v>650</v>
      </c>
      <c r="D156" t="s">
        <v>103</v>
      </c>
      <c r="E156" s="15"/>
      <c r="F156" t="s">
        <v>648</v>
      </c>
      <c r="G156" t="s">
        <v>427</v>
      </c>
      <c r="H156" t="s">
        <v>630</v>
      </c>
      <c r="I156" t="s">
        <v>152</v>
      </c>
      <c r="J156" t="s">
        <v>293</v>
      </c>
      <c r="K156" s="76">
        <v>1.47</v>
      </c>
      <c r="L156" t="s">
        <v>105</v>
      </c>
      <c r="M156" s="76">
        <v>5.69</v>
      </c>
      <c r="N156" s="76">
        <v>1.44</v>
      </c>
      <c r="O156" s="76">
        <v>5313.5</v>
      </c>
      <c r="P156" s="76">
        <v>127.68</v>
      </c>
      <c r="Q156" s="76">
        <v>0.18160999999999999</v>
      </c>
      <c r="R156" s="76">
        <v>6.9658867999999998</v>
      </c>
      <c r="S156" s="76">
        <v>0</v>
      </c>
      <c r="T156" s="76">
        <f t="shared" si="2"/>
        <v>8.5059105759546408E-2</v>
      </c>
      <c r="U156" s="76">
        <f>+R156/'סכום נכסי הקרן'!$C$42*100</f>
        <v>1.5729322476994993E-2</v>
      </c>
    </row>
    <row r="157" spans="2:21">
      <c r="B157" t="s">
        <v>651</v>
      </c>
      <c r="C157" t="s">
        <v>652</v>
      </c>
      <c r="D157" t="s">
        <v>103</v>
      </c>
      <c r="E157" s="15"/>
      <c r="F157" t="s">
        <v>653</v>
      </c>
      <c r="G157" t="s">
        <v>332</v>
      </c>
      <c r="H157" t="s">
        <v>620</v>
      </c>
      <c r="I157" t="s">
        <v>153</v>
      </c>
      <c r="J157" t="s">
        <v>293</v>
      </c>
      <c r="K157" s="76">
        <v>1.73</v>
      </c>
      <c r="L157" t="s">
        <v>105</v>
      </c>
      <c r="M157" s="76">
        <v>4.8</v>
      </c>
      <c r="N157" s="76">
        <v>0.78</v>
      </c>
      <c r="O157" s="76">
        <v>6324.8</v>
      </c>
      <c r="P157" s="76">
        <v>112.74</v>
      </c>
      <c r="Q157" s="76">
        <v>0</v>
      </c>
      <c r="R157" s="76">
        <v>7.1305795200000004</v>
      </c>
      <c r="S157" s="76">
        <v>0</v>
      </c>
      <c r="T157" s="76">
        <f t="shared" si="2"/>
        <v>8.7070136930524886E-2</v>
      </c>
      <c r="U157" s="76">
        <f>+R157/'סכום נכסי הקרן'!$C$42*100</f>
        <v>1.6101206915670258E-2</v>
      </c>
    </row>
    <row r="158" spans="2:21">
      <c r="B158" t="s">
        <v>654</v>
      </c>
      <c r="C158" t="s">
        <v>655</v>
      </c>
      <c r="D158" t="s">
        <v>103</v>
      </c>
      <c r="E158" s="15"/>
      <c r="F158" t="s">
        <v>656</v>
      </c>
      <c r="G158" t="s">
        <v>332</v>
      </c>
      <c r="H158" t="s">
        <v>630</v>
      </c>
      <c r="I158" t="s">
        <v>152</v>
      </c>
      <c r="J158" t="s">
        <v>293</v>
      </c>
      <c r="K158" s="76">
        <v>1.1299999999999999</v>
      </c>
      <c r="L158" t="s">
        <v>105</v>
      </c>
      <c r="M158" s="76">
        <v>6.4</v>
      </c>
      <c r="N158" s="76">
        <v>2.8</v>
      </c>
      <c r="O158" s="76">
        <v>6.29</v>
      </c>
      <c r="P158" s="76">
        <v>115</v>
      </c>
      <c r="Q158" s="76">
        <v>0</v>
      </c>
      <c r="R158" s="76">
        <v>7.2335000000000003E-3</v>
      </c>
      <c r="S158" s="76">
        <v>0</v>
      </c>
      <c r="T158" s="76">
        <f t="shared" si="2"/>
        <v>8.8326879143611555E-5</v>
      </c>
      <c r="U158" s="76">
        <f>+R158/'סכום נכסי הקרן'!$C$42*100</f>
        <v>1.6333606531955599E-5</v>
      </c>
    </row>
    <row r="159" spans="2:21">
      <c r="B159" t="s">
        <v>657</v>
      </c>
      <c r="C159" t="s">
        <v>658</v>
      </c>
      <c r="D159" t="s">
        <v>103</v>
      </c>
      <c r="E159" s="15"/>
      <c r="F159" t="s">
        <v>659</v>
      </c>
      <c r="G159" t="s">
        <v>115</v>
      </c>
      <c r="H159" t="s">
        <v>630</v>
      </c>
      <c r="I159" t="s">
        <v>152</v>
      </c>
      <c r="J159" t="s">
        <v>293</v>
      </c>
      <c r="K159" s="76">
        <v>1.93</v>
      </c>
      <c r="L159" t="s">
        <v>105</v>
      </c>
      <c r="M159" s="76">
        <v>5</v>
      </c>
      <c r="N159" s="76">
        <v>1.25</v>
      </c>
      <c r="O159" s="76">
        <v>22232.1</v>
      </c>
      <c r="P159" s="76">
        <v>106.2</v>
      </c>
      <c r="Q159" s="76">
        <v>0.27789999999999998</v>
      </c>
      <c r="R159" s="76">
        <v>23.8883902</v>
      </c>
      <c r="S159" s="76">
        <v>0.01</v>
      </c>
      <c r="T159" s="76">
        <f t="shared" si="2"/>
        <v>0.29169654442950638</v>
      </c>
      <c r="U159" s="76">
        <f>+R159/'סכום נכסי הקרן'!$C$42*100</f>
        <v>5.3941185623643334E-2</v>
      </c>
    </row>
    <row r="160" spans="2:21">
      <c r="B160" t="s">
        <v>660</v>
      </c>
      <c r="C160" t="s">
        <v>661</v>
      </c>
      <c r="D160" t="s">
        <v>103</v>
      </c>
      <c r="E160" s="15"/>
      <c r="F160" t="s">
        <v>528</v>
      </c>
      <c r="G160" t="s">
        <v>291</v>
      </c>
      <c r="H160" t="s">
        <v>630</v>
      </c>
      <c r="I160" t="s">
        <v>152</v>
      </c>
      <c r="J160" t="s">
        <v>293</v>
      </c>
      <c r="K160" s="76">
        <v>2.66</v>
      </c>
      <c r="L160" t="s">
        <v>105</v>
      </c>
      <c r="M160" s="76">
        <v>2.4</v>
      </c>
      <c r="N160" s="76">
        <v>1.08</v>
      </c>
      <c r="O160" s="76">
        <v>1674.15</v>
      </c>
      <c r="P160" s="76">
        <v>105</v>
      </c>
      <c r="Q160" s="76">
        <v>0</v>
      </c>
      <c r="R160" s="76">
        <v>1.7578575000000001</v>
      </c>
      <c r="S160" s="76">
        <v>0</v>
      </c>
      <c r="T160" s="76">
        <f t="shared" si="2"/>
        <v>2.1464860296425126E-2</v>
      </c>
      <c r="U160" s="76">
        <f>+R160/'סכום נכסי הקרן'!$C$42*100</f>
        <v>3.9693305791452466E-3</v>
      </c>
    </row>
    <row r="161" spans="2:21">
      <c r="B161" t="s">
        <v>662</v>
      </c>
      <c r="C161" t="s">
        <v>663</v>
      </c>
      <c r="D161" t="s">
        <v>103</v>
      </c>
      <c r="E161" s="15"/>
      <c r="F161" t="s">
        <v>664</v>
      </c>
      <c r="G161" t="s">
        <v>332</v>
      </c>
      <c r="H161" t="s">
        <v>630</v>
      </c>
      <c r="I161" t="s">
        <v>152</v>
      </c>
      <c r="J161" t="s">
        <v>665</v>
      </c>
      <c r="K161" s="76">
        <v>7.83</v>
      </c>
      <c r="L161" t="s">
        <v>105</v>
      </c>
      <c r="M161" s="76">
        <v>5.5</v>
      </c>
      <c r="N161" s="76">
        <v>2.4500000000000002</v>
      </c>
      <c r="O161" s="76">
        <v>84353.8</v>
      </c>
      <c r="P161" s="76">
        <v>101.49</v>
      </c>
      <c r="Q161" s="76">
        <v>0</v>
      </c>
      <c r="R161" s="76">
        <v>85.610671620000005</v>
      </c>
      <c r="S161" s="76">
        <v>0.01</v>
      </c>
      <c r="T161" s="76">
        <f t="shared" si="2"/>
        <v>1.0453754676965723</v>
      </c>
      <c r="U161" s="76">
        <f>+R161/'סכום נכסי הקרן'!$C$42*100</f>
        <v>0.19331319902917504</v>
      </c>
    </row>
    <row r="162" spans="2:21">
      <c r="B162" t="s">
        <v>666</v>
      </c>
      <c r="C162" t="s">
        <v>667</v>
      </c>
      <c r="D162" t="s">
        <v>103</v>
      </c>
      <c r="E162" s="15"/>
      <c r="F162" t="s">
        <v>664</v>
      </c>
      <c r="G162" t="s">
        <v>332</v>
      </c>
      <c r="H162" t="s">
        <v>630</v>
      </c>
      <c r="I162" t="s">
        <v>152</v>
      </c>
      <c r="J162" t="s">
        <v>293</v>
      </c>
      <c r="K162" s="76">
        <v>6.85</v>
      </c>
      <c r="L162" t="s">
        <v>105</v>
      </c>
      <c r="M162" s="76">
        <v>2.4</v>
      </c>
      <c r="N162" s="76">
        <v>1.77</v>
      </c>
      <c r="O162" s="76">
        <v>33275.67</v>
      </c>
      <c r="P162" s="76">
        <v>103.99</v>
      </c>
      <c r="Q162" s="76">
        <v>0.39929999999999999</v>
      </c>
      <c r="R162" s="76">
        <v>35.002669232999999</v>
      </c>
      <c r="S162" s="76">
        <v>0.01</v>
      </c>
      <c r="T162" s="76">
        <f t="shared" si="2"/>
        <v>0.42741087095417174</v>
      </c>
      <c r="U162" s="76">
        <f>+R162/'סכום נכסי הקרן'!$C$42*100</f>
        <v>7.9037786247322883E-2</v>
      </c>
    </row>
    <row r="163" spans="2:21">
      <c r="B163" t="s">
        <v>668</v>
      </c>
      <c r="C163" t="s">
        <v>669</v>
      </c>
      <c r="D163" t="s">
        <v>103</v>
      </c>
      <c r="E163" s="15"/>
      <c r="F163" t="s">
        <v>599</v>
      </c>
      <c r="G163" t="s">
        <v>332</v>
      </c>
      <c r="H163" t="s">
        <v>620</v>
      </c>
      <c r="I163" t="s">
        <v>153</v>
      </c>
      <c r="J163" t="s">
        <v>293</v>
      </c>
      <c r="K163" s="76">
        <v>0.9</v>
      </c>
      <c r="L163" t="s">
        <v>105</v>
      </c>
      <c r="M163" s="76">
        <v>4.6500000000000004</v>
      </c>
      <c r="N163" s="76">
        <v>1.27</v>
      </c>
      <c r="O163" s="76">
        <v>1386.77</v>
      </c>
      <c r="P163" s="76">
        <v>124.6</v>
      </c>
      <c r="Q163" s="76">
        <v>0</v>
      </c>
      <c r="R163" s="76">
        <v>1.72791542</v>
      </c>
      <c r="S163" s="76">
        <v>0</v>
      </c>
      <c r="T163" s="76">
        <f t="shared" si="2"/>
        <v>2.1099243308595122E-2</v>
      </c>
      <c r="U163" s="76">
        <f>+R163/'סכום נכסי הקרן'!$C$42*100</f>
        <v>3.9017198577146334E-3</v>
      </c>
    </row>
    <row r="164" spans="2:21">
      <c r="B164" t="s">
        <v>670</v>
      </c>
      <c r="C164" t="s">
        <v>671</v>
      </c>
      <c r="D164" t="s">
        <v>103</v>
      </c>
      <c r="E164" s="15"/>
      <c r="F164" t="s">
        <v>599</v>
      </c>
      <c r="G164" t="s">
        <v>332</v>
      </c>
      <c r="H164" t="s">
        <v>620</v>
      </c>
      <c r="I164" t="s">
        <v>153</v>
      </c>
      <c r="J164" t="s">
        <v>293</v>
      </c>
      <c r="K164" s="76">
        <v>0.25</v>
      </c>
      <c r="L164" t="s">
        <v>105</v>
      </c>
      <c r="M164" s="76">
        <v>5.05</v>
      </c>
      <c r="N164" s="76">
        <v>2.25</v>
      </c>
      <c r="O164" s="76">
        <v>2137.29</v>
      </c>
      <c r="P164" s="76">
        <v>124.96</v>
      </c>
      <c r="Q164" s="76">
        <v>0</v>
      </c>
      <c r="R164" s="76">
        <v>2.670757584</v>
      </c>
      <c r="S164" s="76">
        <v>0</v>
      </c>
      <c r="T164" s="76">
        <f t="shared" si="2"/>
        <v>3.2612107879152828E-2</v>
      </c>
      <c r="U164" s="76">
        <f>+R164/'סכום נכסי הקרן'!$C$42*100</f>
        <v>6.0307048481775555E-3</v>
      </c>
    </row>
    <row r="165" spans="2:21">
      <c r="B165" t="s">
        <v>672</v>
      </c>
      <c r="C165" t="s">
        <v>673</v>
      </c>
      <c r="D165" t="s">
        <v>103</v>
      </c>
      <c r="E165" s="15"/>
      <c r="F165" t="s">
        <v>659</v>
      </c>
      <c r="G165" t="s">
        <v>115</v>
      </c>
      <c r="H165" t="s">
        <v>674</v>
      </c>
      <c r="I165" t="s">
        <v>153</v>
      </c>
      <c r="J165" t="s">
        <v>293</v>
      </c>
      <c r="K165" s="76">
        <v>0.56999999999999995</v>
      </c>
      <c r="L165" t="s">
        <v>105</v>
      </c>
      <c r="M165" s="76">
        <v>5.3</v>
      </c>
      <c r="N165" s="76">
        <v>2.62</v>
      </c>
      <c r="O165" s="76">
        <v>3754.88</v>
      </c>
      <c r="P165" s="76">
        <v>124.4</v>
      </c>
      <c r="Q165" s="76">
        <v>0</v>
      </c>
      <c r="R165" s="76">
        <v>4.6710707200000003</v>
      </c>
      <c r="S165" s="76">
        <v>0.01</v>
      </c>
      <c r="T165" s="76">
        <f t="shared" si="2"/>
        <v>5.7037547377715166E-2</v>
      </c>
      <c r="U165" s="76">
        <f>+R165/'סכום נכסי הקרן'!$C$42*100</f>
        <v>1.0547512438434858E-2</v>
      </c>
    </row>
    <row r="166" spans="2:21">
      <c r="B166" t="s">
        <v>675</v>
      </c>
      <c r="C166" t="s">
        <v>676</v>
      </c>
      <c r="D166" t="s">
        <v>103</v>
      </c>
      <c r="E166" s="15"/>
      <c r="F166" t="s">
        <v>659</v>
      </c>
      <c r="G166" t="s">
        <v>115</v>
      </c>
      <c r="H166" t="s">
        <v>674</v>
      </c>
      <c r="I166" t="s">
        <v>153</v>
      </c>
      <c r="J166" t="s">
        <v>293</v>
      </c>
      <c r="K166" s="76">
        <v>1.69</v>
      </c>
      <c r="L166" t="s">
        <v>105</v>
      </c>
      <c r="M166" s="76">
        <v>5.3</v>
      </c>
      <c r="N166" s="76">
        <v>1.38</v>
      </c>
      <c r="O166" s="76">
        <v>17222.23</v>
      </c>
      <c r="P166" s="76">
        <v>107.59</v>
      </c>
      <c r="Q166" s="76">
        <v>0.22997000000000001</v>
      </c>
      <c r="R166" s="76">
        <v>18.759367257000001</v>
      </c>
      <c r="S166" s="76">
        <v>0.01</v>
      </c>
      <c r="T166" s="76">
        <f t="shared" si="2"/>
        <v>0.22906703041676407</v>
      </c>
      <c r="U166" s="76">
        <f>+R166/'סכום נכסי הקרן'!$C$42*100</f>
        <v>4.2359594050499647E-2</v>
      </c>
    </row>
    <row r="167" spans="2:21">
      <c r="B167" t="s">
        <v>682</v>
      </c>
      <c r="C167" t="s">
        <v>683</v>
      </c>
      <c r="D167" t="s">
        <v>103</v>
      </c>
      <c r="E167" s="15"/>
      <c r="F167" t="s">
        <v>684</v>
      </c>
      <c r="G167" t="s">
        <v>685</v>
      </c>
      <c r="H167" t="s">
        <v>680</v>
      </c>
      <c r="I167" t="s">
        <v>154</v>
      </c>
      <c r="J167" t="s">
        <v>293</v>
      </c>
      <c r="K167" s="76">
        <v>5.3</v>
      </c>
      <c r="L167" t="s">
        <v>105</v>
      </c>
      <c r="M167" s="76">
        <v>5.95</v>
      </c>
      <c r="N167" s="76">
        <v>5.76</v>
      </c>
      <c r="O167" s="76">
        <v>42234.46</v>
      </c>
      <c r="P167" s="76">
        <v>95.12</v>
      </c>
      <c r="Q167" s="76">
        <v>0</v>
      </c>
      <c r="R167" s="76">
        <v>40.173418351999999</v>
      </c>
      <c r="S167" s="76">
        <v>0</v>
      </c>
      <c r="T167" s="76">
        <f t="shared" si="2"/>
        <v>0.49054989528759935</v>
      </c>
      <c r="U167" s="76">
        <f>+R167/'סכום נכסי הקרן'!$C$42*100</f>
        <v>9.0713597622895145E-2</v>
      </c>
    </row>
    <row r="168" spans="2:21">
      <c r="B168" t="s">
        <v>686</v>
      </c>
      <c r="C168" t="s">
        <v>687</v>
      </c>
      <c r="D168" t="s">
        <v>103</v>
      </c>
      <c r="E168" s="15"/>
      <c r="F168" t="s">
        <v>684</v>
      </c>
      <c r="G168" t="s">
        <v>685</v>
      </c>
      <c r="H168" t="s">
        <v>680</v>
      </c>
      <c r="I168" t="s">
        <v>154</v>
      </c>
      <c r="J168" t="s">
        <v>293</v>
      </c>
      <c r="K168" s="76">
        <v>2.44</v>
      </c>
      <c r="L168" t="s">
        <v>105</v>
      </c>
      <c r="M168" s="76">
        <v>3.85</v>
      </c>
      <c r="N168" s="76">
        <v>2.36</v>
      </c>
      <c r="O168" s="76">
        <v>24512.12</v>
      </c>
      <c r="P168" s="76">
        <v>104.04</v>
      </c>
      <c r="Q168" s="76">
        <v>0</v>
      </c>
      <c r="R168" s="76">
        <v>25.502409648</v>
      </c>
      <c r="S168" s="76">
        <v>0.01</v>
      </c>
      <c r="T168" s="76">
        <f t="shared" si="2"/>
        <v>0.31140502590029301</v>
      </c>
      <c r="U168" s="76">
        <f>+R168/'סכום נכסי הקרן'!$C$42*100</f>
        <v>5.7585722652544448E-2</v>
      </c>
    </row>
    <row r="169" spans="2:21">
      <c r="B169" t="s">
        <v>688</v>
      </c>
      <c r="C169" t="s">
        <v>689</v>
      </c>
      <c r="D169" t="s">
        <v>103</v>
      </c>
      <c r="E169" s="15"/>
      <c r="F169" t="s">
        <v>528</v>
      </c>
      <c r="G169" t="s">
        <v>291</v>
      </c>
      <c r="H169" t="s">
        <v>680</v>
      </c>
      <c r="I169" t="s">
        <v>152</v>
      </c>
      <c r="J169" t="s">
        <v>293</v>
      </c>
      <c r="K169" s="76">
        <v>3.48</v>
      </c>
      <c r="L169" t="s">
        <v>105</v>
      </c>
      <c r="M169" s="76">
        <v>3.2</v>
      </c>
      <c r="N169" s="76">
        <v>1.72</v>
      </c>
      <c r="O169" s="76">
        <v>0.24</v>
      </c>
      <c r="P169" s="76">
        <v>5336999</v>
      </c>
      <c r="Q169" s="76">
        <v>0</v>
      </c>
      <c r="R169" s="76">
        <v>12.8087976</v>
      </c>
      <c r="S169" s="76">
        <v>0.01</v>
      </c>
      <c r="T169" s="76">
        <f t="shared" si="2"/>
        <v>0.15640576727589434</v>
      </c>
      <c r="U169" s="76">
        <f>+R169/'סכום נכסי הקרן'!$C$42*100</f>
        <v>2.8922908708904013E-2</v>
      </c>
    </row>
    <row r="170" spans="2:21">
      <c r="B170" t="s">
        <v>690</v>
      </c>
      <c r="C170" t="s">
        <v>691</v>
      </c>
      <c r="D170" t="s">
        <v>103</v>
      </c>
      <c r="E170" s="15"/>
      <c r="F170" t="s">
        <v>692</v>
      </c>
      <c r="G170" t="s">
        <v>332</v>
      </c>
      <c r="H170" t="s">
        <v>680</v>
      </c>
      <c r="I170" t="s">
        <v>152</v>
      </c>
      <c r="J170" t="s">
        <v>293</v>
      </c>
      <c r="K170" s="76">
        <v>1.31</v>
      </c>
      <c r="L170" t="s">
        <v>105</v>
      </c>
      <c r="M170" s="76">
        <v>6.15</v>
      </c>
      <c r="N170" s="76">
        <v>2.37</v>
      </c>
      <c r="O170" s="76">
        <v>234.32</v>
      </c>
      <c r="P170" s="76">
        <v>107.5</v>
      </c>
      <c r="Q170" s="76">
        <v>0</v>
      </c>
      <c r="R170" s="76">
        <v>0.25189400000000001</v>
      </c>
      <c r="S170" s="76">
        <v>0</v>
      </c>
      <c r="T170" s="76">
        <f t="shared" si="2"/>
        <v>3.0758292520910889E-3</v>
      </c>
      <c r="U170" s="76">
        <f>+R170/'סכום נכסי הקרן'!$C$42*100</f>
        <v>5.6878931136523448E-4</v>
      </c>
    </row>
    <row r="171" spans="2:21">
      <c r="B171" t="s">
        <v>693</v>
      </c>
      <c r="C171" t="s">
        <v>694</v>
      </c>
      <c r="D171" t="s">
        <v>103</v>
      </c>
      <c r="E171" s="15"/>
      <c r="F171" t="s">
        <v>695</v>
      </c>
      <c r="G171" t="s">
        <v>332</v>
      </c>
      <c r="H171" t="s">
        <v>680</v>
      </c>
      <c r="I171" t="s">
        <v>152</v>
      </c>
      <c r="J171" t="s">
        <v>305</v>
      </c>
      <c r="K171" s="76">
        <v>4.97</v>
      </c>
      <c r="L171" t="s">
        <v>105</v>
      </c>
      <c r="M171" s="76">
        <v>6.75</v>
      </c>
      <c r="N171" s="76">
        <v>6.61</v>
      </c>
      <c r="O171" s="76">
        <v>927.89</v>
      </c>
      <c r="P171" s="76">
        <v>101.6</v>
      </c>
      <c r="Q171" s="76">
        <v>0</v>
      </c>
      <c r="R171" s="76">
        <v>0.94273624</v>
      </c>
      <c r="S171" s="76">
        <v>0</v>
      </c>
      <c r="T171" s="76">
        <f t="shared" si="2"/>
        <v>1.1511571152938795E-2</v>
      </c>
      <c r="U171" s="76">
        <f>+R171/'סכום נכסי הקרן'!$C$42*100</f>
        <v>2.1287458087475303E-3</v>
      </c>
    </row>
    <row r="172" spans="2:21">
      <c r="B172" t="s">
        <v>696</v>
      </c>
      <c r="C172" t="s">
        <v>697</v>
      </c>
      <c r="D172" t="s">
        <v>103</v>
      </c>
      <c r="E172" s="15"/>
      <c r="F172" t="s">
        <v>698</v>
      </c>
      <c r="G172" t="s">
        <v>332</v>
      </c>
      <c r="H172" t="s">
        <v>680</v>
      </c>
      <c r="I172" t="s">
        <v>152</v>
      </c>
      <c r="J172" t="s">
        <v>305</v>
      </c>
      <c r="K172" s="76">
        <v>3.92</v>
      </c>
      <c r="L172" t="s">
        <v>105</v>
      </c>
      <c r="M172" s="76">
        <v>6.75</v>
      </c>
      <c r="N172" s="76">
        <v>7.01</v>
      </c>
      <c r="O172" s="76">
        <v>25774.77</v>
      </c>
      <c r="P172" s="76">
        <v>99.79</v>
      </c>
      <c r="Q172" s="76">
        <v>0</v>
      </c>
      <c r="R172" s="76">
        <v>25.720642983000001</v>
      </c>
      <c r="S172" s="76">
        <v>0.01</v>
      </c>
      <c r="T172" s="76">
        <f t="shared" si="2"/>
        <v>0.31406983123735699</v>
      </c>
      <c r="U172" s="76">
        <f>+R172/'סכום נכסי הקרן'!$C$42*100</f>
        <v>5.8078504490665199E-2</v>
      </c>
    </row>
    <row r="173" spans="2:21">
      <c r="B173" t="s">
        <v>699</v>
      </c>
      <c r="C173" t="s">
        <v>700</v>
      </c>
      <c r="D173" t="s">
        <v>103</v>
      </c>
      <c r="E173" s="15"/>
      <c r="F173" t="s">
        <v>701</v>
      </c>
      <c r="G173" t="s">
        <v>126</v>
      </c>
      <c r="H173" t="s">
        <v>674</v>
      </c>
      <c r="I173" t="s">
        <v>153</v>
      </c>
      <c r="J173" t="s">
        <v>293</v>
      </c>
      <c r="K173" s="76">
        <v>0.35</v>
      </c>
      <c r="L173" t="s">
        <v>105</v>
      </c>
      <c r="M173" s="76">
        <v>4.5999999999999996</v>
      </c>
      <c r="N173" s="76">
        <v>2.59</v>
      </c>
      <c r="O173" s="76">
        <v>173.59</v>
      </c>
      <c r="P173" s="76">
        <v>103.22</v>
      </c>
      <c r="Q173" s="76">
        <v>0</v>
      </c>
      <c r="R173" s="76">
        <v>0.179179598</v>
      </c>
      <c r="S173" s="76">
        <v>0</v>
      </c>
      <c r="T173" s="76">
        <f t="shared" si="2"/>
        <v>2.1879276557056613E-3</v>
      </c>
      <c r="U173" s="76">
        <f>+R173/'סכום נכסי הקרן'!$C$42*100</f>
        <v>4.0459653726217985E-4</v>
      </c>
    </row>
    <row r="174" spans="2:21">
      <c r="B174" t="s">
        <v>702</v>
      </c>
      <c r="C174" t="s">
        <v>703</v>
      </c>
      <c r="D174" t="s">
        <v>103</v>
      </c>
      <c r="E174" s="15"/>
      <c r="F174" t="s">
        <v>704</v>
      </c>
      <c r="G174" t="s">
        <v>332</v>
      </c>
      <c r="H174" t="s">
        <v>705</v>
      </c>
      <c r="I174" t="s">
        <v>152</v>
      </c>
      <c r="J174" t="s">
        <v>293</v>
      </c>
      <c r="K174" s="76">
        <v>1.53</v>
      </c>
      <c r="L174" t="s">
        <v>105</v>
      </c>
      <c r="M174" s="76">
        <v>4.5</v>
      </c>
      <c r="N174" s="76">
        <v>1.63</v>
      </c>
      <c r="O174" s="76">
        <v>6716.77</v>
      </c>
      <c r="P174" s="76">
        <v>111.9</v>
      </c>
      <c r="Q174" s="76">
        <v>0</v>
      </c>
      <c r="R174" s="76">
        <v>7.5160656299999999</v>
      </c>
      <c r="S174" s="76">
        <v>0</v>
      </c>
      <c r="T174" s="76">
        <f t="shared" si="2"/>
        <v>9.177723377845616E-2</v>
      </c>
      <c r="U174" s="76">
        <f>+R174/'סכום נכסי הקרן'!$C$42*100</f>
        <v>1.6971653925316233E-2</v>
      </c>
    </row>
    <row r="175" spans="2:21">
      <c r="B175" t="s">
        <v>706</v>
      </c>
      <c r="C175" t="s">
        <v>707</v>
      </c>
      <c r="D175" t="s">
        <v>103</v>
      </c>
      <c r="E175" s="15"/>
      <c r="F175" t="s">
        <v>708</v>
      </c>
      <c r="G175" t="s">
        <v>115</v>
      </c>
      <c r="H175" t="s">
        <v>705</v>
      </c>
      <c r="I175" t="s">
        <v>152</v>
      </c>
      <c r="J175" t="s">
        <v>293</v>
      </c>
      <c r="K175" s="76">
        <v>1.23</v>
      </c>
      <c r="L175" t="s">
        <v>105</v>
      </c>
      <c r="M175" s="76">
        <v>4.45</v>
      </c>
      <c r="N175" s="76">
        <v>1.52</v>
      </c>
      <c r="O175" s="76">
        <v>1828.74</v>
      </c>
      <c r="P175" s="76">
        <v>124.93</v>
      </c>
      <c r="Q175" s="76">
        <v>0</v>
      </c>
      <c r="R175" s="76">
        <v>2.2846448819999998</v>
      </c>
      <c r="S175" s="76">
        <v>0</v>
      </c>
      <c r="T175" s="76">
        <f t="shared" si="2"/>
        <v>2.7897359836660626E-2</v>
      </c>
      <c r="U175" s="76">
        <f>+R175/'סכום נכסי הקרן'!$C$42*100</f>
        <v>5.1588429623051256E-3</v>
      </c>
    </row>
    <row r="176" spans="2:21">
      <c r="B176" t="s">
        <v>709</v>
      </c>
      <c r="C176" t="s">
        <v>710</v>
      </c>
      <c r="D176" t="s">
        <v>103</v>
      </c>
      <c r="E176" s="15"/>
      <c r="F176" t="s">
        <v>708</v>
      </c>
      <c r="G176" t="s">
        <v>115</v>
      </c>
      <c r="H176" t="s">
        <v>705</v>
      </c>
      <c r="I176" t="s">
        <v>152</v>
      </c>
      <c r="J176" t="s">
        <v>293</v>
      </c>
      <c r="K176" s="76">
        <v>3.81</v>
      </c>
      <c r="L176" t="s">
        <v>105</v>
      </c>
      <c r="M176" s="76">
        <v>4.95</v>
      </c>
      <c r="N176" s="76">
        <v>2.77</v>
      </c>
      <c r="O176" s="76">
        <v>220920.19</v>
      </c>
      <c r="P176" s="76">
        <v>134.15</v>
      </c>
      <c r="Q176" s="76">
        <v>0</v>
      </c>
      <c r="R176" s="76">
        <v>296.36443488499998</v>
      </c>
      <c r="S176" s="76">
        <v>0.01</v>
      </c>
      <c r="T176" s="76">
        <f t="shared" si="2"/>
        <v>3.6188491909244669</v>
      </c>
      <c r="U176" s="76">
        <f>+R176/'סכום נכסי הקרן'!$C$42*100</f>
        <v>0.66920578827358335</v>
      </c>
    </row>
    <row r="177" spans="2:21">
      <c r="B177" t="s">
        <v>711</v>
      </c>
      <c r="C177" t="s">
        <v>712</v>
      </c>
      <c r="D177" t="s">
        <v>103</v>
      </c>
      <c r="E177" s="15"/>
      <c r="F177" t="s">
        <v>713</v>
      </c>
      <c r="G177" t="s">
        <v>332</v>
      </c>
      <c r="H177" t="s">
        <v>705</v>
      </c>
      <c r="I177" t="s">
        <v>152</v>
      </c>
      <c r="J177" t="s">
        <v>293</v>
      </c>
      <c r="K177" s="76">
        <v>2.2000000000000002</v>
      </c>
      <c r="L177" t="s">
        <v>105</v>
      </c>
      <c r="M177" s="76">
        <v>4.5999999999999996</v>
      </c>
      <c r="N177" s="76">
        <v>1.1399999999999999</v>
      </c>
      <c r="O177" s="76">
        <v>20009.66</v>
      </c>
      <c r="P177" s="76">
        <v>129.72999999999999</v>
      </c>
      <c r="Q177" s="76">
        <v>0</v>
      </c>
      <c r="R177" s="76">
        <v>25.958531917999998</v>
      </c>
      <c r="S177" s="76">
        <v>0.01</v>
      </c>
      <c r="T177" s="76">
        <f t="shared" si="2"/>
        <v>0.31697464733072078</v>
      </c>
      <c r="U177" s="76">
        <f>+R177/'סכום נכסי הקרן'!$C$42*100</f>
        <v>5.8615669661411851E-2</v>
      </c>
    </row>
    <row r="178" spans="2:21">
      <c r="B178" t="s">
        <v>714</v>
      </c>
      <c r="C178" t="s">
        <v>715</v>
      </c>
      <c r="D178" t="s">
        <v>103</v>
      </c>
      <c r="E178" s="15"/>
      <c r="F178" t="s">
        <v>664</v>
      </c>
      <c r="G178" t="s">
        <v>332</v>
      </c>
      <c r="H178" t="s">
        <v>705</v>
      </c>
      <c r="I178" t="s">
        <v>152</v>
      </c>
      <c r="J178" t="s">
        <v>293</v>
      </c>
      <c r="K178" s="76">
        <v>0.25</v>
      </c>
      <c r="L178" t="s">
        <v>105</v>
      </c>
      <c r="M178" s="76">
        <v>5.35</v>
      </c>
      <c r="N178" s="76">
        <v>2.2000000000000002</v>
      </c>
      <c r="O178" s="76">
        <v>10906.41</v>
      </c>
      <c r="P178" s="76">
        <v>125.33</v>
      </c>
      <c r="Q178" s="76">
        <v>0</v>
      </c>
      <c r="R178" s="76">
        <v>13.669003653000001</v>
      </c>
      <c r="S178" s="76">
        <v>0.01</v>
      </c>
      <c r="T178" s="76">
        <f t="shared" si="2"/>
        <v>0.16690957816715501</v>
      </c>
      <c r="U178" s="76">
        <f>+R178/'סכום נכסי הקרן'!$C$42*100</f>
        <v>3.086529720770937E-2</v>
      </c>
    </row>
    <row r="179" spans="2:21">
      <c r="B179" t="s">
        <v>716</v>
      </c>
      <c r="C179" t="s">
        <v>717</v>
      </c>
      <c r="D179" t="s">
        <v>103</v>
      </c>
      <c r="E179" s="15"/>
      <c r="F179" t="s">
        <v>664</v>
      </c>
      <c r="G179" t="s">
        <v>332</v>
      </c>
      <c r="H179" t="s">
        <v>705</v>
      </c>
      <c r="I179" t="s">
        <v>152</v>
      </c>
      <c r="J179" t="s">
        <v>293</v>
      </c>
      <c r="K179" s="76">
        <v>4.2699999999999996</v>
      </c>
      <c r="L179" t="s">
        <v>105</v>
      </c>
      <c r="M179" s="76">
        <v>4.9000000000000004</v>
      </c>
      <c r="N179" s="76">
        <v>1.55</v>
      </c>
      <c r="O179" s="76">
        <v>10818.4</v>
      </c>
      <c r="P179" s="76">
        <v>113</v>
      </c>
      <c r="Q179" s="76">
        <v>0</v>
      </c>
      <c r="R179" s="76">
        <v>12.224792000000001</v>
      </c>
      <c r="S179" s="76">
        <v>0.01</v>
      </c>
      <c r="T179" s="76">
        <f t="shared" si="2"/>
        <v>0.1492745870657067</v>
      </c>
      <c r="U179" s="76">
        <f>+R179/'סכום נכסי הקרן'!$C$42*100</f>
        <v>2.7604194713900399E-2</v>
      </c>
    </row>
    <row r="180" spans="2:21">
      <c r="B180" t="s">
        <v>718</v>
      </c>
      <c r="C180" t="s">
        <v>719</v>
      </c>
      <c r="D180" t="s">
        <v>103</v>
      </c>
      <c r="E180" s="15"/>
      <c r="F180" t="s">
        <v>720</v>
      </c>
      <c r="G180" t="s">
        <v>332</v>
      </c>
      <c r="H180" t="s">
        <v>721</v>
      </c>
      <c r="I180" t="s">
        <v>153</v>
      </c>
      <c r="J180" t="s">
        <v>293</v>
      </c>
      <c r="K180" s="76">
        <v>1.1200000000000001</v>
      </c>
      <c r="L180" t="s">
        <v>105</v>
      </c>
      <c r="M180" s="76">
        <v>7.55</v>
      </c>
      <c r="N180" s="76">
        <v>3.22</v>
      </c>
      <c r="O180" s="76">
        <v>3803.86</v>
      </c>
      <c r="P180" s="76">
        <v>114.77</v>
      </c>
      <c r="Q180" s="76">
        <v>0</v>
      </c>
      <c r="R180" s="76">
        <v>4.3656901220000002</v>
      </c>
      <c r="S180" s="76">
        <v>0</v>
      </c>
      <c r="T180" s="76">
        <f t="shared" si="2"/>
        <v>5.3308603550750372E-2</v>
      </c>
      <c r="U180" s="76">
        <f>+R180/'סכום נכסי הקרן'!$C$42*100</f>
        <v>9.8579477007248537E-3</v>
      </c>
    </row>
    <row r="181" spans="2:21">
      <c r="B181" t="s">
        <v>722</v>
      </c>
      <c r="C181" t="s">
        <v>723</v>
      </c>
      <c r="D181" t="s">
        <v>103</v>
      </c>
      <c r="E181" s="15"/>
      <c r="F181" t="s">
        <v>724</v>
      </c>
      <c r="G181" t="s">
        <v>115</v>
      </c>
      <c r="H181" t="s">
        <v>725</v>
      </c>
      <c r="I181" t="s">
        <v>152</v>
      </c>
      <c r="J181" t="s">
        <v>293</v>
      </c>
      <c r="K181" s="76">
        <v>0.69</v>
      </c>
      <c r="L181" t="s">
        <v>105</v>
      </c>
      <c r="M181" s="76">
        <v>4.5</v>
      </c>
      <c r="N181" s="76">
        <v>2.65</v>
      </c>
      <c r="O181" s="76">
        <v>11882</v>
      </c>
      <c r="P181" s="76">
        <v>125.44</v>
      </c>
      <c r="Q181" s="76">
        <v>0</v>
      </c>
      <c r="R181" s="76">
        <v>14.904780799999999</v>
      </c>
      <c r="S181" s="76">
        <v>0</v>
      </c>
      <c r="T181" s="76">
        <f t="shared" si="2"/>
        <v>0.18199941555037283</v>
      </c>
      <c r="U181" s="76">
        <f>+R181/'סכום נכסי הקרן'!$C$42*100</f>
        <v>3.3655744111736552E-2</v>
      </c>
    </row>
    <row r="182" spans="2:21">
      <c r="B182" t="s">
        <v>726</v>
      </c>
      <c r="C182" t="s">
        <v>727</v>
      </c>
      <c r="D182" t="s">
        <v>103</v>
      </c>
      <c r="E182" s="15"/>
      <c r="F182" t="s">
        <v>724</v>
      </c>
      <c r="G182" t="s">
        <v>115</v>
      </c>
      <c r="H182" t="s">
        <v>725</v>
      </c>
      <c r="I182" t="s">
        <v>152</v>
      </c>
      <c r="J182" t="s">
        <v>293</v>
      </c>
      <c r="K182" s="76">
        <v>4.8899999999999997</v>
      </c>
      <c r="L182" t="s">
        <v>105</v>
      </c>
      <c r="M182" s="76">
        <v>4.95</v>
      </c>
      <c r="N182" s="76">
        <v>5.86</v>
      </c>
      <c r="O182" s="76">
        <v>36856.949999999997</v>
      </c>
      <c r="P182" s="76">
        <v>116.58</v>
      </c>
      <c r="Q182" s="76">
        <v>0</v>
      </c>
      <c r="R182" s="76">
        <v>42.967832309999999</v>
      </c>
      <c r="S182" s="76">
        <v>0</v>
      </c>
      <c r="T182" s="76">
        <f t="shared" si="2"/>
        <v>0.52467194739867795</v>
      </c>
      <c r="U182" s="76">
        <f>+R182/'סכום נכסי הקרן'!$C$42*100</f>
        <v>9.7023524778127979E-2</v>
      </c>
    </row>
    <row r="183" spans="2:21">
      <c r="B183" t="s">
        <v>728</v>
      </c>
      <c r="C183" t="s">
        <v>729</v>
      </c>
      <c r="D183" t="s">
        <v>103</v>
      </c>
      <c r="E183" s="15"/>
      <c r="F183" t="s">
        <v>730</v>
      </c>
      <c r="G183" t="s">
        <v>115</v>
      </c>
      <c r="H183" t="s">
        <v>725</v>
      </c>
      <c r="I183" t="s">
        <v>154</v>
      </c>
      <c r="J183" t="s">
        <v>293</v>
      </c>
      <c r="K183" s="76">
        <v>2.4300000000000002</v>
      </c>
      <c r="L183" t="s">
        <v>105</v>
      </c>
      <c r="M183" s="76">
        <v>7.4</v>
      </c>
      <c r="N183" s="76">
        <v>4.34</v>
      </c>
      <c r="O183" s="76">
        <v>31984.63</v>
      </c>
      <c r="P183" s="76">
        <v>110.84</v>
      </c>
      <c r="Q183" s="76">
        <v>0</v>
      </c>
      <c r="R183" s="76">
        <v>35.451763892000002</v>
      </c>
      <c r="S183" s="76">
        <v>0.02</v>
      </c>
      <c r="T183" s="76">
        <f t="shared" si="2"/>
        <v>0.43289467957648942</v>
      </c>
      <c r="U183" s="76">
        <f>+R183/'סכום נכסי הקרן'!$C$42*100</f>
        <v>8.0051864557367639E-2</v>
      </c>
    </row>
    <row r="184" spans="2:21">
      <c r="B184" t="s">
        <v>731</v>
      </c>
      <c r="C184" t="s">
        <v>732</v>
      </c>
      <c r="D184" t="s">
        <v>103</v>
      </c>
      <c r="E184" s="15"/>
      <c r="F184" t="s">
        <v>733</v>
      </c>
      <c r="G184" t="s">
        <v>115</v>
      </c>
      <c r="H184" t="s">
        <v>725</v>
      </c>
      <c r="I184" t="s">
        <v>152</v>
      </c>
      <c r="J184" t="s">
        <v>293</v>
      </c>
      <c r="K184" s="76">
        <v>0.73</v>
      </c>
      <c r="L184" t="s">
        <v>105</v>
      </c>
      <c r="M184" s="76">
        <v>5.6</v>
      </c>
      <c r="N184" s="76">
        <v>1.59</v>
      </c>
      <c r="O184" s="76">
        <v>7637.45</v>
      </c>
      <c r="P184" s="76">
        <v>109.86</v>
      </c>
      <c r="Q184" s="76">
        <v>0</v>
      </c>
      <c r="R184" s="76">
        <v>8.3905025700000007</v>
      </c>
      <c r="S184" s="76">
        <v>0.02</v>
      </c>
      <c r="T184" s="76">
        <f t="shared" si="2"/>
        <v>0.10245481529751188</v>
      </c>
      <c r="U184" s="76">
        <f>+R184/'סכום נכסי הקרן'!$C$42*100</f>
        <v>1.8946176482165237E-2</v>
      </c>
    </row>
    <row r="185" spans="2:21">
      <c r="B185" t="s">
        <v>734</v>
      </c>
      <c r="C185" t="s">
        <v>735</v>
      </c>
      <c r="D185" t="s">
        <v>103</v>
      </c>
      <c r="E185" s="15"/>
      <c r="F185" t="s">
        <v>736</v>
      </c>
      <c r="G185" t="s">
        <v>115</v>
      </c>
      <c r="H185" t="s">
        <v>737</v>
      </c>
      <c r="I185" t="s">
        <v>152</v>
      </c>
      <c r="J185" t="s">
        <v>293</v>
      </c>
      <c r="K185" s="76">
        <v>1.93</v>
      </c>
      <c r="L185" t="s">
        <v>105</v>
      </c>
      <c r="M185" s="76">
        <v>4.5</v>
      </c>
      <c r="N185" s="76">
        <v>49.59</v>
      </c>
      <c r="O185" s="76">
        <v>121.99</v>
      </c>
      <c r="P185" s="76">
        <v>50.6</v>
      </c>
      <c r="Q185" s="76">
        <v>0</v>
      </c>
      <c r="R185" s="76">
        <v>6.1726940000000001E-2</v>
      </c>
      <c r="S185" s="76">
        <v>0</v>
      </c>
      <c r="T185" s="76">
        <f t="shared" si="2"/>
        <v>7.5373580829266073E-4</v>
      </c>
      <c r="U185" s="76">
        <f>+R185/'סכום נכסי הקרן'!$C$42*100</f>
        <v>1.3938253271329664E-4</v>
      </c>
    </row>
    <row r="186" spans="2:21">
      <c r="B186" t="s">
        <v>738</v>
      </c>
      <c r="C186" t="s">
        <v>739</v>
      </c>
      <c r="D186" t="s">
        <v>103</v>
      </c>
      <c r="E186" s="15"/>
      <c r="F186" t="s">
        <v>740</v>
      </c>
      <c r="G186" t="s">
        <v>115</v>
      </c>
      <c r="H186" t="s">
        <v>741</v>
      </c>
      <c r="I186" t="s">
        <v>152</v>
      </c>
      <c r="J186" t="s">
        <v>293</v>
      </c>
      <c r="K186" s="76">
        <v>1.22</v>
      </c>
      <c r="L186" t="s">
        <v>105</v>
      </c>
      <c r="M186" s="76">
        <v>6.78</v>
      </c>
      <c r="N186" s="76">
        <v>54.67</v>
      </c>
      <c r="O186" s="76">
        <v>112971.54</v>
      </c>
      <c r="P186" s="76">
        <v>76.41</v>
      </c>
      <c r="Q186" s="76">
        <v>0</v>
      </c>
      <c r="R186" s="76">
        <v>86.321553714000004</v>
      </c>
      <c r="S186" s="76">
        <v>0.01</v>
      </c>
      <c r="T186" s="76">
        <f t="shared" si="2"/>
        <v>1.0540559124055093</v>
      </c>
      <c r="U186" s="76">
        <f>+R186/'סכום נכסי הקרן'!$C$42*100</f>
        <v>0.19491840652402659</v>
      </c>
    </row>
    <row r="187" spans="2:21">
      <c r="B187" t="s">
        <v>742</v>
      </c>
      <c r="C187" t="s">
        <v>743</v>
      </c>
      <c r="D187" t="s">
        <v>103</v>
      </c>
      <c r="E187" s="15"/>
      <c r="F187" t="s">
        <v>740</v>
      </c>
      <c r="G187" t="s">
        <v>115</v>
      </c>
      <c r="H187" t="s">
        <v>741</v>
      </c>
      <c r="I187" t="s">
        <v>152</v>
      </c>
      <c r="J187" t="s">
        <v>293</v>
      </c>
      <c r="K187" s="76">
        <v>0.4</v>
      </c>
      <c r="L187" t="s">
        <v>105</v>
      </c>
      <c r="M187" s="76">
        <v>6.33</v>
      </c>
      <c r="N187" s="76">
        <v>118.27</v>
      </c>
      <c r="O187" s="76">
        <v>13205.24</v>
      </c>
      <c r="P187" s="76">
        <v>93</v>
      </c>
      <c r="Q187" s="76">
        <v>0</v>
      </c>
      <c r="R187" s="76">
        <v>12.2808732</v>
      </c>
      <c r="S187" s="76">
        <v>0</v>
      </c>
      <c r="T187" s="76">
        <f t="shared" si="2"/>
        <v>0.14995938382725071</v>
      </c>
      <c r="U187" s="76">
        <f>+R187/'סכום נכסי הקרן'!$C$42*100</f>
        <v>2.7730828881957343E-2</v>
      </c>
    </row>
    <row r="188" spans="2:21">
      <c r="B188" t="s">
        <v>744</v>
      </c>
      <c r="C188" t="s">
        <v>745</v>
      </c>
      <c r="D188" t="s">
        <v>103</v>
      </c>
      <c r="E188" s="15"/>
      <c r="F188" t="s">
        <v>746</v>
      </c>
      <c r="G188" t="s">
        <v>332</v>
      </c>
      <c r="H188" t="s">
        <v>747</v>
      </c>
      <c r="I188" t="s">
        <v>152</v>
      </c>
      <c r="J188" t="s">
        <v>293</v>
      </c>
      <c r="K188" s="76">
        <v>1.5</v>
      </c>
      <c r="L188" t="s">
        <v>105</v>
      </c>
      <c r="M188" s="76">
        <v>6</v>
      </c>
      <c r="N188" s="76">
        <v>35.42</v>
      </c>
      <c r="O188" s="76">
        <v>4722.91</v>
      </c>
      <c r="P188" s="76">
        <v>82.71</v>
      </c>
      <c r="Q188" s="76">
        <v>0</v>
      </c>
      <c r="R188" s="76">
        <v>3.9063188609999999</v>
      </c>
      <c r="S188" s="76">
        <v>0</v>
      </c>
      <c r="T188" s="76">
        <f t="shared" si="2"/>
        <v>4.7699309315263332E-2</v>
      </c>
      <c r="U188" s="76">
        <f>+R188/'סכום נכסי הקרן'!$C$42*100</f>
        <v>8.8206643068958254E-3</v>
      </c>
    </row>
    <row r="189" spans="2:21">
      <c r="B189" t="s">
        <v>748</v>
      </c>
      <c r="C189" t="s">
        <v>749</v>
      </c>
      <c r="D189" t="s">
        <v>103</v>
      </c>
      <c r="E189" s="15"/>
      <c r="F189" t="s">
        <v>746</v>
      </c>
      <c r="G189" t="s">
        <v>332</v>
      </c>
      <c r="H189" t="s">
        <v>747</v>
      </c>
      <c r="I189" t="s">
        <v>152</v>
      </c>
      <c r="J189" t="s">
        <v>293</v>
      </c>
      <c r="K189" s="76">
        <v>1.98</v>
      </c>
      <c r="L189" t="s">
        <v>105</v>
      </c>
      <c r="M189" s="76">
        <v>6.9</v>
      </c>
      <c r="N189" s="76">
        <v>26.92</v>
      </c>
      <c r="O189" s="76">
        <v>10391.200000000001</v>
      </c>
      <c r="P189" s="76">
        <v>83.56</v>
      </c>
      <c r="Q189" s="76">
        <v>0</v>
      </c>
      <c r="R189" s="76">
        <v>8.6828867200000008</v>
      </c>
      <c r="S189" s="76">
        <v>0</v>
      </c>
      <c r="T189" s="76">
        <f t="shared" si="2"/>
        <v>0.10602506199420886</v>
      </c>
      <c r="U189" s="76">
        <f>+R189/'סכום נכסי הקרן'!$C$42*100</f>
        <v>1.9606394587132446E-2</v>
      </c>
    </row>
    <row r="190" spans="2:21">
      <c r="B190" t="s">
        <v>750</v>
      </c>
      <c r="C190" t="s">
        <v>751</v>
      </c>
      <c r="D190" t="s">
        <v>103</v>
      </c>
      <c r="E190" s="15"/>
      <c r="F190" t="s">
        <v>752</v>
      </c>
      <c r="G190" t="s">
        <v>332</v>
      </c>
      <c r="H190" t="s">
        <v>753</v>
      </c>
      <c r="I190" t="s">
        <v>153</v>
      </c>
      <c r="J190" t="s">
        <v>293</v>
      </c>
      <c r="K190" s="76">
        <v>2.87</v>
      </c>
      <c r="L190" t="s">
        <v>105</v>
      </c>
      <c r="M190" s="76">
        <v>6.8</v>
      </c>
      <c r="N190" s="76">
        <v>20.34</v>
      </c>
      <c r="O190" s="76">
        <v>91835.16</v>
      </c>
      <c r="P190" s="76">
        <v>71.2</v>
      </c>
      <c r="Q190" s="76">
        <v>0</v>
      </c>
      <c r="R190" s="76">
        <v>65.386633919999994</v>
      </c>
      <c r="S190" s="76">
        <v>0.01</v>
      </c>
      <c r="T190" s="76">
        <f t="shared" si="2"/>
        <v>0.79842362782324061</v>
      </c>
      <c r="U190" s="76">
        <f>+R190/'סכום נכסי הקרן'!$C$42*100</f>
        <v>0.14764630550885482</v>
      </c>
    </row>
    <row r="191" spans="2:21">
      <c r="B191" t="s">
        <v>754</v>
      </c>
      <c r="C191" t="s">
        <v>755</v>
      </c>
      <c r="D191" t="s">
        <v>103</v>
      </c>
      <c r="E191" s="15"/>
      <c r="F191" t="s">
        <v>752</v>
      </c>
      <c r="G191" t="s">
        <v>332</v>
      </c>
      <c r="H191" t="s">
        <v>753</v>
      </c>
      <c r="I191" t="s">
        <v>153</v>
      </c>
      <c r="J191" t="s">
        <v>293</v>
      </c>
      <c r="K191" s="76">
        <v>3.53</v>
      </c>
      <c r="L191" t="s">
        <v>105</v>
      </c>
      <c r="M191" s="76">
        <v>6.7</v>
      </c>
      <c r="N191" s="76">
        <v>24.43</v>
      </c>
      <c r="O191" s="76">
        <v>10482.83</v>
      </c>
      <c r="P191" s="76">
        <v>56.62</v>
      </c>
      <c r="Q191" s="76">
        <v>0</v>
      </c>
      <c r="R191" s="76">
        <v>5.9353783460000002</v>
      </c>
      <c r="S191" s="76">
        <v>0</v>
      </c>
      <c r="T191" s="76">
        <f t="shared" si="2"/>
        <v>7.2475764960081707E-2</v>
      </c>
      <c r="U191" s="76">
        <f>+R191/'סכום נכסי הקרן'!$C$42*100</f>
        <v>1.3402382597892226E-2</v>
      </c>
    </row>
    <row r="192" spans="2:21">
      <c r="B192" t="s">
        <v>756</v>
      </c>
      <c r="C192" t="s">
        <v>757</v>
      </c>
      <c r="D192" t="s">
        <v>103</v>
      </c>
      <c r="E192" s="15"/>
      <c r="F192" t="s">
        <v>752</v>
      </c>
      <c r="G192" t="s">
        <v>332</v>
      </c>
      <c r="H192" t="s">
        <v>753</v>
      </c>
      <c r="I192" t="s">
        <v>153</v>
      </c>
      <c r="J192" t="s">
        <v>293</v>
      </c>
      <c r="K192" s="76">
        <v>2.79</v>
      </c>
      <c r="L192" t="s">
        <v>105</v>
      </c>
      <c r="M192" s="76">
        <v>2.14</v>
      </c>
      <c r="N192" s="76">
        <v>23.2</v>
      </c>
      <c r="O192" s="76">
        <v>112350.39999999999</v>
      </c>
      <c r="P192" s="76">
        <v>75.849999999999994</v>
      </c>
      <c r="Q192" s="76">
        <v>0</v>
      </c>
      <c r="R192" s="76">
        <v>85.2177784</v>
      </c>
      <c r="S192" s="76">
        <v>0.01</v>
      </c>
      <c r="T192" s="76">
        <f t="shared" si="2"/>
        <v>1.040577924051133</v>
      </c>
      <c r="U192" s="76">
        <f>+R192/'סכום נכסי הקרן'!$C$42*100</f>
        <v>0.19242602639289205</v>
      </c>
    </row>
    <row r="193" spans="2:21">
      <c r="B193" t="s">
        <v>758</v>
      </c>
      <c r="C193" t="s">
        <v>759</v>
      </c>
      <c r="D193" t="s">
        <v>103</v>
      </c>
      <c r="E193" s="15"/>
      <c r="F193" t="s">
        <v>760</v>
      </c>
      <c r="G193" t="s">
        <v>427</v>
      </c>
      <c r="H193" t="s">
        <v>753</v>
      </c>
      <c r="I193" t="s">
        <v>153</v>
      </c>
      <c r="J193" t="s">
        <v>293</v>
      </c>
      <c r="K193" s="76">
        <v>5.6</v>
      </c>
      <c r="L193" t="s">
        <v>105</v>
      </c>
      <c r="M193" s="76">
        <v>2.6</v>
      </c>
      <c r="N193" s="76">
        <v>14.08</v>
      </c>
      <c r="O193" s="76">
        <v>1093.19</v>
      </c>
      <c r="P193" s="76">
        <v>82</v>
      </c>
      <c r="Q193" s="76">
        <v>0</v>
      </c>
      <c r="R193" s="76">
        <v>0.89641579999999998</v>
      </c>
      <c r="S193" s="76">
        <v>0</v>
      </c>
      <c r="T193" s="76">
        <f t="shared" si="2"/>
        <v>1.0945961156981248E-2</v>
      </c>
      <c r="U193" s="76">
        <f>+R193/'סכום נכסי הקרן'!$C$42*100</f>
        <v>2.0241519273143296E-3</v>
      </c>
    </row>
    <row r="194" spans="2:21">
      <c r="B194" t="s">
        <v>761</v>
      </c>
      <c r="C194" t="s">
        <v>762</v>
      </c>
      <c r="D194" t="s">
        <v>103</v>
      </c>
      <c r="E194" s="15"/>
      <c r="F194" t="s">
        <v>763</v>
      </c>
      <c r="G194" t="s">
        <v>115</v>
      </c>
      <c r="H194" t="s">
        <v>764</v>
      </c>
      <c r="I194" t="s">
        <v>152</v>
      </c>
      <c r="J194" t="s">
        <v>293</v>
      </c>
      <c r="K194" s="76">
        <v>2.17</v>
      </c>
      <c r="L194" t="s">
        <v>105</v>
      </c>
      <c r="M194" s="76">
        <v>6</v>
      </c>
      <c r="N194" s="76">
        <v>14.34</v>
      </c>
      <c r="O194" s="76">
        <v>4238.3</v>
      </c>
      <c r="P194" s="76">
        <v>105.1</v>
      </c>
      <c r="Q194" s="76">
        <v>0</v>
      </c>
      <c r="R194" s="76">
        <v>4.4544532999999999</v>
      </c>
      <c r="S194" s="76">
        <v>0</v>
      </c>
      <c r="T194" s="76">
        <f t="shared" si="2"/>
        <v>5.4392473668343357E-2</v>
      </c>
      <c r="U194" s="76">
        <f>+R194/'סכום נכסי הקרן'!$C$42*100</f>
        <v>1.0058379417594687E-2</v>
      </c>
    </row>
    <row r="195" spans="2:21">
      <c r="B195" t="s">
        <v>765</v>
      </c>
      <c r="C195" t="s">
        <v>766</v>
      </c>
      <c r="D195" t="s">
        <v>103</v>
      </c>
      <c r="E195" s="15"/>
      <c r="F195" t="s">
        <v>767</v>
      </c>
      <c r="G195" t="s">
        <v>332</v>
      </c>
      <c r="H195" t="s">
        <v>208</v>
      </c>
      <c r="I195" t="s">
        <v>209</v>
      </c>
      <c r="J195" t="s">
        <v>305</v>
      </c>
      <c r="K195" s="76">
        <v>4.6399999999999997</v>
      </c>
      <c r="L195" t="s">
        <v>105</v>
      </c>
      <c r="M195" s="76">
        <v>1</v>
      </c>
      <c r="N195" s="76">
        <v>1.6</v>
      </c>
      <c r="O195" s="76">
        <v>5857.9</v>
      </c>
      <c r="P195" s="76">
        <v>97.72</v>
      </c>
      <c r="Q195" s="76">
        <v>0</v>
      </c>
      <c r="R195" s="76">
        <v>5.7243398799999996</v>
      </c>
      <c r="S195" s="76">
        <v>0</v>
      </c>
      <c r="T195" s="76">
        <f t="shared" si="2"/>
        <v>6.9898814786440291E-2</v>
      </c>
      <c r="U195" s="76">
        <f>+R195/'סכום נכסי הקרן'!$C$42*100</f>
        <v>1.2925847135563962E-2</v>
      </c>
    </row>
    <row r="196" spans="2:21">
      <c r="B196" s="77" t="s">
        <v>272</v>
      </c>
      <c r="C196" s="15"/>
      <c r="D196" s="15"/>
      <c r="E196" s="15"/>
      <c r="F196" s="15"/>
      <c r="K196" s="78">
        <v>4.08</v>
      </c>
      <c r="N196" s="78">
        <v>2.6</v>
      </c>
      <c r="O196" s="78">
        <v>2532070.0699999998</v>
      </c>
      <c r="Q196" s="78">
        <v>13.092980000000001</v>
      </c>
      <c r="R196" s="78">
        <v>2711.851736949</v>
      </c>
      <c r="T196" s="78">
        <f>SUM(T197:T331)</f>
        <v>33.11390068775659</v>
      </c>
      <c r="U196" s="78">
        <f>SUM(U197:U331)</f>
        <v>6.1234975107935758</v>
      </c>
    </row>
    <row r="197" spans="2:21">
      <c r="B197" t="s">
        <v>768</v>
      </c>
      <c r="C197" t="s">
        <v>769</v>
      </c>
      <c r="D197" t="s">
        <v>103</v>
      </c>
      <c r="E197" s="15"/>
      <c r="F197" t="s">
        <v>296</v>
      </c>
      <c r="G197" t="s">
        <v>291</v>
      </c>
      <c r="H197" t="s">
        <v>292</v>
      </c>
      <c r="I197" t="s">
        <v>152</v>
      </c>
      <c r="J197" t="s">
        <v>293</v>
      </c>
      <c r="K197" s="76">
        <v>6.95</v>
      </c>
      <c r="L197" t="s">
        <v>105</v>
      </c>
      <c r="M197" s="76">
        <v>2.98</v>
      </c>
      <c r="N197" s="76">
        <v>2.11</v>
      </c>
      <c r="O197" s="76">
        <v>153833.79999999999</v>
      </c>
      <c r="P197" s="76">
        <v>107.03</v>
      </c>
      <c r="Q197" s="76">
        <v>0</v>
      </c>
      <c r="R197" s="76">
        <v>164.64831613999999</v>
      </c>
      <c r="S197" s="76">
        <v>0.01</v>
      </c>
      <c r="T197" s="76">
        <f t="shared" ref="T197:T260" si="3">+R197/$R$11*100</f>
        <v>2.0104889639727554</v>
      </c>
      <c r="U197" s="76">
        <f>+R197/'סכום נכסי הקרן'!$C$42*100</f>
        <v>0.3717841725277935</v>
      </c>
    </row>
    <row r="198" spans="2:21">
      <c r="B198" t="s">
        <v>770</v>
      </c>
      <c r="C198" t="s">
        <v>771</v>
      </c>
      <c r="D198" t="s">
        <v>103</v>
      </c>
      <c r="E198" s="15"/>
      <c r="F198" t="s">
        <v>296</v>
      </c>
      <c r="G198" t="s">
        <v>291</v>
      </c>
      <c r="H198" t="s">
        <v>292</v>
      </c>
      <c r="I198" t="s">
        <v>152</v>
      </c>
      <c r="J198" t="s">
        <v>293</v>
      </c>
      <c r="K198" s="76">
        <v>4.46</v>
      </c>
      <c r="L198" t="s">
        <v>105</v>
      </c>
      <c r="M198" s="76">
        <v>2.4700000000000002</v>
      </c>
      <c r="N198" s="76">
        <v>1.29</v>
      </c>
      <c r="O198" s="76">
        <v>81330.649999999994</v>
      </c>
      <c r="P198" s="76">
        <v>106.09</v>
      </c>
      <c r="Q198" s="76">
        <v>0</v>
      </c>
      <c r="R198" s="76">
        <v>86.283686584999998</v>
      </c>
      <c r="S198" s="76">
        <v>0</v>
      </c>
      <c r="T198" s="76">
        <f t="shared" si="3"/>
        <v>1.0535935241665242</v>
      </c>
      <c r="U198" s="76">
        <f>+R198/'סכום נכסי הקרן'!$C$42*100</f>
        <v>0.19483290064366704</v>
      </c>
    </row>
    <row r="199" spans="2:21">
      <c r="B199" t="s">
        <v>772</v>
      </c>
      <c r="C199" t="s">
        <v>773</v>
      </c>
      <c r="D199" t="s">
        <v>103</v>
      </c>
      <c r="E199" s="15"/>
      <c r="F199" t="s">
        <v>296</v>
      </c>
      <c r="G199" t="s">
        <v>291</v>
      </c>
      <c r="H199" t="s">
        <v>292</v>
      </c>
      <c r="I199" t="s">
        <v>152</v>
      </c>
      <c r="J199" t="s">
        <v>293</v>
      </c>
      <c r="K199" s="76">
        <v>2.59</v>
      </c>
      <c r="L199" t="s">
        <v>105</v>
      </c>
      <c r="M199" s="76">
        <v>2.74</v>
      </c>
      <c r="N199" s="76">
        <v>0.71</v>
      </c>
      <c r="O199" s="76">
        <v>64768.42</v>
      </c>
      <c r="P199" s="76">
        <v>106.24</v>
      </c>
      <c r="Q199" s="76">
        <v>0</v>
      </c>
      <c r="R199" s="76">
        <v>68.809969408000001</v>
      </c>
      <c r="S199" s="76">
        <v>0</v>
      </c>
      <c r="T199" s="76">
        <f t="shared" si="3"/>
        <v>0.84022531993862226</v>
      </c>
      <c r="U199" s="76">
        <f>+R199/'סכום נכסי הקרן'!$C$42*100</f>
        <v>0.15537636908635843</v>
      </c>
    </row>
    <row r="200" spans="2:21">
      <c r="B200" t="s">
        <v>774</v>
      </c>
      <c r="C200" t="s">
        <v>775</v>
      </c>
      <c r="D200" t="s">
        <v>103</v>
      </c>
      <c r="E200" s="15"/>
      <c r="F200" t="s">
        <v>310</v>
      </c>
      <c r="G200" t="s">
        <v>291</v>
      </c>
      <c r="H200" t="s">
        <v>292</v>
      </c>
      <c r="I200" t="s">
        <v>152</v>
      </c>
      <c r="J200" t="s">
        <v>293</v>
      </c>
      <c r="K200" s="76">
        <v>1.1499999999999999</v>
      </c>
      <c r="L200" t="s">
        <v>105</v>
      </c>
      <c r="M200" s="76">
        <v>1.81</v>
      </c>
      <c r="N200" s="76">
        <v>0.28999999999999998</v>
      </c>
      <c r="O200" s="76">
        <v>9747.36</v>
      </c>
      <c r="P200" s="76">
        <v>101.9</v>
      </c>
      <c r="Q200" s="76">
        <v>0</v>
      </c>
      <c r="R200" s="76">
        <v>9.9325598399999997</v>
      </c>
      <c r="S200" s="76">
        <v>0</v>
      </c>
      <c r="T200" s="76">
        <f t="shared" si="3"/>
        <v>0.12128458043469546</v>
      </c>
      <c r="U200" s="76">
        <f>+R200/'סכום נכסי הקרן'!$C$42*100</f>
        <v>2.2428219296559596E-2</v>
      </c>
    </row>
    <row r="201" spans="2:21">
      <c r="B201" t="s">
        <v>776</v>
      </c>
      <c r="C201" t="s">
        <v>777</v>
      </c>
      <c r="D201" t="s">
        <v>103</v>
      </c>
      <c r="E201" s="15"/>
      <c r="F201" t="s">
        <v>310</v>
      </c>
      <c r="G201" t="s">
        <v>291</v>
      </c>
      <c r="H201" t="s">
        <v>292</v>
      </c>
      <c r="I201" t="s">
        <v>152</v>
      </c>
      <c r="J201" t="s">
        <v>293</v>
      </c>
      <c r="K201" s="76">
        <v>1.1299999999999999</v>
      </c>
      <c r="L201" t="s">
        <v>105</v>
      </c>
      <c r="M201" s="76">
        <v>5.9</v>
      </c>
      <c r="N201" s="76">
        <v>0.23</v>
      </c>
      <c r="O201" s="76">
        <v>37513.64</v>
      </c>
      <c r="P201" s="76">
        <v>108.57</v>
      </c>
      <c r="Q201" s="76">
        <v>0</v>
      </c>
      <c r="R201" s="76">
        <v>40.728558948</v>
      </c>
      <c r="S201" s="76">
        <v>0</v>
      </c>
      <c r="T201" s="76">
        <f t="shared" si="3"/>
        <v>0.49732861047811644</v>
      </c>
      <c r="U201" s="76">
        <f>+R201/'סכום נכסי הקרן'!$C$42*100</f>
        <v>9.1967132988206454E-2</v>
      </c>
    </row>
    <row r="202" spans="2:21">
      <c r="B202" t="s">
        <v>778</v>
      </c>
      <c r="C202" t="s">
        <v>779</v>
      </c>
      <c r="D202" t="s">
        <v>103</v>
      </c>
      <c r="E202" s="15"/>
      <c r="F202" t="s">
        <v>780</v>
      </c>
      <c r="G202" t="s">
        <v>781</v>
      </c>
      <c r="H202" t="s">
        <v>213</v>
      </c>
      <c r="I202" t="s">
        <v>153</v>
      </c>
      <c r="J202" t="s">
        <v>293</v>
      </c>
      <c r="K202" s="76">
        <v>1.69</v>
      </c>
      <c r="L202" t="s">
        <v>105</v>
      </c>
      <c r="M202" s="76">
        <v>4.84</v>
      </c>
      <c r="N202" s="76">
        <v>0.44</v>
      </c>
      <c r="O202" s="76">
        <v>3629.61</v>
      </c>
      <c r="P202" s="76">
        <v>108.87</v>
      </c>
      <c r="Q202" s="76">
        <v>0</v>
      </c>
      <c r="R202" s="76">
        <v>3.951556407</v>
      </c>
      <c r="S202" s="76">
        <v>0</v>
      </c>
      <c r="T202" s="76">
        <f t="shared" si="3"/>
        <v>4.8251696300581036E-2</v>
      </c>
      <c r="U202" s="76">
        <f>+R202/'סכום נכסי הקרן'!$C$42*100</f>
        <v>8.9228129592543309E-3</v>
      </c>
    </row>
    <row r="203" spans="2:21">
      <c r="B203" t="s">
        <v>782</v>
      </c>
      <c r="C203" t="s">
        <v>783</v>
      </c>
      <c r="D203" t="s">
        <v>103</v>
      </c>
      <c r="E203" s="15"/>
      <c r="F203" t="s">
        <v>320</v>
      </c>
      <c r="G203" t="s">
        <v>291</v>
      </c>
      <c r="H203" t="s">
        <v>217</v>
      </c>
      <c r="I203" t="s">
        <v>152</v>
      </c>
      <c r="J203" t="s">
        <v>293</v>
      </c>
      <c r="K203" s="76">
        <v>2.23</v>
      </c>
      <c r="L203" t="s">
        <v>105</v>
      </c>
      <c r="M203" s="76">
        <v>1.95</v>
      </c>
      <c r="N203" s="76">
        <v>0.68</v>
      </c>
      <c r="O203" s="76">
        <v>4205.97</v>
      </c>
      <c r="P203" s="76">
        <v>104.26</v>
      </c>
      <c r="Q203" s="76">
        <v>0</v>
      </c>
      <c r="R203" s="76">
        <v>4.3851443220000004</v>
      </c>
      <c r="S203" s="76">
        <v>0</v>
      </c>
      <c r="T203" s="76">
        <f t="shared" si="3"/>
        <v>5.3546155050333645E-2</v>
      </c>
      <c r="U203" s="76">
        <f>+R203/'סכום נכסי הקרן'!$C$42*100</f>
        <v>9.9018762620290603E-3</v>
      </c>
    </row>
    <row r="204" spans="2:21">
      <c r="B204" t="s">
        <v>784</v>
      </c>
      <c r="C204" t="s">
        <v>785</v>
      </c>
      <c r="D204" t="s">
        <v>103</v>
      </c>
      <c r="E204" s="15"/>
      <c r="F204" t="s">
        <v>310</v>
      </c>
      <c r="G204" t="s">
        <v>291</v>
      </c>
      <c r="H204" t="s">
        <v>217</v>
      </c>
      <c r="I204" t="s">
        <v>152</v>
      </c>
      <c r="J204" t="s">
        <v>293</v>
      </c>
      <c r="K204" s="76">
        <v>1.92</v>
      </c>
      <c r="L204" t="s">
        <v>105</v>
      </c>
      <c r="M204" s="76">
        <v>6.1</v>
      </c>
      <c r="N204" s="76">
        <v>0.56000000000000005</v>
      </c>
      <c r="O204" s="76">
        <v>17664.98</v>
      </c>
      <c r="P204" s="76">
        <v>114.02</v>
      </c>
      <c r="Q204" s="76">
        <v>0</v>
      </c>
      <c r="R204" s="76">
        <v>20.141610195999998</v>
      </c>
      <c r="S204" s="76">
        <v>0</v>
      </c>
      <c r="T204" s="76">
        <f t="shared" si="3"/>
        <v>0.24594533345404382</v>
      </c>
      <c r="U204" s="76">
        <f>+R204/'סכום נכסי הקרן'!$C$42*100</f>
        <v>4.548076807375255E-2</v>
      </c>
    </row>
    <row r="205" spans="2:21">
      <c r="B205" t="s">
        <v>786</v>
      </c>
      <c r="C205" t="s">
        <v>787</v>
      </c>
      <c r="D205" t="s">
        <v>103</v>
      </c>
      <c r="E205" s="15"/>
      <c r="F205" t="s">
        <v>357</v>
      </c>
      <c r="G205" t="s">
        <v>332</v>
      </c>
      <c r="H205" t="s">
        <v>348</v>
      </c>
      <c r="I205" t="s">
        <v>152</v>
      </c>
      <c r="J205" t="s">
        <v>293</v>
      </c>
      <c r="K205" s="76">
        <v>5.55</v>
      </c>
      <c r="L205" t="s">
        <v>105</v>
      </c>
      <c r="M205" s="76">
        <v>3.39</v>
      </c>
      <c r="N205" s="76">
        <v>2.19</v>
      </c>
      <c r="O205" s="76">
        <v>2831.64</v>
      </c>
      <c r="P205" s="76">
        <v>109.29</v>
      </c>
      <c r="Q205" s="76">
        <v>0</v>
      </c>
      <c r="R205" s="76">
        <v>3.094699356</v>
      </c>
      <c r="S205" s="76">
        <v>0</v>
      </c>
      <c r="T205" s="76">
        <f t="shared" si="3"/>
        <v>3.7788779429491187E-2</v>
      </c>
      <c r="U205" s="76">
        <f>+R205/'סכום נכסי הקרן'!$C$42*100</f>
        <v>6.9879866752748159E-3</v>
      </c>
    </row>
    <row r="206" spans="2:21">
      <c r="B206" t="s">
        <v>788</v>
      </c>
      <c r="C206" t="s">
        <v>789</v>
      </c>
      <c r="D206" t="s">
        <v>103</v>
      </c>
      <c r="E206" s="15"/>
      <c r="F206" t="s">
        <v>367</v>
      </c>
      <c r="G206" t="s">
        <v>135</v>
      </c>
      <c r="H206" t="s">
        <v>348</v>
      </c>
      <c r="I206" t="s">
        <v>152</v>
      </c>
      <c r="J206" t="s">
        <v>293</v>
      </c>
      <c r="K206" s="76">
        <v>6.19</v>
      </c>
      <c r="L206" t="s">
        <v>105</v>
      </c>
      <c r="M206" s="76">
        <v>3.65</v>
      </c>
      <c r="N206" s="76">
        <v>2.25</v>
      </c>
      <c r="O206" s="76">
        <v>45319.7</v>
      </c>
      <c r="P206" s="76">
        <v>110.23</v>
      </c>
      <c r="Q206" s="76">
        <v>0</v>
      </c>
      <c r="R206" s="76">
        <v>49.955905309999999</v>
      </c>
      <c r="S206" s="76">
        <v>0</v>
      </c>
      <c r="T206" s="76">
        <f t="shared" si="3"/>
        <v>0.61000196458506573</v>
      </c>
      <c r="U206" s="76">
        <f>+R206/'סכום נכסי הקרן'!$C$42*100</f>
        <v>0.11280294480972852</v>
      </c>
    </row>
    <row r="207" spans="2:21">
      <c r="B207" t="s">
        <v>790</v>
      </c>
      <c r="C207" t="s">
        <v>791</v>
      </c>
      <c r="D207" t="s">
        <v>103</v>
      </c>
      <c r="E207" s="15"/>
      <c r="F207" t="s">
        <v>367</v>
      </c>
      <c r="G207" t="s">
        <v>135</v>
      </c>
      <c r="H207" t="s">
        <v>348</v>
      </c>
      <c r="I207" t="s">
        <v>152</v>
      </c>
      <c r="J207" t="s">
        <v>293</v>
      </c>
      <c r="K207" s="76">
        <v>3.09</v>
      </c>
      <c r="L207" t="s">
        <v>105</v>
      </c>
      <c r="M207" s="76">
        <v>1.51</v>
      </c>
      <c r="N207" s="76">
        <v>0.96</v>
      </c>
      <c r="O207" s="76">
        <v>14935.3</v>
      </c>
      <c r="P207" s="76">
        <v>101.79</v>
      </c>
      <c r="Q207" s="76">
        <v>0</v>
      </c>
      <c r="R207" s="76">
        <v>15.202641870000001</v>
      </c>
      <c r="S207" s="76">
        <v>0</v>
      </c>
      <c r="T207" s="76">
        <f t="shared" si="3"/>
        <v>0.18563653986522413</v>
      </c>
      <c r="U207" s="76">
        <f>+R207/'סכום נכסי הקרן'!$C$42*100</f>
        <v>3.4328329377315774E-2</v>
      </c>
    </row>
    <row r="208" spans="2:21">
      <c r="B208" t="s">
        <v>792</v>
      </c>
      <c r="C208" t="s">
        <v>793</v>
      </c>
      <c r="D208" t="s">
        <v>103</v>
      </c>
      <c r="E208" s="15"/>
      <c r="F208" t="s">
        <v>367</v>
      </c>
      <c r="G208" t="s">
        <v>135</v>
      </c>
      <c r="H208" t="s">
        <v>348</v>
      </c>
      <c r="I208" t="s">
        <v>152</v>
      </c>
      <c r="J208" t="s">
        <v>665</v>
      </c>
      <c r="L208" t="s">
        <v>105</v>
      </c>
      <c r="M208" s="76">
        <v>3.65</v>
      </c>
      <c r="N208" s="76">
        <v>0</v>
      </c>
      <c r="O208" s="76">
        <v>33390.050000000003</v>
      </c>
      <c r="P208" s="76">
        <v>109.91</v>
      </c>
      <c r="Q208" s="76">
        <v>0</v>
      </c>
      <c r="R208" s="76">
        <v>36.699003955000002</v>
      </c>
      <c r="S208" s="76">
        <v>0</v>
      </c>
      <c r="T208" s="76">
        <f t="shared" si="3"/>
        <v>0.44812448842527236</v>
      </c>
      <c r="U208" s="76">
        <f>+R208/'סכום נכסי הקרן'!$C$42*100</f>
        <v>8.2868195301811332E-2</v>
      </c>
    </row>
    <row r="209" spans="2:21">
      <c r="B209" t="s">
        <v>794</v>
      </c>
      <c r="C209" t="s">
        <v>795</v>
      </c>
      <c r="D209" t="s">
        <v>103</v>
      </c>
      <c r="E209" s="15"/>
      <c r="F209" t="s">
        <v>290</v>
      </c>
      <c r="G209" t="s">
        <v>291</v>
      </c>
      <c r="H209" t="s">
        <v>348</v>
      </c>
      <c r="I209" t="s">
        <v>152</v>
      </c>
      <c r="J209" t="s">
        <v>293</v>
      </c>
      <c r="K209" s="76">
        <v>3.27</v>
      </c>
      <c r="L209" t="s">
        <v>105</v>
      </c>
      <c r="M209" s="76">
        <v>1.55</v>
      </c>
      <c r="N209" s="76">
        <v>0.86</v>
      </c>
      <c r="O209" s="76">
        <v>3562.48</v>
      </c>
      <c r="P209" s="76">
        <v>102.33</v>
      </c>
      <c r="Q209" s="76">
        <v>0</v>
      </c>
      <c r="R209" s="76">
        <v>3.6454857839999999</v>
      </c>
      <c r="S209" s="76">
        <v>0</v>
      </c>
      <c r="T209" s="76">
        <f t="shared" si="3"/>
        <v>4.4514326710876059E-2</v>
      </c>
      <c r="U209" s="76">
        <f>+R209/'סכום נכסי הקרן'!$C$42*100</f>
        <v>8.2316901104159349E-3</v>
      </c>
    </row>
    <row r="210" spans="2:21">
      <c r="B210" t="s">
        <v>796</v>
      </c>
      <c r="C210" t="s">
        <v>797</v>
      </c>
      <c r="D210" t="s">
        <v>103</v>
      </c>
      <c r="E210" s="15"/>
      <c r="F210" t="s">
        <v>382</v>
      </c>
      <c r="G210" t="s">
        <v>291</v>
      </c>
      <c r="H210" t="s">
        <v>348</v>
      </c>
      <c r="I210" t="s">
        <v>152</v>
      </c>
      <c r="J210" t="s">
        <v>293</v>
      </c>
      <c r="K210" s="76">
        <v>2.94</v>
      </c>
      <c r="L210" t="s">
        <v>105</v>
      </c>
      <c r="M210" s="76">
        <v>6.4</v>
      </c>
      <c r="N210" s="76">
        <v>0.8</v>
      </c>
      <c r="O210" s="76">
        <v>4221.8900000000003</v>
      </c>
      <c r="P210" s="76">
        <v>119.55</v>
      </c>
      <c r="Q210" s="76">
        <v>0</v>
      </c>
      <c r="R210" s="76">
        <v>5.0472694950000001</v>
      </c>
      <c r="S210" s="76">
        <v>0</v>
      </c>
      <c r="T210" s="76">
        <f t="shared" si="3"/>
        <v>6.1631238361803037E-2</v>
      </c>
      <c r="U210" s="76">
        <f>+R210/'סכום נכסי הקרן'!$C$42*100</f>
        <v>1.1396988178899873E-2</v>
      </c>
    </row>
    <row r="211" spans="2:21">
      <c r="B211" t="s">
        <v>798</v>
      </c>
      <c r="C211" t="s">
        <v>799</v>
      </c>
      <c r="D211" t="s">
        <v>103</v>
      </c>
      <c r="E211" s="15"/>
      <c r="F211" t="s">
        <v>382</v>
      </c>
      <c r="G211" t="s">
        <v>291</v>
      </c>
      <c r="H211" t="s">
        <v>348</v>
      </c>
      <c r="I211" t="s">
        <v>152</v>
      </c>
      <c r="J211" t="s">
        <v>293</v>
      </c>
      <c r="K211" s="76">
        <v>0.92</v>
      </c>
      <c r="L211" t="s">
        <v>105</v>
      </c>
      <c r="M211" s="76">
        <v>6.1</v>
      </c>
      <c r="N211" s="76">
        <v>0.36</v>
      </c>
      <c r="O211" s="76">
        <v>348.88</v>
      </c>
      <c r="P211" s="76">
        <v>108.79</v>
      </c>
      <c r="Q211" s="76">
        <v>0</v>
      </c>
      <c r="R211" s="76">
        <v>0.37954655199999998</v>
      </c>
      <c r="S211" s="76">
        <v>0</v>
      </c>
      <c r="T211" s="76">
        <f t="shared" si="3"/>
        <v>4.6345700460190048E-3</v>
      </c>
      <c r="U211" s="76">
        <f>+R211/'סכום נכסי הקרן'!$C$42*100</f>
        <v>8.5703518917929422E-4</v>
      </c>
    </row>
    <row r="212" spans="2:21">
      <c r="B212" t="s">
        <v>800</v>
      </c>
      <c r="C212" t="s">
        <v>801</v>
      </c>
      <c r="D212" t="s">
        <v>103</v>
      </c>
      <c r="E212" s="15"/>
      <c r="F212" t="s">
        <v>394</v>
      </c>
      <c r="G212" t="s">
        <v>332</v>
      </c>
      <c r="H212" t="s">
        <v>348</v>
      </c>
      <c r="I212" t="s">
        <v>152</v>
      </c>
      <c r="J212" t="s">
        <v>293</v>
      </c>
      <c r="K212" s="76">
        <v>3.9</v>
      </c>
      <c r="L212" t="s">
        <v>105</v>
      </c>
      <c r="M212" s="76">
        <v>4.5999999999999996</v>
      </c>
      <c r="N212" s="76">
        <v>1.42</v>
      </c>
      <c r="O212" s="76">
        <v>1483.93</v>
      </c>
      <c r="P212" s="76">
        <v>114.22</v>
      </c>
      <c r="Q212" s="76">
        <v>0</v>
      </c>
      <c r="R212" s="76">
        <v>1.6949448460000001</v>
      </c>
      <c r="S212" s="76">
        <v>0</v>
      </c>
      <c r="T212" s="76">
        <f t="shared" si="3"/>
        <v>2.069664596222151E-2</v>
      </c>
      <c r="U212" s="76">
        <f>+R212/'סכום נכסי הקרן'!$C$42*100</f>
        <v>3.8272706446298575E-3</v>
      </c>
    </row>
    <row r="213" spans="2:21">
      <c r="B213" t="s">
        <v>802</v>
      </c>
      <c r="C213" t="s">
        <v>803</v>
      </c>
      <c r="D213" t="s">
        <v>103</v>
      </c>
      <c r="E213" s="15"/>
      <c r="F213" t="s">
        <v>399</v>
      </c>
      <c r="G213" t="s">
        <v>804</v>
      </c>
      <c r="H213" t="s">
        <v>348</v>
      </c>
      <c r="I213" t="s">
        <v>152</v>
      </c>
      <c r="J213" t="s">
        <v>293</v>
      </c>
      <c r="K213" s="76">
        <v>4.4000000000000004</v>
      </c>
      <c r="L213" t="s">
        <v>105</v>
      </c>
      <c r="M213" s="76">
        <v>4.8</v>
      </c>
      <c r="N213" s="76">
        <v>1.4</v>
      </c>
      <c r="O213" s="76">
        <v>37736.660000000003</v>
      </c>
      <c r="P213" s="76">
        <v>115.58</v>
      </c>
      <c r="Q213" s="76">
        <v>2.3193800000000002</v>
      </c>
      <c r="R213" s="76">
        <v>45.935411627999997</v>
      </c>
      <c r="S213" s="76">
        <v>0</v>
      </c>
      <c r="T213" s="76">
        <f t="shared" si="3"/>
        <v>0.56090848846041408</v>
      </c>
      <c r="U213" s="76">
        <f>+R213/'סכום נכסי הקרן'!$C$42*100</f>
        <v>0.10372446801896312</v>
      </c>
    </row>
    <row r="214" spans="2:21">
      <c r="B214" t="s">
        <v>805</v>
      </c>
      <c r="C214" t="s">
        <v>806</v>
      </c>
      <c r="D214" t="s">
        <v>103</v>
      </c>
      <c r="E214" s="15"/>
      <c r="F214" t="s">
        <v>290</v>
      </c>
      <c r="G214" t="s">
        <v>291</v>
      </c>
      <c r="H214" t="s">
        <v>348</v>
      </c>
      <c r="I214" t="s">
        <v>152</v>
      </c>
      <c r="J214" t="s">
        <v>293</v>
      </c>
      <c r="K214" s="76">
        <v>2.78</v>
      </c>
      <c r="L214" t="s">
        <v>105</v>
      </c>
      <c r="M214" s="76">
        <v>2.15</v>
      </c>
      <c r="N214" s="76">
        <v>0.84</v>
      </c>
      <c r="O214" s="76">
        <v>547.32000000000005</v>
      </c>
      <c r="P214" s="76">
        <v>103.83</v>
      </c>
      <c r="Q214" s="76">
        <v>0</v>
      </c>
      <c r="R214" s="76">
        <v>0.56828235599999999</v>
      </c>
      <c r="S214" s="76">
        <v>0</v>
      </c>
      <c r="T214" s="76">
        <f t="shared" si="3"/>
        <v>6.9391866977063441E-3</v>
      </c>
      <c r="U214" s="76">
        <f>+R214/'סכום נכסי הקרן'!$C$42*100</f>
        <v>1.2832101198530057E-3</v>
      </c>
    </row>
    <row r="215" spans="2:21">
      <c r="B215" t="s">
        <v>807</v>
      </c>
      <c r="C215" t="s">
        <v>808</v>
      </c>
      <c r="D215" t="s">
        <v>103</v>
      </c>
      <c r="E215" s="15"/>
      <c r="F215" t="s">
        <v>809</v>
      </c>
      <c r="G215" t="s">
        <v>403</v>
      </c>
      <c r="H215" t="s">
        <v>360</v>
      </c>
      <c r="I215" t="s">
        <v>153</v>
      </c>
      <c r="J215" t="s">
        <v>293</v>
      </c>
      <c r="K215" s="76">
        <v>5.05</v>
      </c>
      <c r="L215" t="s">
        <v>105</v>
      </c>
      <c r="M215" s="76">
        <v>3.39</v>
      </c>
      <c r="N215" s="76">
        <v>1.78</v>
      </c>
      <c r="O215" s="76">
        <v>29003.47</v>
      </c>
      <c r="P215" s="76">
        <v>110.03</v>
      </c>
      <c r="Q215" s="76">
        <v>0</v>
      </c>
      <c r="R215" s="76">
        <v>31.912518040999998</v>
      </c>
      <c r="S215" s="76">
        <v>0</v>
      </c>
      <c r="T215" s="76">
        <f t="shared" si="3"/>
        <v>0.38967762828170732</v>
      </c>
      <c r="U215" s="76">
        <f>+R215/'סכום נכסי הקרן'!$C$42*100</f>
        <v>7.2060069554935838E-2</v>
      </c>
    </row>
    <row r="216" spans="2:21">
      <c r="B216" t="s">
        <v>810</v>
      </c>
      <c r="C216" t="s">
        <v>811</v>
      </c>
      <c r="D216" t="s">
        <v>103</v>
      </c>
      <c r="E216" s="15"/>
      <c r="F216" t="s">
        <v>812</v>
      </c>
      <c r="G216" t="s">
        <v>781</v>
      </c>
      <c r="H216" t="s">
        <v>348</v>
      </c>
      <c r="I216" t="s">
        <v>152</v>
      </c>
      <c r="J216" t="s">
        <v>293</v>
      </c>
      <c r="K216" s="76">
        <v>1.71</v>
      </c>
      <c r="L216" t="s">
        <v>105</v>
      </c>
      <c r="M216" s="76">
        <v>4.0999999999999996</v>
      </c>
      <c r="N216" s="76">
        <v>0.6</v>
      </c>
      <c r="O216" s="76">
        <v>35365.78</v>
      </c>
      <c r="P216" s="76">
        <v>107.09</v>
      </c>
      <c r="Q216" s="76">
        <v>0</v>
      </c>
      <c r="R216" s="76">
        <v>37.873213802000002</v>
      </c>
      <c r="S216" s="76">
        <v>0</v>
      </c>
      <c r="T216" s="76">
        <f t="shared" si="3"/>
        <v>0.46246253933357506</v>
      </c>
      <c r="U216" s="76">
        <f>+R216/'סכום נכסי הקרן'!$C$42*100</f>
        <v>8.5519620148268208E-2</v>
      </c>
    </row>
    <row r="217" spans="2:21">
      <c r="B217" t="s">
        <v>813</v>
      </c>
      <c r="C217" t="s">
        <v>814</v>
      </c>
      <c r="D217" t="s">
        <v>103</v>
      </c>
      <c r="E217" s="15"/>
      <c r="F217" t="s">
        <v>812</v>
      </c>
      <c r="G217" t="s">
        <v>781</v>
      </c>
      <c r="H217" t="s">
        <v>348</v>
      </c>
      <c r="I217" t="s">
        <v>152</v>
      </c>
      <c r="J217" t="s">
        <v>293</v>
      </c>
      <c r="K217" s="76">
        <v>5.03</v>
      </c>
      <c r="L217" t="s">
        <v>105</v>
      </c>
      <c r="M217" s="76">
        <v>1.05</v>
      </c>
      <c r="N217" s="76">
        <v>0.96</v>
      </c>
      <c r="O217" s="76">
        <v>15517.07</v>
      </c>
      <c r="P217" s="76">
        <v>100.8</v>
      </c>
      <c r="Q217" s="76">
        <v>0</v>
      </c>
      <c r="R217" s="76">
        <v>15.641206560000001</v>
      </c>
      <c r="S217" s="76">
        <v>0</v>
      </c>
      <c r="T217" s="76">
        <f t="shared" si="3"/>
        <v>0.19099176905860016</v>
      </c>
      <c r="U217" s="76">
        <f>+R217/'סכום נכסי הקרן'!$C$42*100</f>
        <v>3.5318630488156873E-2</v>
      </c>
    </row>
    <row r="218" spans="2:21">
      <c r="B218" t="s">
        <v>815</v>
      </c>
      <c r="C218" t="s">
        <v>816</v>
      </c>
      <c r="D218" t="s">
        <v>103</v>
      </c>
      <c r="E218" s="15"/>
      <c r="F218" t="s">
        <v>420</v>
      </c>
      <c r="G218" t="s">
        <v>291</v>
      </c>
      <c r="H218" t="s">
        <v>421</v>
      </c>
      <c r="I218" t="s">
        <v>153</v>
      </c>
      <c r="J218" t="s">
        <v>293</v>
      </c>
      <c r="K218" s="76">
        <v>2.64</v>
      </c>
      <c r="L218" t="s">
        <v>105</v>
      </c>
      <c r="M218" s="76">
        <v>0.97</v>
      </c>
      <c r="N218" s="76">
        <v>0.72</v>
      </c>
      <c r="O218" s="76">
        <v>47638.09</v>
      </c>
      <c r="P218" s="76">
        <v>100.69</v>
      </c>
      <c r="Q218" s="76">
        <v>0</v>
      </c>
      <c r="R218" s="76">
        <v>47.966792820999999</v>
      </c>
      <c r="S218" s="76">
        <v>0.01</v>
      </c>
      <c r="T218" s="76">
        <f t="shared" si="3"/>
        <v>0.58571329403568406</v>
      </c>
      <c r="U218" s="76">
        <f>+R218/'סכום נכסי הקרן'!$C$42*100</f>
        <v>0.10831142884330497</v>
      </c>
    </row>
    <row r="219" spans="2:21">
      <c r="B219" t="s">
        <v>817</v>
      </c>
      <c r="C219" t="s">
        <v>818</v>
      </c>
      <c r="D219" t="s">
        <v>103</v>
      </c>
      <c r="E219" s="15"/>
      <c r="F219" t="s">
        <v>430</v>
      </c>
      <c r="G219" t="s">
        <v>332</v>
      </c>
      <c r="H219" t="s">
        <v>417</v>
      </c>
      <c r="I219" t="s">
        <v>152</v>
      </c>
      <c r="J219" t="s">
        <v>293</v>
      </c>
      <c r="K219" s="76">
        <v>7.25</v>
      </c>
      <c r="L219" t="s">
        <v>105</v>
      </c>
      <c r="M219" s="76">
        <v>2.36</v>
      </c>
      <c r="N219" s="76">
        <v>1.67</v>
      </c>
      <c r="O219" s="76">
        <v>52721.13</v>
      </c>
      <c r="P219" s="76">
        <v>105.25</v>
      </c>
      <c r="Q219" s="76">
        <v>0</v>
      </c>
      <c r="R219" s="76">
        <v>55.488989324999999</v>
      </c>
      <c r="S219" s="76">
        <v>0.01</v>
      </c>
      <c r="T219" s="76">
        <f t="shared" si="3"/>
        <v>0.67756539073898203</v>
      </c>
      <c r="U219" s="76">
        <f>+R219/'סכום נכסי הקרן'!$C$42*100</f>
        <v>0.12529692659023078</v>
      </c>
    </row>
    <row r="220" spans="2:21">
      <c r="B220" t="s">
        <v>819</v>
      </c>
      <c r="C220" t="s">
        <v>820</v>
      </c>
      <c r="D220" t="s">
        <v>103</v>
      </c>
      <c r="E220" s="15"/>
      <c r="F220" t="s">
        <v>430</v>
      </c>
      <c r="G220" t="s">
        <v>332</v>
      </c>
      <c r="H220" t="s">
        <v>417</v>
      </c>
      <c r="I220" t="s">
        <v>152</v>
      </c>
      <c r="J220" t="s">
        <v>293</v>
      </c>
      <c r="K220" s="76">
        <v>5.63</v>
      </c>
      <c r="L220" t="s">
        <v>105</v>
      </c>
      <c r="M220" s="76">
        <v>3.85</v>
      </c>
      <c r="N220" s="76">
        <v>2.2799999999999998</v>
      </c>
      <c r="O220" s="76">
        <v>4238.38</v>
      </c>
      <c r="P220" s="76">
        <v>111.33</v>
      </c>
      <c r="Q220" s="76">
        <v>0</v>
      </c>
      <c r="R220" s="76">
        <v>4.7185884539999998</v>
      </c>
      <c r="S220" s="76">
        <v>0</v>
      </c>
      <c r="T220" s="76">
        <f t="shared" si="3"/>
        <v>5.7617777300739463E-2</v>
      </c>
      <c r="U220" s="76">
        <f>+R220/'סכום נכסי הקרן'!$C$42*100</f>
        <v>1.0654809869892121E-2</v>
      </c>
    </row>
    <row r="221" spans="2:21">
      <c r="B221" t="s">
        <v>821</v>
      </c>
      <c r="C221" t="s">
        <v>822</v>
      </c>
      <c r="D221" t="s">
        <v>103</v>
      </c>
      <c r="E221" s="15"/>
      <c r="F221" t="s">
        <v>435</v>
      </c>
      <c r="G221" t="s">
        <v>332</v>
      </c>
      <c r="H221" t="s">
        <v>421</v>
      </c>
      <c r="I221" t="s">
        <v>153</v>
      </c>
      <c r="J221" t="s">
        <v>293</v>
      </c>
      <c r="K221" s="76">
        <v>0.08</v>
      </c>
      <c r="L221" t="s">
        <v>105</v>
      </c>
      <c r="M221" s="76">
        <v>6.41</v>
      </c>
      <c r="N221" s="76">
        <v>0.31</v>
      </c>
      <c r="O221" s="76">
        <v>654.44000000000005</v>
      </c>
      <c r="P221" s="76">
        <v>103.18</v>
      </c>
      <c r="Q221" s="76">
        <v>0</v>
      </c>
      <c r="R221" s="76">
        <v>0.67525119199999994</v>
      </c>
      <c r="S221" s="76">
        <v>0</v>
      </c>
      <c r="T221" s="76">
        <f t="shared" si="3"/>
        <v>8.2453626083311866E-3</v>
      </c>
      <c r="U221" s="76">
        <f>+R221/'סכום נכסי הקרן'!$C$42*100</f>
        <v>1.5247511274434232E-3</v>
      </c>
    </row>
    <row r="222" spans="2:21">
      <c r="B222" t="s">
        <v>823</v>
      </c>
      <c r="C222" t="s">
        <v>824</v>
      </c>
      <c r="D222" t="s">
        <v>103</v>
      </c>
      <c r="E222" s="15"/>
      <c r="F222" t="s">
        <v>440</v>
      </c>
      <c r="G222" t="s">
        <v>332</v>
      </c>
      <c r="H222" t="s">
        <v>417</v>
      </c>
      <c r="I222" t="s">
        <v>152</v>
      </c>
      <c r="J222" t="s">
        <v>825</v>
      </c>
      <c r="K222" s="76">
        <v>0.25</v>
      </c>
      <c r="L222" t="s">
        <v>105</v>
      </c>
      <c r="M222" s="76">
        <v>0.8</v>
      </c>
      <c r="N222" s="76">
        <v>0.78</v>
      </c>
      <c r="O222" s="76">
        <v>2637.75</v>
      </c>
      <c r="P222" s="76">
        <v>100.21</v>
      </c>
      <c r="Q222" s="76">
        <v>0</v>
      </c>
      <c r="R222" s="76">
        <v>2.6432892749999999</v>
      </c>
      <c r="S222" s="76">
        <v>0</v>
      </c>
      <c r="T222" s="76">
        <f t="shared" si="3"/>
        <v>3.227669763386045E-2</v>
      </c>
      <c r="U222" s="76">
        <f>+R222/'סכום נכסי הקרן'!$C$42*100</f>
        <v>5.9686800259885495E-3</v>
      </c>
    </row>
    <row r="223" spans="2:21">
      <c r="B223" t="s">
        <v>826</v>
      </c>
      <c r="C223" t="s">
        <v>827</v>
      </c>
      <c r="D223" t="s">
        <v>103</v>
      </c>
      <c r="E223" s="15"/>
      <c r="F223" t="s">
        <v>453</v>
      </c>
      <c r="G223" t="s">
        <v>332</v>
      </c>
      <c r="H223" t="s">
        <v>417</v>
      </c>
      <c r="I223" t="s">
        <v>152</v>
      </c>
      <c r="J223" t="s">
        <v>293</v>
      </c>
      <c r="K223" s="76">
        <v>3.65</v>
      </c>
      <c r="L223" t="s">
        <v>105</v>
      </c>
      <c r="M223" s="76">
        <v>5.05</v>
      </c>
      <c r="N223" s="76">
        <v>2.17</v>
      </c>
      <c r="O223" s="76">
        <v>7390.74</v>
      </c>
      <c r="P223" s="76">
        <v>111.86</v>
      </c>
      <c r="Q223" s="76">
        <v>0</v>
      </c>
      <c r="R223" s="76">
        <v>8.2672817639999998</v>
      </c>
      <c r="S223" s="76">
        <v>0</v>
      </c>
      <c r="T223" s="76">
        <f t="shared" si="3"/>
        <v>0.10095018970277345</v>
      </c>
      <c r="U223" s="76">
        <f>+R223/'סכום נכסי הקרן'!$C$42*100</f>
        <v>1.8667937709544176E-2</v>
      </c>
    </row>
    <row r="224" spans="2:21">
      <c r="B224" t="s">
        <v>828</v>
      </c>
      <c r="C224" t="s">
        <v>829</v>
      </c>
      <c r="D224" t="s">
        <v>103</v>
      </c>
      <c r="E224" s="15"/>
      <c r="F224" t="s">
        <v>453</v>
      </c>
      <c r="G224" t="s">
        <v>332</v>
      </c>
      <c r="H224" t="s">
        <v>417</v>
      </c>
      <c r="I224" t="s">
        <v>152</v>
      </c>
      <c r="J224" t="s">
        <v>293</v>
      </c>
      <c r="K224" s="76">
        <v>5.14</v>
      </c>
      <c r="L224" t="s">
        <v>105</v>
      </c>
      <c r="M224" s="76">
        <v>4.3499999999999996</v>
      </c>
      <c r="N224" s="76">
        <v>3.12</v>
      </c>
      <c r="O224" s="76">
        <v>4201.37</v>
      </c>
      <c r="P224" s="76">
        <v>108.22</v>
      </c>
      <c r="Q224" s="76">
        <v>0</v>
      </c>
      <c r="R224" s="76">
        <v>4.5467226140000001</v>
      </c>
      <c r="S224" s="76">
        <v>0</v>
      </c>
      <c r="T224" s="76">
        <f t="shared" si="3"/>
        <v>5.551915653920006E-2</v>
      </c>
      <c r="U224" s="76">
        <f>+R224/'סכום נכסי הקרן'!$C$42*100</f>
        <v>1.0266728165759402E-2</v>
      </c>
    </row>
    <row r="225" spans="2:21">
      <c r="B225" t="s">
        <v>830</v>
      </c>
      <c r="C225" t="s">
        <v>831</v>
      </c>
      <c r="D225" t="s">
        <v>103</v>
      </c>
      <c r="E225" s="15"/>
      <c r="F225" t="s">
        <v>416</v>
      </c>
      <c r="G225" t="s">
        <v>403</v>
      </c>
      <c r="H225" t="s">
        <v>417</v>
      </c>
      <c r="I225" t="s">
        <v>152</v>
      </c>
      <c r="J225" t="s">
        <v>293</v>
      </c>
      <c r="K225" s="76">
        <v>8.4499999999999993</v>
      </c>
      <c r="L225" t="s">
        <v>105</v>
      </c>
      <c r="M225" s="76">
        <v>4.3600000000000003</v>
      </c>
      <c r="N225" s="76">
        <v>2.72</v>
      </c>
      <c r="O225" s="76">
        <v>41457.24</v>
      </c>
      <c r="P225" s="76">
        <v>115.85</v>
      </c>
      <c r="Q225" s="76">
        <v>0</v>
      </c>
      <c r="R225" s="76">
        <v>48.028212539999998</v>
      </c>
      <c r="S225" s="76">
        <v>0.01</v>
      </c>
      <c r="T225" s="76">
        <f t="shared" si="3"/>
        <v>0.58646327842735457</v>
      </c>
      <c r="U225" s="76">
        <f>+R225/'סכום נכסי הקרן'!$C$42*100</f>
        <v>0.10845011765556034</v>
      </c>
    </row>
    <row r="226" spans="2:21">
      <c r="B226" t="s">
        <v>832</v>
      </c>
      <c r="C226" t="s">
        <v>833</v>
      </c>
      <c r="D226" t="s">
        <v>103</v>
      </c>
      <c r="E226" s="15"/>
      <c r="F226" t="s">
        <v>416</v>
      </c>
      <c r="G226" t="s">
        <v>403</v>
      </c>
      <c r="H226" t="s">
        <v>417</v>
      </c>
      <c r="I226" t="s">
        <v>152</v>
      </c>
      <c r="J226" t="s">
        <v>293</v>
      </c>
      <c r="K226" s="76">
        <v>9.89</v>
      </c>
      <c r="L226" t="s">
        <v>105</v>
      </c>
      <c r="M226" s="76">
        <v>3.95</v>
      </c>
      <c r="N226" s="76">
        <v>2.92</v>
      </c>
      <c r="O226" s="76">
        <v>14022.79</v>
      </c>
      <c r="P226" s="76">
        <v>111.75</v>
      </c>
      <c r="Q226" s="76">
        <v>0</v>
      </c>
      <c r="R226" s="76">
        <v>15.670467824999999</v>
      </c>
      <c r="S226" s="76">
        <v>0.01</v>
      </c>
      <c r="T226" s="76">
        <f t="shared" si="3"/>
        <v>0.191349072745231</v>
      </c>
      <c r="U226" s="76">
        <f>+R226/'סכום נכסי הקרן'!$C$42*100</f>
        <v>3.5384703895101954E-2</v>
      </c>
    </row>
    <row r="227" spans="2:21">
      <c r="B227" t="s">
        <v>834</v>
      </c>
      <c r="C227" t="s">
        <v>835</v>
      </c>
      <c r="D227" t="s">
        <v>103</v>
      </c>
      <c r="E227" s="15"/>
      <c r="F227" t="s">
        <v>416</v>
      </c>
      <c r="G227" t="s">
        <v>403</v>
      </c>
      <c r="H227" t="s">
        <v>417</v>
      </c>
      <c r="I227" t="s">
        <v>152</v>
      </c>
      <c r="J227" t="s">
        <v>293</v>
      </c>
      <c r="K227" s="76">
        <v>9.24</v>
      </c>
      <c r="L227" t="s">
        <v>105</v>
      </c>
      <c r="M227" s="76">
        <v>3.95</v>
      </c>
      <c r="N227" s="76">
        <v>2.85</v>
      </c>
      <c r="O227" s="76">
        <v>50071.040000000001</v>
      </c>
      <c r="P227" s="76">
        <v>111.72</v>
      </c>
      <c r="Q227" s="76">
        <v>0</v>
      </c>
      <c r="R227" s="76">
        <v>55.939365887999998</v>
      </c>
      <c r="S227" s="76">
        <v>0.02</v>
      </c>
      <c r="T227" s="76">
        <f t="shared" si="3"/>
        <v>0.68306485244482518</v>
      </c>
      <c r="U227" s="76">
        <f>+R227/'סכום נכסי הקרן'!$C$42*100</f>
        <v>0.12631389950393182</v>
      </c>
    </row>
    <row r="228" spans="2:21">
      <c r="B228" t="s">
        <v>836</v>
      </c>
      <c r="C228" t="s">
        <v>837</v>
      </c>
      <c r="D228" t="s">
        <v>103</v>
      </c>
      <c r="E228" s="15"/>
      <c r="F228" t="s">
        <v>402</v>
      </c>
      <c r="G228" t="s">
        <v>403</v>
      </c>
      <c r="H228" t="s">
        <v>421</v>
      </c>
      <c r="I228" t="s">
        <v>153</v>
      </c>
      <c r="J228" t="s">
        <v>293</v>
      </c>
      <c r="K228" s="76">
        <v>6.07</v>
      </c>
      <c r="L228" t="s">
        <v>105</v>
      </c>
      <c r="M228" s="76">
        <v>3.92</v>
      </c>
      <c r="N228" s="76">
        <v>2.23</v>
      </c>
      <c r="O228" s="76">
        <v>42292.800000000003</v>
      </c>
      <c r="P228" s="76">
        <v>111.38</v>
      </c>
      <c r="Q228" s="76">
        <v>0</v>
      </c>
      <c r="R228" s="76">
        <v>47.105720640000001</v>
      </c>
      <c r="S228" s="76">
        <v>0</v>
      </c>
      <c r="T228" s="76">
        <f t="shared" si="3"/>
        <v>0.57519890702177479</v>
      </c>
      <c r="U228" s="76">
        <f>+R228/'סכום נכסי הקרן'!$C$42*100</f>
        <v>0.10636708458394686</v>
      </c>
    </row>
    <row r="229" spans="2:21">
      <c r="B229" t="s">
        <v>838</v>
      </c>
      <c r="C229" t="s">
        <v>839</v>
      </c>
      <c r="D229" t="s">
        <v>103</v>
      </c>
      <c r="E229" s="15"/>
      <c r="F229" t="s">
        <v>809</v>
      </c>
      <c r="G229" t="s">
        <v>403</v>
      </c>
      <c r="H229" t="s">
        <v>421</v>
      </c>
      <c r="I229" t="s">
        <v>153</v>
      </c>
      <c r="J229" t="s">
        <v>293</v>
      </c>
      <c r="K229" s="76">
        <v>6.14</v>
      </c>
      <c r="L229" t="s">
        <v>105</v>
      </c>
      <c r="M229" s="76">
        <v>3.29</v>
      </c>
      <c r="N229" s="76">
        <v>2.2400000000000002</v>
      </c>
      <c r="O229" s="76">
        <v>87031.98</v>
      </c>
      <c r="P229" s="76">
        <v>107.31</v>
      </c>
      <c r="Q229" s="76">
        <v>0</v>
      </c>
      <c r="R229" s="76">
        <v>93.394017738000002</v>
      </c>
      <c r="S229" s="76">
        <v>0.01</v>
      </c>
      <c r="T229" s="76">
        <f t="shared" si="3"/>
        <v>1.1404164121767664</v>
      </c>
      <c r="U229" s="76">
        <f>+R229/'סכום נכסי הקרן'!$C$42*100</f>
        <v>0.21088838572903487</v>
      </c>
    </row>
    <row r="230" spans="2:21">
      <c r="B230" t="s">
        <v>840</v>
      </c>
      <c r="C230" t="s">
        <v>841</v>
      </c>
      <c r="D230" t="s">
        <v>103</v>
      </c>
      <c r="E230" s="15"/>
      <c r="F230" t="s">
        <v>809</v>
      </c>
      <c r="G230" t="s">
        <v>403</v>
      </c>
      <c r="H230" t="s">
        <v>421</v>
      </c>
      <c r="I230" t="s">
        <v>153</v>
      </c>
      <c r="J230" t="s">
        <v>293</v>
      </c>
      <c r="K230" s="76">
        <v>5.03</v>
      </c>
      <c r="L230" t="s">
        <v>105</v>
      </c>
      <c r="M230" s="76">
        <v>3.58</v>
      </c>
      <c r="N230" s="76">
        <v>1.82</v>
      </c>
      <c r="O230" s="76">
        <v>13098.2</v>
      </c>
      <c r="P230" s="76">
        <v>110.93</v>
      </c>
      <c r="Q230" s="76">
        <v>0</v>
      </c>
      <c r="R230" s="76">
        <v>14.52983326</v>
      </c>
      <c r="S230" s="76">
        <v>0</v>
      </c>
      <c r="T230" s="76">
        <f t="shared" si="3"/>
        <v>0.17742100315654213</v>
      </c>
      <c r="U230" s="76">
        <f>+R230/'סכום נכסי הקרן'!$C$42*100</f>
        <v>3.2809093722784503E-2</v>
      </c>
    </row>
    <row r="231" spans="2:21">
      <c r="B231" t="s">
        <v>842</v>
      </c>
      <c r="C231" t="s">
        <v>843</v>
      </c>
      <c r="D231" t="s">
        <v>103</v>
      </c>
      <c r="E231" s="15"/>
      <c r="F231" t="s">
        <v>473</v>
      </c>
      <c r="G231" t="s">
        <v>332</v>
      </c>
      <c r="H231" t="s">
        <v>417</v>
      </c>
      <c r="I231" t="s">
        <v>152</v>
      </c>
      <c r="J231" t="s">
        <v>293</v>
      </c>
      <c r="K231" s="76">
        <v>5.83</v>
      </c>
      <c r="L231" t="s">
        <v>105</v>
      </c>
      <c r="M231" s="76">
        <v>3.5</v>
      </c>
      <c r="N231" s="76">
        <v>2.62</v>
      </c>
      <c r="O231" s="76">
        <v>7684.65</v>
      </c>
      <c r="P231" s="76">
        <v>106.19</v>
      </c>
      <c r="Q231" s="76">
        <v>0</v>
      </c>
      <c r="R231" s="76">
        <v>8.1603298350000006</v>
      </c>
      <c r="S231" s="76">
        <v>0</v>
      </c>
      <c r="T231" s="76">
        <f t="shared" si="3"/>
        <v>9.9644220240278247E-2</v>
      </c>
      <c r="U231" s="76">
        <f>+R231/'סכום נכסי הקרן'!$C$42*100</f>
        <v>1.8426434878809451E-2</v>
      </c>
    </row>
    <row r="232" spans="2:21">
      <c r="B232" t="s">
        <v>844</v>
      </c>
      <c r="C232" t="s">
        <v>845</v>
      </c>
      <c r="D232" t="s">
        <v>103</v>
      </c>
      <c r="E232" s="15"/>
      <c r="F232" t="s">
        <v>494</v>
      </c>
      <c r="G232" t="s">
        <v>403</v>
      </c>
      <c r="H232" t="s">
        <v>421</v>
      </c>
      <c r="I232" t="s">
        <v>153</v>
      </c>
      <c r="J232" t="s">
        <v>293</v>
      </c>
      <c r="K232" s="76">
        <v>5.97</v>
      </c>
      <c r="L232" t="s">
        <v>105</v>
      </c>
      <c r="M232" s="76">
        <v>4.0999999999999996</v>
      </c>
      <c r="N232" s="76">
        <v>2.1</v>
      </c>
      <c r="O232" s="76">
        <v>6554.99</v>
      </c>
      <c r="P232" s="76">
        <v>113.62</v>
      </c>
      <c r="Q232" s="76">
        <v>0</v>
      </c>
      <c r="R232" s="76">
        <v>7.4477796380000001</v>
      </c>
      <c r="S232" s="76">
        <v>0</v>
      </c>
      <c r="T232" s="76">
        <f t="shared" si="3"/>
        <v>9.0943406646004976E-2</v>
      </c>
      <c r="U232" s="76">
        <f>+R232/'סכום נכסי הקרן'!$C$42*100</f>
        <v>1.6817460723550521E-2</v>
      </c>
    </row>
    <row r="233" spans="2:21">
      <c r="B233" t="s">
        <v>846</v>
      </c>
      <c r="C233" t="s">
        <v>847</v>
      </c>
      <c r="D233" t="s">
        <v>103</v>
      </c>
      <c r="E233" s="15"/>
      <c r="F233" t="s">
        <v>494</v>
      </c>
      <c r="G233" t="s">
        <v>403</v>
      </c>
      <c r="H233" t="s">
        <v>421</v>
      </c>
      <c r="I233" t="s">
        <v>153</v>
      </c>
      <c r="J233" t="s">
        <v>293</v>
      </c>
      <c r="K233" s="76">
        <v>5.59</v>
      </c>
      <c r="L233" t="s">
        <v>105</v>
      </c>
      <c r="M233" s="76">
        <v>4.05</v>
      </c>
      <c r="N233" s="76">
        <v>2.0099999999999998</v>
      </c>
      <c r="O233" s="76">
        <v>22238.73</v>
      </c>
      <c r="P233" s="76">
        <v>105.15</v>
      </c>
      <c r="Q233" s="76">
        <v>0.65561000000000003</v>
      </c>
      <c r="R233" s="76">
        <v>24.039634594999999</v>
      </c>
      <c r="S233" s="76">
        <v>0.01</v>
      </c>
      <c r="T233" s="76">
        <f t="shared" si="3"/>
        <v>0.29354336068696318</v>
      </c>
      <c r="U233" s="76">
        <f>+R233/'סכום נכסי הקרן'!$C$42*100</f>
        <v>5.4282703068599947E-2</v>
      </c>
    </row>
    <row r="234" spans="2:21">
      <c r="B234" t="s">
        <v>848</v>
      </c>
      <c r="C234" t="s">
        <v>849</v>
      </c>
      <c r="D234" t="s">
        <v>103</v>
      </c>
      <c r="E234" s="15"/>
      <c r="F234" t="s">
        <v>850</v>
      </c>
      <c r="G234" t="s">
        <v>332</v>
      </c>
      <c r="H234" t="s">
        <v>421</v>
      </c>
      <c r="I234" t="s">
        <v>153</v>
      </c>
      <c r="J234" t="s">
        <v>293</v>
      </c>
      <c r="K234" s="76">
        <v>5.62</v>
      </c>
      <c r="L234" t="s">
        <v>105</v>
      </c>
      <c r="M234" s="76">
        <v>5.0999999999999996</v>
      </c>
      <c r="N234" s="76">
        <v>2.4900000000000002</v>
      </c>
      <c r="O234" s="76">
        <v>23695.19</v>
      </c>
      <c r="P234" s="76">
        <v>116.3</v>
      </c>
      <c r="Q234" s="76">
        <v>0</v>
      </c>
      <c r="R234" s="76">
        <v>27.557505970000001</v>
      </c>
      <c r="S234" s="76">
        <v>0.02</v>
      </c>
      <c r="T234" s="76">
        <f t="shared" si="3"/>
        <v>0.33649941236075814</v>
      </c>
      <c r="U234" s="76">
        <f>+R234/'סכום נכסי הקרן'!$C$42*100</f>
        <v>6.2226233430012781E-2</v>
      </c>
    </row>
    <row r="235" spans="2:21">
      <c r="B235" t="s">
        <v>851</v>
      </c>
      <c r="C235" t="s">
        <v>852</v>
      </c>
      <c r="D235" t="s">
        <v>103</v>
      </c>
      <c r="E235" s="15"/>
      <c r="F235" t="s">
        <v>850</v>
      </c>
      <c r="G235" t="s">
        <v>332</v>
      </c>
      <c r="H235" t="s">
        <v>421</v>
      </c>
      <c r="I235" t="s">
        <v>153</v>
      </c>
      <c r="J235" t="s">
        <v>293</v>
      </c>
      <c r="K235" s="76">
        <v>6.51</v>
      </c>
      <c r="L235" t="s">
        <v>105</v>
      </c>
      <c r="M235" s="76">
        <v>2.75</v>
      </c>
      <c r="N235" s="76">
        <v>2.33</v>
      </c>
      <c r="O235" s="76">
        <v>13090.05</v>
      </c>
      <c r="P235" s="76">
        <v>103.51</v>
      </c>
      <c r="Q235" s="76">
        <v>0</v>
      </c>
      <c r="R235" s="76">
        <v>13.549510755</v>
      </c>
      <c r="S235" s="76">
        <v>0.01</v>
      </c>
      <c r="T235" s="76">
        <f t="shared" si="3"/>
        <v>0.16545047334097601</v>
      </c>
      <c r="U235" s="76">
        <f>+R235/'סכום נכסי הקרן'!$C$42*100</f>
        <v>3.0595476238704726E-2</v>
      </c>
    </row>
    <row r="236" spans="2:21">
      <c r="B236" t="s">
        <v>853</v>
      </c>
      <c r="C236" t="s">
        <v>854</v>
      </c>
      <c r="D236" t="s">
        <v>103</v>
      </c>
      <c r="E236" s="15"/>
      <c r="F236" t="s">
        <v>855</v>
      </c>
      <c r="G236" t="s">
        <v>126</v>
      </c>
      <c r="H236" t="s">
        <v>417</v>
      </c>
      <c r="I236" t="s">
        <v>152</v>
      </c>
      <c r="J236" t="s">
        <v>293</v>
      </c>
      <c r="K236" s="76">
        <v>1.62</v>
      </c>
      <c r="L236" t="s">
        <v>105</v>
      </c>
      <c r="M236" s="76">
        <v>2.2000000000000002</v>
      </c>
      <c r="N236" s="76">
        <v>0.76</v>
      </c>
      <c r="O236" s="76">
        <v>21961.64</v>
      </c>
      <c r="P236" s="76">
        <v>102.53</v>
      </c>
      <c r="Q236" s="76">
        <v>0.12767999999999999</v>
      </c>
      <c r="R236" s="76">
        <v>22.644949491999999</v>
      </c>
      <c r="S236" s="76">
        <v>0</v>
      </c>
      <c r="T236" s="76">
        <f t="shared" si="3"/>
        <v>0.27651312877487683</v>
      </c>
      <c r="U236" s="76">
        <f>+R236/'סכום נכסי הקרן'!$C$42*100</f>
        <v>5.1133434013732736E-2</v>
      </c>
    </row>
    <row r="237" spans="2:21">
      <c r="B237" t="s">
        <v>856</v>
      </c>
      <c r="C237" t="s">
        <v>857</v>
      </c>
      <c r="D237" t="s">
        <v>103</v>
      </c>
      <c r="E237" s="15"/>
      <c r="F237" t="s">
        <v>855</v>
      </c>
      <c r="G237" t="s">
        <v>126</v>
      </c>
      <c r="H237" t="s">
        <v>417</v>
      </c>
      <c r="I237" t="s">
        <v>152</v>
      </c>
      <c r="J237" t="s">
        <v>293</v>
      </c>
      <c r="K237" s="76">
        <v>6.31</v>
      </c>
      <c r="L237" t="s">
        <v>105</v>
      </c>
      <c r="M237" s="76">
        <v>1.76</v>
      </c>
      <c r="N237" s="76">
        <v>1.36</v>
      </c>
      <c r="O237" s="76">
        <v>60965.74</v>
      </c>
      <c r="P237" s="76">
        <v>102.7</v>
      </c>
      <c r="Q237" s="76">
        <v>0</v>
      </c>
      <c r="R237" s="76">
        <v>62.611814979999998</v>
      </c>
      <c r="S237" s="76">
        <v>0</v>
      </c>
      <c r="T237" s="76">
        <f t="shared" si="3"/>
        <v>0.76454084671329614</v>
      </c>
      <c r="U237" s="76">
        <f>+R237/'סכום נכסי הקרן'!$C$42*100</f>
        <v>0.14138062488904726</v>
      </c>
    </row>
    <row r="238" spans="2:21">
      <c r="B238" t="s">
        <v>858</v>
      </c>
      <c r="C238" t="s">
        <v>859</v>
      </c>
      <c r="D238" t="s">
        <v>103</v>
      </c>
      <c r="E238" s="15"/>
      <c r="F238" t="s">
        <v>860</v>
      </c>
      <c r="G238" t="s">
        <v>126</v>
      </c>
      <c r="H238" t="s">
        <v>417</v>
      </c>
      <c r="I238" t="s">
        <v>152</v>
      </c>
      <c r="J238" t="s">
        <v>293</v>
      </c>
      <c r="K238" s="76">
        <v>3.2</v>
      </c>
      <c r="L238" t="s">
        <v>105</v>
      </c>
      <c r="M238" s="76">
        <v>4.25</v>
      </c>
      <c r="N238" s="76">
        <v>2.76</v>
      </c>
      <c r="O238" s="76">
        <v>74352.02</v>
      </c>
      <c r="P238" s="76">
        <v>105.2</v>
      </c>
      <c r="Q238" s="76">
        <v>0</v>
      </c>
      <c r="R238" s="76">
        <v>78.218325039999996</v>
      </c>
      <c r="S238" s="76">
        <v>0.01</v>
      </c>
      <c r="T238" s="76">
        <f t="shared" si="3"/>
        <v>0.95510894347463959</v>
      </c>
      <c r="U238" s="76">
        <f>+R238/'סכום נכסי הקרן'!$C$42*100</f>
        <v>0.17662090893647198</v>
      </c>
    </row>
    <row r="239" spans="2:21">
      <c r="B239" t="s">
        <v>861</v>
      </c>
      <c r="C239" t="s">
        <v>862</v>
      </c>
      <c r="D239" t="s">
        <v>103</v>
      </c>
      <c r="E239" s="15"/>
      <c r="F239" t="s">
        <v>420</v>
      </c>
      <c r="G239" t="s">
        <v>291</v>
      </c>
      <c r="H239" t="s">
        <v>504</v>
      </c>
      <c r="I239" t="s">
        <v>153</v>
      </c>
      <c r="J239" t="s">
        <v>293</v>
      </c>
      <c r="K239" s="76">
        <v>2.13</v>
      </c>
      <c r="L239" t="s">
        <v>105</v>
      </c>
      <c r="M239" s="76">
        <v>1.51</v>
      </c>
      <c r="N239" s="76">
        <v>0.74</v>
      </c>
      <c r="O239" s="76">
        <v>14958.19</v>
      </c>
      <c r="P239" s="76">
        <v>101.74</v>
      </c>
      <c r="Q239" s="76">
        <v>0</v>
      </c>
      <c r="R239" s="76">
        <v>15.218462506</v>
      </c>
      <c r="S239" s="76">
        <v>0</v>
      </c>
      <c r="T239" s="76">
        <f t="shared" si="3"/>
        <v>0.18582972261271111</v>
      </c>
      <c r="U239" s="76">
        <f>+R239/'סכום נכסי הקרן'!$C$42*100</f>
        <v>3.4364053168496986E-2</v>
      </c>
    </row>
    <row r="240" spans="2:21">
      <c r="B240" t="s">
        <v>863</v>
      </c>
      <c r="C240" t="s">
        <v>864</v>
      </c>
      <c r="D240" t="s">
        <v>103</v>
      </c>
      <c r="E240" s="15"/>
      <c r="F240" t="s">
        <v>865</v>
      </c>
      <c r="G240" t="s">
        <v>135</v>
      </c>
      <c r="H240" t="s">
        <v>504</v>
      </c>
      <c r="I240" t="s">
        <v>153</v>
      </c>
      <c r="J240" t="s">
        <v>293</v>
      </c>
      <c r="K240" s="76">
        <v>0.99</v>
      </c>
      <c r="L240" t="s">
        <v>105</v>
      </c>
      <c r="M240" s="76">
        <v>6.5</v>
      </c>
      <c r="N240" s="76">
        <v>0.84</v>
      </c>
      <c r="O240" s="76">
        <v>9297.68</v>
      </c>
      <c r="P240" s="76">
        <v>105.62</v>
      </c>
      <c r="Q240" s="76">
        <v>0.30216999999999999</v>
      </c>
      <c r="R240" s="76">
        <v>10.122379616</v>
      </c>
      <c r="S240" s="76">
        <v>0</v>
      </c>
      <c r="T240" s="76">
        <f t="shared" si="3"/>
        <v>0.12360243326027361</v>
      </c>
      <c r="U240" s="76">
        <f>+R240/'סכום נכסי הקרן'!$C$42*100</f>
        <v>2.2856841890486181E-2</v>
      </c>
    </row>
    <row r="241" spans="2:21">
      <c r="B241" t="s">
        <v>866</v>
      </c>
      <c r="C241" t="s">
        <v>867</v>
      </c>
      <c r="D241" t="s">
        <v>103</v>
      </c>
      <c r="E241" s="15"/>
      <c r="F241" t="s">
        <v>868</v>
      </c>
      <c r="G241" t="s">
        <v>126</v>
      </c>
      <c r="H241" t="s">
        <v>504</v>
      </c>
      <c r="I241" t="s">
        <v>153</v>
      </c>
      <c r="J241" t="s">
        <v>293</v>
      </c>
      <c r="K241" s="76">
        <v>5.29</v>
      </c>
      <c r="L241" t="s">
        <v>105</v>
      </c>
      <c r="M241" s="76">
        <v>5</v>
      </c>
      <c r="N241" s="76">
        <v>1.9</v>
      </c>
      <c r="O241" s="76">
        <v>496.91</v>
      </c>
      <c r="P241" s="76">
        <v>117.49</v>
      </c>
      <c r="Q241" s="76">
        <v>0</v>
      </c>
      <c r="R241" s="76">
        <v>0.58381955900000004</v>
      </c>
      <c r="S241" s="76">
        <v>0</v>
      </c>
      <c r="T241" s="76">
        <f t="shared" si="3"/>
        <v>7.1289084992700071E-3</v>
      </c>
      <c r="U241" s="76">
        <f>+R241/'סכום נכסי הקרן'!$C$42*100</f>
        <v>1.3182939050758052E-3</v>
      </c>
    </row>
    <row r="242" spans="2:21">
      <c r="B242" t="s">
        <v>869</v>
      </c>
      <c r="C242" t="s">
        <v>870</v>
      </c>
      <c r="D242" t="s">
        <v>103</v>
      </c>
      <c r="E242" s="15"/>
      <c r="F242" t="s">
        <v>868</v>
      </c>
      <c r="G242" t="s">
        <v>126</v>
      </c>
      <c r="H242" t="s">
        <v>504</v>
      </c>
      <c r="I242" t="s">
        <v>153</v>
      </c>
      <c r="J242" t="s">
        <v>293</v>
      </c>
      <c r="K242" s="76">
        <v>6.54</v>
      </c>
      <c r="L242" t="s">
        <v>105</v>
      </c>
      <c r="M242" s="76">
        <v>2.2000000000000002</v>
      </c>
      <c r="N242" s="76">
        <v>1.49</v>
      </c>
      <c r="O242" s="76">
        <v>24476.02</v>
      </c>
      <c r="P242" s="76">
        <v>104.72</v>
      </c>
      <c r="Q242" s="76">
        <v>0.26928000000000002</v>
      </c>
      <c r="R242" s="76">
        <v>25.900568144000001</v>
      </c>
      <c r="S242" s="76">
        <v>0.01</v>
      </c>
      <c r="T242" s="76">
        <f t="shared" si="3"/>
        <v>0.31626686281965349</v>
      </c>
      <c r="U242" s="76">
        <f>+R242/'סכום נכסי הקרן'!$C$42*100</f>
        <v>5.8484784546650931E-2</v>
      </c>
    </row>
    <row r="243" spans="2:21">
      <c r="B243" t="s">
        <v>871</v>
      </c>
      <c r="C243" t="s">
        <v>872</v>
      </c>
      <c r="D243" t="s">
        <v>103</v>
      </c>
      <c r="E243" s="15"/>
      <c r="F243" t="s">
        <v>868</v>
      </c>
      <c r="G243" t="s">
        <v>126</v>
      </c>
      <c r="H243" t="s">
        <v>504</v>
      </c>
      <c r="I243" t="s">
        <v>153</v>
      </c>
      <c r="J243" t="s">
        <v>293</v>
      </c>
      <c r="K243" s="76">
        <v>2.13</v>
      </c>
      <c r="L243" t="s">
        <v>105</v>
      </c>
      <c r="M243" s="76">
        <v>7.6</v>
      </c>
      <c r="N243" s="76">
        <v>1.08</v>
      </c>
      <c r="O243" s="76">
        <v>3967.65</v>
      </c>
      <c r="P243" s="76">
        <v>116.28</v>
      </c>
      <c r="Q243" s="76">
        <v>0</v>
      </c>
      <c r="R243" s="76">
        <v>4.6135834200000003</v>
      </c>
      <c r="S243" s="76">
        <v>0</v>
      </c>
      <c r="T243" s="76">
        <f t="shared" si="3"/>
        <v>5.633558099914427E-2</v>
      </c>
      <c r="U243" s="76">
        <f>+R243/'סכום נכסי הקרן'!$C$42*100</f>
        <v>1.0417703225911946E-2</v>
      </c>
    </row>
    <row r="244" spans="2:21">
      <c r="B244" t="s">
        <v>873</v>
      </c>
      <c r="C244" t="s">
        <v>874</v>
      </c>
      <c r="D244" t="s">
        <v>103</v>
      </c>
      <c r="E244" s="15"/>
      <c r="F244" t="s">
        <v>522</v>
      </c>
      <c r="G244" t="s">
        <v>135</v>
      </c>
      <c r="H244" t="s">
        <v>504</v>
      </c>
      <c r="I244" t="s">
        <v>153</v>
      </c>
      <c r="J244" t="s">
        <v>293</v>
      </c>
      <c r="K244" s="76">
        <v>0.94</v>
      </c>
      <c r="L244" t="s">
        <v>105</v>
      </c>
      <c r="M244" s="76">
        <v>6.9</v>
      </c>
      <c r="N244" s="76">
        <v>0.97</v>
      </c>
      <c r="O244" s="76">
        <v>426.15</v>
      </c>
      <c r="P244" s="76">
        <v>105.67</v>
      </c>
      <c r="Q244" s="76">
        <v>4.8509999999999998E-2</v>
      </c>
      <c r="R244" s="76">
        <v>0.49882270499999998</v>
      </c>
      <c r="S244" s="76">
        <v>0</v>
      </c>
      <c r="T244" s="76">
        <f t="shared" si="3"/>
        <v>6.0910282406337725E-3</v>
      </c>
      <c r="U244" s="76">
        <f>+R244/'סכום נכסי הקרן'!$C$42*100</f>
        <v>1.1263667370810478E-3</v>
      </c>
    </row>
    <row r="245" spans="2:21">
      <c r="B245" t="s">
        <v>875</v>
      </c>
      <c r="C245" t="s">
        <v>876</v>
      </c>
      <c r="D245" t="s">
        <v>103</v>
      </c>
      <c r="E245" s="15"/>
      <c r="F245" t="s">
        <v>525</v>
      </c>
      <c r="G245" t="s">
        <v>126</v>
      </c>
      <c r="H245" t="s">
        <v>517</v>
      </c>
      <c r="I245" t="s">
        <v>152</v>
      </c>
      <c r="J245" t="s">
        <v>293</v>
      </c>
      <c r="K245" s="76">
        <v>4.25</v>
      </c>
      <c r="L245" t="s">
        <v>105</v>
      </c>
      <c r="M245" s="76">
        <v>5.89</v>
      </c>
      <c r="N245" s="76">
        <v>1.92</v>
      </c>
      <c r="O245" s="76">
        <v>4607.3900000000003</v>
      </c>
      <c r="P245" s="76">
        <v>119.32</v>
      </c>
      <c r="Q245" s="76">
        <v>0</v>
      </c>
      <c r="R245" s="76">
        <v>5.4975377480000001</v>
      </c>
      <c r="S245" s="76">
        <v>0</v>
      </c>
      <c r="T245" s="76">
        <f t="shared" si="3"/>
        <v>6.7129377515039529E-2</v>
      </c>
      <c r="U245" s="76">
        <f>+R245/'סכום נכסי הקרן'!$C$42*100</f>
        <v>1.2413716523177614E-2</v>
      </c>
    </row>
    <row r="246" spans="2:21">
      <c r="B246" t="s">
        <v>877</v>
      </c>
      <c r="C246" t="s">
        <v>878</v>
      </c>
      <c r="D246" t="s">
        <v>103</v>
      </c>
      <c r="E246" s="15"/>
      <c r="F246" t="s">
        <v>525</v>
      </c>
      <c r="G246" t="s">
        <v>126</v>
      </c>
      <c r="H246" t="s">
        <v>517</v>
      </c>
      <c r="I246" t="s">
        <v>152</v>
      </c>
      <c r="J246" t="s">
        <v>293</v>
      </c>
      <c r="K246" s="76">
        <v>0.16</v>
      </c>
      <c r="L246" t="s">
        <v>105</v>
      </c>
      <c r="M246" s="76">
        <v>5.85</v>
      </c>
      <c r="N246" s="76">
        <v>1.1599999999999999</v>
      </c>
      <c r="O246" s="76">
        <v>3150.99</v>
      </c>
      <c r="P246" s="76">
        <v>102.73</v>
      </c>
      <c r="Q246" s="76">
        <v>0</v>
      </c>
      <c r="R246" s="76">
        <v>3.237012027</v>
      </c>
      <c r="S246" s="76">
        <v>0</v>
      </c>
      <c r="T246" s="76">
        <f t="shared" si="3"/>
        <v>3.9526532120722477E-2</v>
      </c>
      <c r="U246" s="76">
        <f>+R246/'סכום נכסי הקרן'!$C$42*100</f>
        <v>7.3093358385603133E-3</v>
      </c>
    </row>
    <row r="247" spans="2:21">
      <c r="B247" t="s">
        <v>879</v>
      </c>
      <c r="C247" t="s">
        <v>880</v>
      </c>
      <c r="D247" t="s">
        <v>103</v>
      </c>
      <c r="E247" s="15"/>
      <c r="F247" t="s">
        <v>881</v>
      </c>
      <c r="G247" t="s">
        <v>130</v>
      </c>
      <c r="H247" t="s">
        <v>504</v>
      </c>
      <c r="I247" t="s">
        <v>153</v>
      </c>
      <c r="J247" t="s">
        <v>293</v>
      </c>
      <c r="K247" s="76">
        <v>4.2300000000000004</v>
      </c>
      <c r="L247" t="s">
        <v>105</v>
      </c>
      <c r="M247" s="76">
        <v>2.4500000000000002</v>
      </c>
      <c r="N247" s="76">
        <v>1.73</v>
      </c>
      <c r="O247" s="76">
        <v>2206.09</v>
      </c>
      <c r="P247" s="76">
        <v>104.15</v>
      </c>
      <c r="Q247" s="76">
        <v>0</v>
      </c>
      <c r="R247" s="76">
        <v>2.2976427350000002</v>
      </c>
      <c r="S247" s="76">
        <v>0</v>
      </c>
      <c r="T247" s="76">
        <f t="shared" si="3"/>
        <v>2.8056074123113582E-2</v>
      </c>
      <c r="U247" s="76">
        <f>+R247/'סכום נכסי הקרן'!$C$42*100</f>
        <v>5.1881927676085335E-3</v>
      </c>
    </row>
    <row r="248" spans="2:21">
      <c r="B248" t="s">
        <v>882</v>
      </c>
      <c r="C248" t="s">
        <v>883</v>
      </c>
      <c r="D248" t="s">
        <v>103</v>
      </c>
      <c r="E248" s="15"/>
      <c r="F248" t="s">
        <v>531</v>
      </c>
      <c r="G248" t="s">
        <v>332</v>
      </c>
      <c r="H248" t="s">
        <v>504</v>
      </c>
      <c r="I248" t="s">
        <v>153</v>
      </c>
      <c r="J248" t="s">
        <v>293</v>
      </c>
      <c r="K248" s="76">
        <v>1.44</v>
      </c>
      <c r="L248" t="s">
        <v>105</v>
      </c>
      <c r="M248" s="76">
        <v>7.2</v>
      </c>
      <c r="N248" s="76">
        <v>0.91</v>
      </c>
      <c r="O248" s="76">
        <v>2698.93</v>
      </c>
      <c r="P248" s="76">
        <v>111.13</v>
      </c>
      <c r="Q248" s="76">
        <v>0</v>
      </c>
      <c r="R248" s="76">
        <v>2.9993209090000001</v>
      </c>
      <c r="S248" s="76">
        <v>0</v>
      </c>
      <c r="T248" s="76">
        <f t="shared" si="3"/>
        <v>3.6624131532750417E-2</v>
      </c>
      <c r="U248" s="76">
        <f>+R248/'סכום נכסי הקרן'!$C$42*100</f>
        <v>6.7726173485412877E-3</v>
      </c>
    </row>
    <row r="249" spans="2:21">
      <c r="B249" t="s">
        <v>884</v>
      </c>
      <c r="C249" t="s">
        <v>885</v>
      </c>
      <c r="D249" t="s">
        <v>103</v>
      </c>
      <c r="E249" s="15"/>
      <c r="F249" t="s">
        <v>886</v>
      </c>
      <c r="G249" t="s">
        <v>332</v>
      </c>
      <c r="H249" t="s">
        <v>504</v>
      </c>
      <c r="I249" t="s">
        <v>153</v>
      </c>
      <c r="J249" t="s">
        <v>293</v>
      </c>
      <c r="K249" s="76">
        <v>2.94</v>
      </c>
      <c r="L249" t="s">
        <v>105</v>
      </c>
      <c r="M249" s="76">
        <v>4.45</v>
      </c>
      <c r="N249" s="76">
        <v>2.79</v>
      </c>
      <c r="O249" s="76">
        <v>81737.16</v>
      </c>
      <c r="P249" s="76">
        <v>106.1</v>
      </c>
      <c r="Q249" s="76">
        <v>0</v>
      </c>
      <c r="R249" s="76">
        <v>86.72312676</v>
      </c>
      <c r="S249" s="76">
        <v>0.01</v>
      </c>
      <c r="T249" s="76">
        <f t="shared" si="3"/>
        <v>1.0589594437390786</v>
      </c>
      <c r="U249" s="76">
        <f>+R249/'סכום נכסי הקרן'!$C$42*100</f>
        <v>0.19582517864363716</v>
      </c>
    </row>
    <row r="250" spans="2:21">
      <c r="B250" t="s">
        <v>887</v>
      </c>
      <c r="C250" t="s">
        <v>888</v>
      </c>
      <c r="D250" t="s">
        <v>103</v>
      </c>
      <c r="E250" s="15"/>
      <c r="F250" t="s">
        <v>539</v>
      </c>
      <c r="G250" t="s">
        <v>332</v>
      </c>
      <c r="H250" t="s">
        <v>504</v>
      </c>
      <c r="I250" t="s">
        <v>153</v>
      </c>
      <c r="J250" t="s">
        <v>293</v>
      </c>
      <c r="K250" s="76">
        <v>3.83</v>
      </c>
      <c r="L250" t="s">
        <v>105</v>
      </c>
      <c r="M250" s="76">
        <v>7.05</v>
      </c>
      <c r="N250" s="76">
        <v>1.91</v>
      </c>
      <c r="O250" s="76">
        <v>376.24</v>
      </c>
      <c r="P250" s="76">
        <v>122.4</v>
      </c>
      <c r="Q250" s="76">
        <v>0</v>
      </c>
      <c r="R250" s="76">
        <v>0.46051776</v>
      </c>
      <c r="S250" s="76">
        <v>0</v>
      </c>
      <c r="T250" s="76">
        <f t="shared" si="3"/>
        <v>5.6232939145651082E-3</v>
      </c>
      <c r="U250" s="76">
        <f>+R250/'סכום נכסי הקרן'!$C$42*100</f>
        <v>1.0398722461903034E-3</v>
      </c>
    </row>
    <row r="251" spans="2:21">
      <c r="B251" t="s">
        <v>889</v>
      </c>
      <c r="C251" t="s">
        <v>890</v>
      </c>
      <c r="D251" t="s">
        <v>103</v>
      </c>
      <c r="E251" s="15"/>
      <c r="F251" t="s">
        <v>539</v>
      </c>
      <c r="G251" t="s">
        <v>332</v>
      </c>
      <c r="H251" t="s">
        <v>504</v>
      </c>
      <c r="I251" t="s">
        <v>153</v>
      </c>
      <c r="J251" t="s">
        <v>293</v>
      </c>
      <c r="K251" s="76">
        <v>5.88</v>
      </c>
      <c r="L251" t="s">
        <v>105</v>
      </c>
      <c r="M251" s="76">
        <v>3.95</v>
      </c>
      <c r="N251" s="76">
        <v>2.74</v>
      </c>
      <c r="O251" s="76">
        <v>72.41</v>
      </c>
      <c r="P251" s="76">
        <v>108.27</v>
      </c>
      <c r="Q251" s="76">
        <v>0</v>
      </c>
      <c r="R251" s="76">
        <v>7.8398307E-2</v>
      </c>
      <c r="S251" s="76">
        <v>0</v>
      </c>
      <c r="T251" s="76">
        <f t="shared" si="3"/>
        <v>9.5730666861861566E-4</v>
      </c>
      <c r="U251" s="76">
        <f>+R251/'סכום נכסי הקרן'!$C$42*100</f>
        <v>1.7702731724745426E-4</v>
      </c>
    </row>
    <row r="252" spans="2:21">
      <c r="B252" t="s">
        <v>891</v>
      </c>
      <c r="C252" t="s">
        <v>892</v>
      </c>
      <c r="D252" t="s">
        <v>103</v>
      </c>
      <c r="E252" s="15"/>
      <c r="F252" t="s">
        <v>893</v>
      </c>
      <c r="G252" t="s">
        <v>332</v>
      </c>
      <c r="H252" t="s">
        <v>517</v>
      </c>
      <c r="I252" t="s">
        <v>152</v>
      </c>
      <c r="J252" t="s">
        <v>293</v>
      </c>
      <c r="K252" s="76">
        <v>3.62</v>
      </c>
      <c r="L252" t="s">
        <v>105</v>
      </c>
      <c r="M252" s="76">
        <v>5.8</v>
      </c>
      <c r="N252" s="76">
        <v>4.5199999999999996</v>
      </c>
      <c r="O252" s="76">
        <v>25350.54</v>
      </c>
      <c r="P252" s="76">
        <v>106.77</v>
      </c>
      <c r="Q252" s="76">
        <v>0</v>
      </c>
      <c r="R252" s="76">
        <v>27.066771557999999</v>
      </c>
      <c r="S252" s="76">
        <v>0.01</v>
      </c>
      <c r="T252" s="76">
        <f t="shared" si="3"/>
        <v>0.33050714871240872</v>
      </c>
      <c r="U252" s="76">
        <f>+R252/'סכום נכסי הקרן'!$C$42*100</f>
        <v>6.1118130465016768E-2</v>
      </c>
    </row>
    <row r="253" spans="2:21">
      <c r="B253" t="s">
        <v>894</v>
      </c>
      <c r="C253" t="s">
        <v>895</v>
      </c>
      <c r="D253" t="s">
        <v>103</v>
      </c>
      <c r="E253" s="15"/>
      <c r="F253" t="s">
        <v>542</v>
      </c>
      <c r="G253" t="s">
        <v>135</v>
      </c>
      <c r="H253" t="s">
        <v>517</v>
      </c>
      <c r="I253" t="s">
        <v>152</v>
      </c>
      <c r="J253" t="s">
        <v>293</v>
      </c>
      <c r="K253" s="76">
        <v>4.2</v>
      </c>
      <c r="L253" t="s">
        <v>105</v>
      </c>
      <c r="M253" s="76">
        <v>4.1399999999999997</v>
      </c>
      <c r="N253" s="76">
        <v>1.76</v>
      </c>
      <c r="O253" s="76">
        <v>48478.32</v>
      </c>
      <c r="P253" s="76">
        <v>111.3</v>
      </c>
      <c r="Q253" s="76">
        <v>0</v>
      </c>
      <c r="R253" s="76">
        <v>53.956370159999999</v>
      </c>
      <c r="S253" s="76">
        <v>0.01</v>
      </c>
      <c r="T253" s="76">
        <f t="shared" si="3"/>
        <v>0.65885087248915308</v>
      </c>
      <c r="U253" s="76">
        <f>+R253/'סכום נכסי הקרן'!$C$42*100</f>
        <v>0.12183619549125457</v>
      </c>
    </row>
    <row r="254" spans="2:21">
      <c r="B254" t="s">
        <v>896</v>
      </c>
      <c r="C254" t="s">
        <v>897</v>
      </c>
      <c r="D254" t="s">
        <v>103</v>
      </c>
      <c r="E254" s="15"/>
      <c r="F254" t="s">
        <v>542</v>
      </c>
      <c r="G254" t="s">
        <v>135</v>
      </c>
      <c r="H254" t="s">
        <v>517</v>
      </c>
      <c r="I254" t="s">
        <v>152</v>
      </c>
      <c r="J254" t="s">
        <v>305</v>
      </c>
      <c r="L254" t="s">
        <v>105</v>
      </c>
      <c r="M254" s="76">
        <v>3.55</v>
      </c>
      <c r="N254" s="76">
        <v>0</v>
      </c>
      <c r="O254" s="76">
        <v>0.88</v>
      </c>
      <c r="P254" s="76">
        <v>498726.8</v>
      </c>
      <c r="Q254" s="76">
        <v>0</v>
      </c>
      <c r="R254" s="76">
        <v>4.3887958400000002</v>
      </c>
      <c r="S254" s="76">
        <v>0</v>
      </c>
      <c r="T254" s="76">
        <f t="shared" si="3"/>
        <v>5.359074303527548E-2</v>
      </c>
      <c r="U254" s="76">
        <f>+R254/'סכום נכסי הקרן'!$C$42*100</f>
        <v>9.9101215731863639E-3</v>
      </c>
    </row>
    <row r="255" spans="2:21">
      <c r="B255" t="s">
        <v>898</v>
      </c>
      <c r="C255" t="s">
        <v>899</v>
      </c>
      <c r="D255" t="s">
        <v>103</v>
      </c>
      <c r="E255" s="15"/>
      <c r="F255" t="s">
        <v>900</v>
      </c>
      <c r="G255" t="s">
        <v>685</v>
      </c>
      <c r="H255" t="s">
        <v>517</v>
      </c>
      <c r="I255" t="s">
        <v>152</v>
      </c>
      <c r="J255" t="s">
        <v>293</v>
      </c>
      <c r="K255" s="76">
        <v>3.56</v>
      </c>
      <c r="L255" t="s">
        <v>105</v>
      </c>
      <c r="M255" s="76">
        <v>2.8</v>
      </c>
      <c r="N255" s="76">
        <v>1.74</v>
      </c>
      <c r="O255" s="76">
        <v>303.36</v>
      </c>
      <c r="P255" s="76">
        <v>104.5</v>
      </c>
      <c r="Q255" s="76">
        <v>0</v>
      </c>
      <c r="R255" s="76">
        <v>0.31701119999999999</v>
      </c>
      <c r="S255" s="76">
        <v>0</v>
      </c>
      <c r="T255" s="76">
        <f t="shared" si="3"/>
        <v>3.8709628740680544E-3</v>
      </c>
      <c r="U255" s="76">
        <f>+R255/'סכום נכסי הקרן'!$C$42*100</f>
        <v>7.1582722154186519E-4</v>
      </c>
    </row>
    <row r="256" spans="2:21">
      <c r="B256" t="s">
        <v>901</v>
      </c>
      <c r="C256" t="s">
        <v>902</v>
      </c>
      <c r="D256" t="s">
        <v>103</v>
      </c>
      <c r="E256" s="15"/>
      <c r="F256" t="s">
        <v>903</v>
      </c>
      <c r="G256" t="s">
        <v>332</v>
      </c>
      <c r="H256" t="s">
        <v>517</v>
      </c>
      <c r="I256" t="s">
        <v>152</v>
      </c>
      <c r="J256" t="s">
        <v>293</v>
      </c>
      <c r="K256" s="76">
        <v>2.61</v>
      </c>
      <c r="L256" t="s">
        <v>105</v>
      </c>
      <c r="M256" s="76">
        <v>5.0999999999999996</v>
      </c>
      <c r="N256" s="76">
        <v>2.33</v>
      </c>
      <c r="O256" s="76">
        <v>30682.959999999999</v>
      </c>
      <c r="P256" s="76">
        <v>107.36</v>
      </c>
      <c r="Q256" s="76">
        <v>0.82077</v>
      </c>
      <c r="R256" s="76">
        <v>33.761995855999999</v>
      </c>
      <c r="S256" s="76">
        <v>0</v>
      </c>
      <c r="T256" s="76">
        <f t="shared" si="3"/>
        <v>0.4122612466468551</v>
      </c>
      <c r="U256" s="76">
        <f>+R256/'סכום נכסי הקרן'!$C$42*100</f>
        <v>7.6236283409887251E-2</v>
      </c>
    </row>
    <row r="257" spans="2:21">
      <c r="B257" t="s">
        <v>904</v>
      </c>
      <c r="C257" t="s">
        <v>905</v>
      </c>
      <c r="D257" t="s">
        <v>103</v>
      </c>
      <c r="E257" s="15"/>
      <c r="F257" t="s">
        <v>906</v>
      </c>
      <c r="G257" t="s">
        <v>907</v>
      </c>
      <c r="H257" t="s">
        <v>517</v>
      </c>
      <c r="I257" t="s">
        <v>152</v>
      </c>
      <c r="J257" t="s">
        <v>293</v>
      </c>
      <c r="K257" s="76">
        <v>5.82</v>
      </c>
      <c r="L257" t="s">
        <v>105</v>
      </c>
      <c r="M257" s="76">
        <v>5.09</v>
      </c>
      <c r="N257" s="76">
        <v>2.19</v>
      </c>
      <c r="O257" s="76">
        <v>141</v>
      </c>
      <c r="P257" s="76">
        <v>117</v>
      </c>
      <c r="Q257" s="76">
        <v>2.1389999999999999E-2</v>
      </c>
      <c r="R257" s="76">
        <v>0.18636</v>
      </c>
      <c r="S257" s="76">
        <v>0</v>
      </c>
      <c r="T257" s="76">
        <f t="shared" si="3"/>
        <v>2.2756061653699381E-3</v>
      </c>
      <c r="U257" s="76">
        <f>+R257/'סכום נכסי הקרן'!$C$42*100</f>
        <v>4.2081024584160438E-4</v>
      </c>
    </row>
    <row r="258" spans="2:21">
      <c r="B258" t="s">
        <v>908</v>
      </c>
      <c r="C258" t="s">
        <v>909</v>
      </c>
      <c r="D258" t="s">
        <v>103</v>
      </c>
      <c r="E258" s="15"/>
      <c r="F258" t="s">
        <v>910</v>
      </c>
      <c r="G258" t="s">
        <v>911</v>
      </c>
      <c r="H258" t="s">
        <v>517</v>
      </c>
      <c r="I258" t="s">
        <v>152</v>
      </c>
      <c r="J258" t="s">
        <v>293</v>
      </c>
      <c r="K258" s="76">
        <v>4.22</v>
      </c>
      <c r="L258" t="s">
        <v>105</v>
      </c>
      <c r="M258" s="76">
        <v>3.35</v>
      </c>
      <c r="N258" s="76">
        <v>1.78</v>
      </c>
      <c r="O258" s="76">
        <v>2133.9299999999998</v>
      </c>
      <c r="P258" s="76">
        <v>106.7</v>
      </c>
      <c r="Q258" s="76">
        <v>0.30695</v>
      </c>
      <c r="R258" s="76">
        <v>2.5838533099999998</v>
      </c>
      <c r="S258" s="76">
        <v>0</v>
      </c>
      <c r="T258" s="76">
        <f t="shared" si="3"/>
        <v>3.1550936481259513E-2</v>
      </c>
      <c r="U258" s="76">
        <f>+R258/'סכום נכסי הקרן'!$C$42*100</f>
        <v>5.8344706299621333E-3</v>
      </c>
    </row>
    <row r="259" spans="2:21">
      <c r="B259" t="s">
        <v>912</v>
      </c>
      <c r="C259" t="s">
        <v>913</v>
      </c>
      <c r="D259" t="s">
        <v>103</v>
      </c>
      <c r="E259" s="15"/>
      <c r="F259" t="s">
        <v>914</v>
      </c>
      <c r="G259" t="s">
        <v>332</v>
      </c>
      <c r="H259" t="s">
        <v>558</v>
      </c>
      <c r="I259" t="s">
        <v>153</v>
      </c>
      <c r="J259" t="s">
        <v>665</v>
      </c>
      <c r="K259" s="76">
        <v>5.37</v>
      </c>
      <c r="L259" t="s">
        <v>105</v>
      </c>
      <c r="M259" s="76">
        <v>3.95</v>
      </c>
      <c r="N259" s="76">
        <v>3.67</v>
      </c>
      <c r="O259" s="76">
        <v>2297.9699999999998</v>
      </c>
      <c r="P259" s="76">
        <v>102</v>
      </c>
      <c r="Q259" s="76">
        <v>0</v>
      </c>
      <c r="R259" s="76">
        <v>2.3439293999999999</v>
      </c>
      <c r="S259" s="76">
        <v>0</v>
      </c>
      <c r="T259" s="76">
        <f t="shared" si="3"/>
        <v>2.862127169903338E-2</v>
      </c>
      <c r="U259" s="76">
        <f>+R259/'סכום נכסי הקרן'!$C$42*100</f>
        <v>5.2927103833943128E-3</v>
      </c>
    </row>
    <row r="260" spans="2:21">
      <c r="B260" t="s">
        <v>915</v>
      </c>
      <c r="C260" t="s">
        <v>916</v>
      </c>
      <c r="D260" t="s">
        <v>103</v>
      </c>
      <c r="E260" s="15"/>
      <c r="F260" t="s">
        <v>914</v>
      </c>
      <c r="G260" t="s">
        <v>332</v>
      </c>
      <c r="H260" t="s">
        <v>558</v>
      </c>
      <c r="I260" t="s">
        <v>153</v>
      </c>
      <c r="J260" t="s">
        <v>917</v>
      </c>
      <c r="K260" s="76">
        <v>2.82</v>
      </c>
      <c r="L260" t="s">
        <v>105</v>
      </c>
      <c r="M260" s="76">
        <v>6.35</v>
      </c>
      <c r="N260" s="76">
        <v>4.6900000000000004</v>
      </c>
      <c r="O260" s="76">
        <v>109105.92</v>
      </c>
      <c r="P260" s="76">
        <v>106.96</v>
      </c>
      <c r="Q260" s="76">
        <v>0</v>
      </c>
      <c r="R260" s="76">
        <v>116.699692032</v>
      </c>
      <c r="S260" s="76">
        <v>0.02</v>
      </c>
      <c r="T260" s="76">
        <f t="shared" si="3"/>
        <v>1.4249975246018045</v>
      </c>
      <c r="U260" s="76">
        <f>+R260/'סכום נכסי הקרן'!$C$42*100</f>
        <v>0.26351376955154238</v>
      </c>
    </row>
    <row r="261" spans="2:21">
      <c r="B261" t="s">
        <v>918</v>
      </c>
      <c r="C261" t="s">
        <v>919</v>
      </c>
      <c r="D261" t="s">
        <v>103</v>
      </c>
      <c r="E261" s="15"/>
      <c r="F261" t="s">
        <v>561</v>
      </c>
      <c r="G261" t="s">
        <v>332</v>
      </c>
      <c r="H261" t="s">
        <v>558</v>
      </c>
      <c r="I261" t="s">
        <v>153</v>
      </c>
      <c r="J261" t="s">
        <v>293</v>
      </c>
      <c r="K261" s="76">
        <v>2.12</v>
      </c>
      <c r="L261" t="s">
        <v>105</v>
      </c>
      <c r="M261" s="76">
        <v>5</v>
      </c>
      <c r="N261" s="76">
        <v>1.62</v>
      </c>
      <c r="O261" s="76">
        <v>7388.16</v>
      </c>
      <c r="P261" s="76">
        <v>108.54</v>
      </c>
      <c r="Q261" s="76">
        <v>0</v>
      </c>
      <c r="R261" s="76">
        <v>8.0191088639999997</v>
      </c>
      <c r="S261" s="76">
        <v>0</v>
      </c>
      <c r="T261" s="76">
        <f t="shared" ref="T261:T324" si="4">+R261/$R$11*100</f>
        <v>9.7919798088061394E-2</v>
      </c>
      <c r="U261" s="76">
        <f>+R261/'סכום נכסי הקרן'!$C$42*100</f>
        <v>1.8107550828989207E-2</v>
      </c>
    </row>
    <row r="262" spans="2:21">
      <c r="B262" t="s">
        <v>920</v>
      </c>
      <c r="C262" t="s">
        <v>921</v>
      </c>
      <c r="D262" t="s">
        <v>103</v>
      </c>
      <c r="E262" s="15"/>
      <c r="F262" t="s">
        <v>561</v>
      </c>
      <c r="G262" t="s">
        <v>332</v>
      </c>
      <c r="H262" t="s">
        <v>558</v>
      </c>
      <c r="I262" t="s">
        <v>153</v>
      </c>
      <c r="J262" t="s">
        <v>293</v>
      </c>
      <c r="K262" s="76">
        <v>2.99</v>
      </c>
      <c r="L262" t="s">
        <v>105</v>
      </c>
      <c r="M262" s="76">
        <v>4.6500000000000004</v>
      </c>
      <c r="N262" s="76">
        <v>1.95</v>
      </c>
      <c r="O262" s="76">
        <v>2235.7800000000002</v>
      </c>
      <c r="P262" s="76">
        <v>109.46</v>
      </c>
      <c r="Q262" s="76">
        <v>0</v>
      </c>
      <c r="R262" s="76">
        <v>2.4472847880000002</v>
      </c>
      <c r="S262" s="76">
        <v>0</v>
      </c>
      <c r="T262" s="76">
        <f t="shared" si="4"/>
        <v>2.9883324490174192E-2</v>
      </c>
      <c r="U262" s="76">
        <f>+R262/'סכום נכסי הקרן'!$C$42*100</f>
        <v>5.5260920438007007E-3</v>
      </c>
    </row>
    <row r="263" spans="2:21">
      <c r="B263" t="s">
        <v>922</v>
      </c>
      <c r="C263" t="s">
        <v>923</v>
      </c>
      <c r="D263" t="s">
        <v>103</v>
      </c>
      <c r="E263" s="15"/>
      <c r="F263" t="s">
        <v>573</v>
      </c>
      <c r="G263" t="s">
        <v>332</v>
      </c>
      <c r="H263" t="s">
        <v>558</v>
      </c>
      <c r="I263" t="s">
        <v>153</v>
      </c>
      <c r="J263" t="s">
        <v>293</v>
      </c>
      <c r="K263" s="76">
        <v>3.21</v>
      </c>
      <c r="L263" t="s">
        <v>105</v>
      </c>
      <c r="M263" s="76">
        <v>3.9</v>
      </c>
      <c r="N263" s="76">
        <v>1.85</v>
      </c>
      <c r="O263" s="76">
        <v>3786.97</v>
      </c>
      <c r="P263" s="76">
        <v>106.72</v>
      </c>
      <c r="Q263" s="76">
        <v>7.3840000000000003E-2</v>
      </c>
      <c r="R263" s="76">
        <v>4.1152943840000002</v>
      </c>
      <c r="S263" s="76">
        <v>0</v>
      </c>
      <c r="T263" s="76">
        <f t="shared" si="4"/>
        <v>5.0251069288166354E-2</v>
      </c>
      <c r="U263" s="76">
        <f>+R263/'סכום נכסי הקרן'!$C$42*100</f>
        <v>9.2925415402533487E-3</v>
      </c>
    </row>
    <row r="264" spans="2:21">
      <c r="B264" t="s">
        <v>924</v>
      </c>
      <c r="C264" t="s">
        <v>925</v>
      </c>
      <c r="D264" t="s">
        <v>103</v>
      </c>
      <c r="E264" s="15"/>
      <c r="F264" t="s">
        <v>576</v>
      </c>
      <c r="G264" t="s">
        <v>332</v>
      </c>
      <c r="H264" t="s">
        <v>562</v>
      </c>
      <c r="I264" t="s">
        <v>152</v>
      </c>
      <c r="J264" t="s">
        <v>293</v>
      </c>
      <c r="K264" s="76">
        <v>6.3</v>
      </c>
      <c r="L264" t="s">
        <v>105</v>
      </c>
      <c r="M264" s="76">
        <v>4.9000000000000004</v>
      </c>
      <c r="N264" s="76">
        <v>2.99</v>
      </c>
      <c r="O264" s="76">
        <v>27257.31</v>
      </c>
      <c r="P264" s="76">
        <v>112.45</v>
      </c>
      <c r="Q264" s="76">
        <v>1.26196</v>
      </c>
      <c r="R264" s="76">
        <v>31.912805095</v>
      </c>
      <c r="S264" s="76">
        <v>0</v>
      </c>
      <c r="T264" s="76">
        <f t="shared" si="4"/>
        <v>0.38968113344296618</v>
      </c>
      <c r="U264" s="76">
        <f>+R264/'סכום נכסי הקרן'!$C$42*100</f>
        <v>7.2060717737294236E-2</v>
      </c>
    </row>
    <row r="265" spans="2:21">
      <c r="B265" t="s">
        <v>926</v>
      </c>
      <c r="C265" t="s">
        <v>927</v>
      </c>
      <c r="D265" t="s">
        <v>103</v>
      </c>
      <c r="E265" s="15"/>
      <c r="F265" t="s">
        <v>583</v>
      </c>
      <c r="G265" t="s">
        <v>332</v>
      </c>
      <c r="H265" t="s">
        <v>562</v>
      </c>
      <c r="I265" t="s">
        <v>152</v>
      </c>
      <c r="J265" t="s">
        <v>293</v>
      </c>
      <c r="K265" s="76">
        <v>3.76</v>
      </c>
      <c r="L265" t="s">
        <v>105</v>
      </c>
      <c r="M265" s="76">
        <v>4.2</v>
      </c>
      <c r="N265" s="76">
        <v>2.3199999999999998</v>
      </c>
      <c r="O265" s="76">
        <v>10292.959999999999</v>
      </c>
      <c r="P265" s="76">
        <v>108.9</v>
      </c>
      <c r="Q265" s="76">
        <v>0</v>
      </c>
      <c r="R265" s="76">
        <v>11.209033440000001</v>
      </c>
      <c r="S265" s="76">
        <v>0</v>
      </c>
      <c r="T265" s="76">
        <f t="shared" si="4"/>
        <v>0.13687135438882705</v>
      </c>
      <c r="U265" s="76">
        <f>+R265/'סכום נכסי הקרן'!$C$42*100</f>
        <v>2.5310560836730868E-2</v>
      </c>
    </row>
    <row r="266" spans="2:21">
      <c r="B266" t="s">
        <v>928</v>
      </c>
      <c r="C266" t="s">
        <v>929</v>
      </c>
      <c r="D266" t="s">
        <v>103</v>
      </c>
      <c r="E266" s="15"/>
      <c r="F266" t="s">
        <v>586</v>
      </c>
      <c r="G266" t="s">
        <v>332</v>
      </c>
      <c r="H266" t="s">
        <v>558</v>
      </c>
      <c r="I266" t="s">
        <v>153</v>
      </c>
      <c r="J266" t="s">
        <v>293</v>
      </c>
      <c r="K266" s="76">
        <v>4.8099999999999996</v>
      </c>
      <c r="L266" t="s">
        <v>105</v>
      </c>
      <c r="M266" s="76">
        <v>3.5</v>
      </c>
      <c r="N266" s="76">
        <v>2.0299999999999998</v>
      </c>
      <c r="O266" s="76">
        <v>12008.71</v>
      </c>
      <c r="P266" s="76">
        <v>108.51</v>
      </c>
      <c r="Q266" s="76">
        <v>0</v>
      </c>
      <c r="R266" s="76">
        <v>13.030651220999999</v>
      </c>
      <c r="S266" s="76">
        <v>0.01</v>
      </c>
      <c r="T266" s="76">
        <f t="shared" si="4"/>
        <v>0.15911477922994696</v>
      </c>
      <c r="U266" s="76">
        <f>+R266/'סכום נכסי הקרן'!$C$42*100</f>
        <v>2.9423865334756445E-2</v>
      </c>
    </row>
    <row r="267" spans="2:21">
      <c r="B267" t="s">
        <v>930</v>
      </c>
      <c r="C267" t="s">
        <v>931</v>
      </c>
      <c r="D267" t="s">
        <v>103</v>
      </c>
      <c r="E267" s="15"/>
      <c r="F267" t="s">
        <v>932</v>
      </c>
      <c r="G267" t="s">
        <v>332</v>
      </c>
      <c r="H267" t="s">
        <v>558</v>
      </c>
      <c r="I267" t="s">
        <v>153</v>
      </c>
      <c r="J267" t="s">
        <v>293</v>
      </c>
      <c r="K267" s="76">
        <v>1.21</v>
      </c>
      <c r="L267" t="s">
        <v>105</v>
      </c>
      <c r="M267" s="76">
        <v>5.45</v>
      </c>
      <c r="N267" s="76">
        <v>1.22</v>
      </c>
      <c r="O267" s="76">
        <v>3628.78</v>
      </c>
      <c r="P267" s="76">
        <v>106.6</v>
      </c>
      <c r="Q267" s="76">
        <v>0</v>
      </c>
      <c r="R267" s="76">
        <v>3.86827948</v>
      </c>
      <c r="S267" s="76">
        <v>0</v>
      </c>
      <c r="T267" s="76">
        <f t="shared" si="4"/>
        <v>4.7234817740191129E-2</v>
      </c>
      <c r="U267" s="76">
        <f>+R267/'סכום נכסי הקרן'!$C$42*100</f>
        <v>8.7347694728634549E-3</v>
      </c>
    </row>
    <row r="268" spans="2:21">
      <c r="B268" t="s">
        <v>933</v>
      </c>
      <c r="C268" t="s">
        <v>934</v>
      </c>
      <c r="D268" t="s">
        <v>103</v>
      </c>
      <c r="E268" s="15"/>
      <c r="F268" t="s">
        <v>932</v>
      </c>
      <c r="G268" t="s">
        <v>332</v>
      </c>
      <c r="H268" t="s">
        <v>558</v>
      </c>
      <c r="I268" t="s">
        <v>153</v>
      </c>
      <c r="J268" t="s">
        <v>293</v>
      </c>
      <c r="K268" s="76">
        <v>1.99</v>
      </c>
      <c r="L268" t="s">
        <v>105</v>
      </c>
      <c r="M268" s="76">
        <v>3.5</v>
      </c>
      <c r="N268" s="76">
        <v>1.91</v>
      </c>
      <c r="O268" s="76">
        <v>3749.06</v>
      </c>
      <c r="P268" s="76">
        <v>104.08</v>
      </c>
      <c r="Q268" s="76">
        <v>0</v>
      </c>
      <c r="R268" s="76">
        <v>3.9020216479999998</v>
      </c>
      <c r="S268" s="76">
        <v>0</v>
      </c>
      <c r="T268" s="76">
        <f t="shared" si="4"/>
        <v>4.7646836872696753E-2</v>
      </c>
      <c r="U268" s="76">
        <f>+R268/'סכום נכסי הקרן'!$C$42*100</f>
        <v>8.8109609839780115E-3</v>
      </c>
    </row>
    <row r="269" spans="2:21">
      <c r="B269" t="s">
        <v>935</v>
      </c>
      <c r="C269" t="s">
        <v>936</v>
      </c>
      <c r="D269" t="s">
        <v>103</v>
      </c>
      <c r="E269" s="15"/>
      <c r="F269" t="s">
        <v>593</v>
      </c>
      <c r="G269" t="s">
        <v>115</v>
      </c>
      <c r="H269" t="s">
        <v>562</v>
      </c>
      <c r="I269" t="s">
        <v>152</v>
      </c>
      <c r="J269" t="s">
        <v>293</v>
      </c>
      <c r="K269" s="76">
        <v>4.3</v>
      </c>
      <c r="L269" t="s">
        <v>105</v>
      </c>
      <c r="M269" s="76">
        <v>4.0999999999999996</v>
      </c>
      <c r="N269" s="76">
        <v>2.16</v>
      </c>
      <c r="O269" s="76">
        <v>5857.9</v>
      </c>
      <c r="P269" s="76">
        <v>110.04</v>
      </c>
      <c r="Q269" s="76">
        <v>0</v>
      </c>
      <c r="R269" s="76">
        <v>6.4460331599999998</v>
      </c>
      <c r="S269" s="76">
        <v>0</v>
      </c>
      <c r="T269" s="76">
        <f t="shared" si="4"/>
        <v>7.871127281109179E-2</v>
      </c>
      <c r="U269" s="76">
        <f>+R269/'סכום נכסי הקרן'!$C$42*100</f>
        <v>1.4555466831738214E-2</v>
      </c>
    </row>
    <row r="270" spans="2:21">
      <c r="B270" t="s">
        <v>937</v>
      </c>
      <c r="C270" t="s">
        <v>938</v>
      </c>
      <c r="D270" t="s">
        <v>103</v>
      </c>
      <c r="E270" s="15"/>
      <c r="F270" t="s">
        <v>593</v>
      </c>
      <c r="G270" t="s">
        <v>115</v>
      </c>
      <c r="H270" t="s">
        <v>562</v>
      </c>
      <c r="I270" t="s">
        <v>152</v>
      </c>
      <c r="J270" t="s">
        <v>293</v>
      </c>
      <c r="K270" s="76">
        <v>0.25</v>
      </c>
      <c r="L270" t="s">
        <v>105</v>
      </c>
      <c r="M270" s="76">
        <v>6.25</v>
      </c>
      <c r="N270" s="76">
        <v>0.76</v>
      </c>
      <c r="O270" s="76">
        <v>1137.1400000000001</v>
      </c>
      <c r="P270" s="76">
        <v>102.93</v>
      </c>
      <c r="Q270" s="76">
        <v>0</v>
      </c>
      <c r="R270" s="76">
        <v>1.1704582020000001</v>
      </c>
      <c r="S270" s="76">
        <v>0</v>
      </c>
      <c r="T270" s="76">
        <f t="shared" si="4"/>
        <v>1.4292240291795518E-2</v>
      </c>
      <c r="U270" s="76">
        <f>+R270/'סכום נכסי הקרן'!$C$42*100</f>
        <v>2.6429534435015146E-3</v>
      </c>
    </row>
    <row r="271" spans="2:21">
      <c r="B271" t="s">
        <v>939</v>
      </c>
      <c r="C271" t="s">
        <v>940</v>
      </c>
      <c r="D271" t="s">
        <v>103</v>
      </c>
      <c r="E271" s="15"/>
      <c r="F271" t="s">
        <v>941</v>
      </c>
      <c r="G271" t="s">
        <v>332</v>
      </c>
      <c r="H271" t="s">
        <v>562</v>
      </c>
      <c r="I271" t="s">
        <v>152</v>
      </c>
      <c r="J271" t="s">
        <v>293</v>
      </c>
      <c r="K271" s="76">
        <v>3.13</v>
      </c>
      <c r="L271" t="s">
        <v>105</v>
      </c>
      <c r="M271" s="76">
        <v>3.8</v>
      </c>
      <c r="N271" s="76">
        <v>1.6</v>
      </c>
      <c r="O271" s="76">
        <v>2792.02</v>
      </c>
      <c r="P271" s="76">
        <v>107.03</v>
      </c>
      <c r="Q271" s="76">
        <v>0.51193</v>
      </c>
      <c r="R271" s="76">
        <v>3.5002290060000001</v>
      </c>
      <c r="S271" s="76">
        <v>0</v>
      </c>
      <c r="T271" s="76">
        <f t="shared" si="4"/>
        <v>4.2740624094549748E-2</v>
      </c>
      <c r="U271" s="76">
        <f>+R271/'סכום נכסי הקרן'!$C$42*100</f>
        <v>7.9036930055632892E-3</v>
      </c>
    </row>
    <row r="272" spans="2:21">
      <c r="B272" t="s">
        <v>942</v>
      </c>
      <c r="C272" t="s">
        <v>943</v>
      </c>
      <c r="D272" t="s">
        <v>103</v>
      </c>
      <c r="E272" s="15"/>
      <c r="F272" t="s">
        <v>941</v>
      </c>
      <c r="G272" t="s">
        <v>332</v>
      </c>
      <c r="H272" t="s">
        <v>562</v>
      </c>
      <c r="I272" t="s">
        <v>152</v>
      </c>
      <c r="J272" t="s">
        <v>293</v>
      </c>
      <c r="K272" s="76">
        <v>0.73</v>
      </c>
      <c r="L272" t="s">
        <v>105</v>
      </c>
      <c r="M272" s="76">
        <v>3.61</v>
      </c>
      <c r="N272" s="76">
        <v>0.94</v>
      </c>
      <c r="O272" s="76">
        <v>3463.59</v>
      </c>
      <c r="P272" s="76">
        <v>102.25</v>
      </c>
      <c r="Q272" s="76">
        <v>0</v>
      </c>
      <c r="R272" s="76">
        <v>3.541520775</v>
      </c>
      <c r="S272" s="76">
        <v>0.01</v>
      </c>
      <c r="T272" s="76">
        <f t="shared" si="4"/>
        <v>4.3244829954795672E-2</v>
      </c>
      <c r="U272" s="76">
        <f>+R272/'סכום נכסי הקרן'!$C$42*100</f>
        <v>7.9969318951539983E-3</v>
      </c>
    </row>
    <row r="273" spans="2:21">
      <c r="B273" t="s">
        <v>944</v>
      </c>
      <c r="C273" t="s">
        <v>945</v>
      </c>
      <c r="D273" t="s">
        <v>103</v>
      </c>
      <c r="E273" s="15"/>
      <c r="F273" t="s">
        <v>599</v>
      </c>
      <c r="G273" t="s">
        <v>332</v>
      </c>
      <c r="H273" t="s">
        <v>558</v>
      </c>
      <c r="I273" t="s">
        <v>153</v>
      </c>
      <c r="J273" t="s">
        <v>293</v>
      </c>
      <c r="K273" s="76">
        <v>5.48</v>
      </c>
      <c r="L273" t="s">
        <v>105</v>
      </c>
      <c r="M273" s="76">
        <v>5.65</v>
      </c>
      <c r="N273" s="76">
        <v>2.59</v>
      </c>
      <c r="O273" s="76">
        <v>6758.61</v>
      </c>
      <c r="P273" s="76">
        <v>119.12</v>
      </c>
      <c r="Q273" s="76">
        <v>0</v>
      </c>
      <c r="R273" s="76">
        <v>8.0508562319999992</v>
      </c>
      <c r="S273" s="76">
        <v>0.01</v>
      </c>
      <c r="T273" s="76">
        <f t="shared" si="4"/>
        <v>9.8307459100913222E-2</v>
      </c>
      <c r="U273" s="76">
        <f>+R273/'סכום נכסי הקרן'!$C$42*100</f>
        <v>1.8179237981451664E-2</v>
      </c>
    </row>
    <row r="274" spans="2:21">
      <c r="B274" t="s">
        <v>946</v>
      </c>
      <c r="C274" t="s">
        <v>947</v>
      </c>
      <c r="D274" t="s">
        <v>103</v>
      </c>
      <c r="E274" s="15"/>
      <c r="F274" t="s">
        <v>599</v>
      </c>
      <c r="G274" t="s">
        <v>332</v>
      </c>
      <c r="H274" t="s">
        <v>562</v>
      </c>
      <c r="I274" t="s">
        <v>152</v>
      </c>
      <c r="J274" t="s">
        <v>293</v>
      </c>
      <c r="K274" s="76">
        <v>3.44</v>
      </c>
      <c r="L274" t="s">
        <v>105</v>
      </c>
      <c r="M274" s="76">
        <v>5.74</v>
      </c>
      <c r="N274" s="76">
        <v>1.76</v>
      </c>
      <c r="O274" s="76">
        <v>3784.57</v>
      </c>
      <c r="P274" s="76">
        <v>114.08</v>
      </c>
      <c r="Q274" s="76">
        <v>0.10861999999999999</v>
      </c>
      <c r="R274" s="76">
        <v>4.4260574559999997</v>
      </c>
      <c r="S274" s="76">
        <v>0</v>
      </c>
      <c r="T274" s="76">
        <f t="shared" si="4"/>
        <v>5.4045737471319945E-2</v>
      </c>
      <c r="U274" s="76">
        <f>+R274/'סכום נכסי הקרן'!$C$42*100</f>
        <v>9.9942601747608183E-3</v>
      </c>
    </row>
    <row r="275" spans="2:21">
      <c r="B275" t="s">
        <v>948</v>
      </c>
      <c r="C275" t="s">
        <v>949</v>
      </c>
      <c r="D275" t="s">
        <v>103</v>
      </c>
      <c r="E275" s="15"/>
      <c r="F275" t="s">
        <v>606</v>
      </c>
      <c r="G275" t="s">
        <v>332</v>
      </c>
      <c r="H275" t="s">
        <v>562</v>
      </c>
      <c r="I275" t="s">
        <v>152</v>
      </c>
      <c r="J275" t="s">
        <v>293</v>
      </c>
      <c r="K275" s="76">
        <v>4.2699999999999996</v>
      </c>
      <c r="L275" t="s">
        <v>105</v>
      </c>
      <c r="M275" s="76">
        <v>3.7</v>
      </c>
      <c r="N275" s="76">
        <v>1.68</v>
      </c>
      <c r="O275" s="76">
        <v>17305.12</v>
      </c>
      <c r="P275" s="76">
        <v>109.85</v>
      </c>
      <c r="Q275" s="76">
        <v>0</v>
      </c>
      <c r="R275" s="76">
        <v>19.009674319999998</v>
      </c>
      <c r="S275" s="76">
        <v>0.01</v>
      </c>
      <c r="T275" s="76">
        <f t="shared" si="4"/>
        <v>0.23212348188595505</v>
      </c>
      <c r="U275" s="76">
        <f>+R275/'סכום נכסי הקרן'!$C$42*100</f>
        <v>4.2924799978364625E-2</v>
      </c>
    </row>
    <row r="276" spans="2:21">
      <c r="B276" t="s">
        <v>950</v>
      </c>
      <c r="C276" t="s">
        <v>951</v>
      </c>
      <c r="D276" t="s">
        <v>103</v>
      </c>
      <c r="E276" s="15"/>
      <c r="F276" t="s">
        <v>952</v>
      </c>
      <c r="G276" t="s">
        <v>332</v>
      </c>
      <c r="H276" t="s">
        <v>558</v>
      </c>
      <c r="I276" t="s">
        <v>153</v>
      </c>
      <c r="J276" t="s">
        <v>293</v>
      </c>
      <c r="K276" s="76">
        <v>2.98</v>
      </c>
      <c r="L276" t="s">
        <v>105</v>
      </c>
      <c r="M276" s="76">
        <v>3.71</v>
      </c>
      <c r="N276" s="76">
        <v>1.96</v>
      </c>
      <c r="O276" s="76">
        <v>8.8000000000000007</v>
      </c>
      <c r="P276" s="76">
        <v>106.55</v>
      </c>
      <c r="Q276" s="76">
        <v>0</v>
      </c>
      <c r="R276" s="76">
        <v>9.3764E-3</v>
      </c>
      <c r="S276" s="76">
        <v>0</v>
      </c>
      <c r="T276" s="76">
        <f t="shared" si="4"/>
        <v>1.1449341945146324E-4</v>
      </c>
      <c r="U276" s="76">
        <f>+R276/'סכום נכסי הקרן'!$C$42*100</f>
        <v>2.1172382427072435E-5</v>
      </c>
    </row>
    <row r="277" spans="2:21">
      <c r="B277" t="s">
        <v>953</v>
      </c>
      <c r="C277" t="s">
        <v>954</v>
      </c>
      <c r="D277" t="s">
        <v>103</v>
      </c>
      <c r="E277" s="15"/>
      <c r="F277" t="s">
        <v>955</v>
      </c>
      <c r="G277" t="s">
        <v>126</v>
      </c>
      <c r="H277" t="s">
        <v>562</v>
      </c>
      <c r="I277" t="s">
        <v>152</v>
      </c>
      <c r="J277" t="s">
        <v>293</v>
      </c>
      <c r="K277" s="76">
        <v>0.91</v>
      </c>
      <c r="L277" t="s">
        <v>105</v>
      </c>
      <c r="M277" s="76">
        <v>2.7</v>
      </c>
      <c r="N277" s="76">
        <v>1.07</v>
      </c>
      <c r="O277" s="76">
        <v>1729.83</v>
      </c>
      <c r="P277" s="76">
        <v>101.71</v>
      </c>
      <c r="Q277" s="76">
        <v>0</v>
      </c>
      <c r="R277" s="76">
        <v>1.7594100930000001</v>
      </c>
      <c r="S277" s="76">
        <v>0</v>
      </c>
      <c r="T277" s="76">
        <f t="shared" si="4"/>
        <v>2.1483818711337716E-2</v>
      </c>
      <c r="U277" s="76">
        <f>+R277/'סכום נכסי הקרן'!$C$42*100</f>
        <v>3.9728364121674716E-3</v>
      </c>
    </row>
    <row r="278" spans="2:21">
      <c r="B278" t="s">
        <v>956</v>
      </c>
      <c r="C278" t="s">
        <v>957</v>
      </c>
      <c r="D278" t="s">
        <v>103</v>
      </c>
      <c r="E278" s="15"/>
      <c r="F278" t="s">
        <v>958</v>
      </c>
      <c r="G278" t="s">
        <v>126</v>
      </c>
      <c r="H278" t="s">
        <v>562</v>
      </c>
      <c r="I278" t="s">
        <v>154</v>
      </c>
      <c r="J278" t="s">
        <v>293</v>
      </c>
      <c r="K278" s="76">
        <v>0.16</v>
      </c>
      <c r="L278" t="s">
        <v>105</v>
      </c>
      <c r="M278" s="76">
        <v>5.7</v>
      </c>
      <c r="N278" s="76">
        <v>1.74</v>
      </c>
      <c r="O278" s="76">
        <v>11258.19</v>
      </c>
      <c r="P278" s="76">
        <v>105.4</v>
      </c>
      <c r="Q278" s="76">
        <v>0</v>
      </c>
      <c r="R278" s="76">
        <v>11.866132260000001</v>
      </c>
      <c r="S278" s="76">
        <v>0.01</v>
      </c>
      <c r="T278" s="76">
        <f t="shared" si="4"/>
        <v>0.14489506186923762</v>
      </c>
      <c r="U278" s="76">
        <f>+R278/'סכום נכסי הקרן'!$C$42*100</f>
        <v>2.6794322995919686E-2</v>
      </c>
    </row>
    <row r="279" spans="2:21">
      <c r="B279" t="s">
        <v>959</v>
      </c>
      <c r="C279" t="s">
        <v>960</v>
      </c>
      <c r="D279" t="s">
        <v>103</v>
      </c>
      <c r="E279" s="15"/>
      <c r="F279" t="s">
        <v>961</v>
      </c>
      <c r="G279" t="s">
        <v>332</v>
      </c>
      <c r="H279" t="s">
        <v>562</v>
      </c>
      <c r="I279" t="s">
        <v>152</v>
      </c>
      <c r="J279" t="s">
        <v>293</v>
      </c>
      <c r="K279" s="76">
        <v>2.87</v>
      </c>
      <c r="L279" t="s">
        <v>105</v>
      </c>
      <c r="M279" s="76">
        <v>6.9</v>
      </c>
      <c r="N279" s="76">
        <v>3.11</v>
      </c>
      <c r="O279" s="76">
        <v>4173.76</v>
      </c>
      <c r="P279" s="76">
        <v>113.5</v>
      </c>
      <c r="Q279" s="76">
        <v>0</v>
      </c>
      <c r="R279" s="76">
        <v>4.7372176000000001</v>
      </c>
      <c r="S279" s="76">
        <v>0</v>
      </c>
      <c r="T279" s="76">
        <f t="shared" si="4"/>
        <v>5.7845254224398922E-2</v>
      </c>
      <c r="U279" s="76">
        <f>+R279/'סכום נכסי הקרן'!$C$42*100</f>
        <v>1.0696875417799824E-2</v>
      </c>
    </row>
    <row r="280" spans="2:21">
      <c r="B280" t="s">
        <v>962</v>
      </c>
      <c r="C280" t="s">
        <v>963</v>
      </c>
      <c r="D280" t="s">
        <v>103</v>
      </c>
      <c r="E280" s="15"/>
      <c r="F280" t="s">
        <v>964</v>
      </c>
      <c r="G280" t="s">
        <v>332</v>
      </c>
      <c r="H280" t="s">
        <v>562</v>
      </c>
      <c r="I280" t="s">
        <v>152</v>
      </c>
      <c r="J280" t="s">
        <v>965</v>
      </c>
      <c r="K280" s="76">
        <v>5</v>
      </c>
      <c r="L280" t="s">
        <v>105</v>
      </c>
      <c r="M280" s="76">
        <v>6</v>
      </c>
      <c r="N280" s="76">
        <v>5.0199999999999996</v>
      </c>
      <c r="O280" s="76">
        <v>5857.9</v>
      </c>
      <c r="P280" s="76">
        <v>100.7</v>
      </c>
      <c r="Q280" s="76">
        <v>0.17762</v>
      </c>
      <c r="R280" s="76">
        <v>6.0765253000000001</v>
      </c>
      <c r="S280" s="76">
        <v>0</v>
      </c>
      <c r="T280" s="76">
        <f t="shared" si="4"/>
        <v>7.4199283304928171E-2</v>
      </c>
      <c r="U280" s="76">
        <f>+R280/'סכום נכסי הקרן'!$C$42*100</f>
        <v>1.3721099513606616E-2</v>
      </c>
    </row>
    <row r="281" spans="2:21">
      <c r="B281" t="s">
        <v>966</v>
      </c>
      <c r="C281" t="s">
        <v>967</v>
      </c>
      <c r="D281" t="s">
        <v>103</v>
      </c>
      <c r="E281" s="15"/>
      <c r="F281" t="s">
        <v>964</v>
      </c>
      <c r="G281" t="s">
        <v>332</v>
      </c>
      <c r="H281" t="s">
        <v>562</v>
      </c>
      <c r="I281" t="s">
        <v>152</v>
      </c>
      <c r="J281" t="s">
        <v>293</v>
      </c>
      <c r="K281" s="76">
        <v>1.78</v>
      </c>
      <c r="L281" t="s">
        <v>105</v>
      </c>
      <c r="M281" s="76">
        <v>6</v>
      </c>
      <c r="N281" s="76">
        <v>2.0499999999999998</v>
      </c>
      <c r="O281" s="76">
        <v>34830.15</v>
      </c>
      <c r="P281" s="76">
        <v>109.94</v>
      </c>
      <c r="Q281" s="76">
        <v>0</v>
      </c>
      <c r="R281" s="76">
        <v>38.292266910000002</v>
      </c>
      <c r="S281" s="76">
        <v>0.01</v>
      </c>
      <c r="T281" s="76">
        <f t="shared" si="4"/>
        <v>0.46757951634678729</v>
      </c>
      <c r="U281" s="76">
        <f>+R281/'סכום נכסי הקרן'!$C$42*100</f>
        <v>8.6465863126365269E-2</v>
      </c>
    </row>
    <row r="282" spans="2:21">
      <c r="B282" t="s">
        <v>968</v>
      </c>
      <c r="C282" t="s">
        <v>969</v>
      </c>
      <c r="D282" t="s">
        <v>103</v>
      </c>
      <c r="E282" s="15"/>
      <c r="F282" t="s">
        <v>555</v>
      </c>
      <c r="G282" t="s">
        <v>130</v>
      </c>
      <c r="H282" t="s">
        <v>558</v>
      </c>
      <c r="I282" t="s">
        <v>153</v>
      </c>
      <c r="J282" t="s">
        <v>293</v>
      </c>
      <c r="K282" s="76">
        <v>0.25</v>
      </c>
      <c r="L282" t="s">
        <v>105</v>
      </c>
      <c r="M282" s="76">
        <v>5.4</v>
      </c>
      <c r="N282" s="76">
        <v>0.88</v>
      </c>
      <c r="O282" s="76">
        <v>399.22</v>
      </c>
      <c r="P282" s="76">
        <v>101.13</v>
      </c>
      <c r="Q282" s="76">
        <v>0.40553</v>
      </c>
      <c r="R282" s="76">
        <v>0.80926118599999997</v>
      </c>
      <c r="S282" s="76">
        <v>0</v>
      </c>
      <c r="T282" s="76">
        <f t="shared" si="4"/>
        <v>9.8817329054313608E-3</v>
      </c>
      <c r="U282" s="76">
        <f>+R282/'סכום נכסי הקרן'!$C$42*100</f>
        <v>1.8273524287976406E-3</v>
      </c>
    </row>
    <row r="283" spans="2:21">
      <c r="B283" t="s">
        <v>970</v>
      </c>
      <c r="C283" t="s">
        <v>971</v>
      </c>
      <c r="D283" t="s">
        <v>103</v>
      </c>
      <c r="E283" s="15"/>
      <c r="F283" t="s">
        <v>633</v>
      </c>
      <c r="G283" t="s">
        <v>130</v>
      </c>
      <c r="H283" t="s">
        <v>620</v>
      </c>
      <c r="I283" t="s">
        <v>153</v>
      </c>
      <c r="J283" t="s">
        <v>293</v>
      </c>
      <c r="K283" s="76">
        <v>2.0499999999999998</v>
      </c>
      <c r="L283" t="s">
        <v>105</v>
      </c>
      <c r="M283" s="76">
        <v>3.3</v>
      </c>
      <c r="N283" s="76">
        <v>2.1</v>
      </c>
      <c r="O283" s="76">
        <v>8113.9</v>
      </c>
      <c r="P283" s="76">
        <v>102.92</v>
      </c>
      <c r="Q283" s="76">
        <v>0</v>
      </c>
      <c r="R283" s="76">
        <v>8.3508258800000004</v>
      </c>
      <c r="S283" s="76">
        <v>0</v>
      </c>
      <c r="T283" s="76">
        <f t="shared" si="4"/>
        <v>0.10197033085672269</v>
      </c>
      <c r="U283" s="76">
        <f>+R283/'סכום נכסי הקרן'!$C$42*100</f>
        <v>1.8856584522125092E-2</v>
      </c>
    </row>
    <row r="284" spans="2:21">
      <c r="B284" t="s">
        <v>972</v>
      </c>
      <c r="C284" t="s">
        <v>973</v>
      </c>
      <c r="D284" t="s">
        <v>103</v>
      </c>
      <c r="E284" s="15"/>
      <c r="F284" t="s">
        <v>974</v>
      </c>
      <c r="G284" t="s">
        <v>126</v>
      </c>
      <c r="H284" t="s">
        <v>630</v>
      </c>
      <c r="I284" t="s">
        <v>152</v>
      </c>
      <c r="J284" t="s">
        <v>293</v>
      </c>
      <c r="K284" s="76">
        <v>3.06</v>
      </c>
      <c r="L284" t="s">
        <v>105</v>
      </c>
      <c r="M284" s="76">
        <v>4.5999999999999996</v>
      </c>
      <c r="N284" s="76">
        <v>1.49</v>
      </c>
      <c r="O284" s="76">
        <v>8121.15</v>
      </c>
      <c r="P284" s="76">
        <v>110.9</v>
      </c>
      <c r="Q284" s="76">
        <v>0</v>
      </c>
      <c r="R284" s="76">
        <v>9.0063553499999998</v>
      </c>
      <c r="S284" s="76">
        <v>0.01</v>
      </c>
      <c r="T284" s="76">
        <f t="shared" si="4"/>
        <v>0.10997487530571221</v>
      </c>
      <c r="U284" s="76">
        <f>+R284/'סכום נכסי הקרן'!$C$42*100</f>
        <v>2.0336803010143532E-2</v>
      </c>
    </row>
    <row r="285" spans="2:21">
      <c r="B285" t="s">
        <v>975</v>
      </c>
      <c r="C285" t="s">
        <v>976</v>
      </c>
      <c r="D285" t="s">
        <v>103</v>
      </c>
      <c r="E285" s="15"/>
      <c r="F285" t="s">
        <v>977</v>
      </c>
      <c r="G285" t="s">
        <v>332</v>
      </c>
      <c r="H285" t="s">
        <v>620</v>
      </c>
      <c r="I285" t="s">
        <v>153</v>
      </c>
      <c r="J285" t="s">
        <v>665</v>
      </c>
      <c r="K285" s="76">
        <v>3.27</v>
      </c>
      <c r="L285" t="s">
        <v>105</v>
      </c>
      <c r="M285" s="76">
        <v>8.9</v>
      </c>
      <c r="N285" s="76">
        <v>4</v>
      </c>
      <c r="O285" s="76">
        <v>17033.25</v>
      </c>
      <c r="P285" s="76">
        <v>101.17</v>
      </c>
      <c r="Q285" s="76">
        <v>0</v>
      </c>
      <c r="R285" s="76">
        <v>17.232539025000001</v>
      </c>
      <c r="S285" s="76">
        <v>0.01</v>
      </c>
      <c r="T285" s="76">
        <f t="shared" si="4"/>
        <v>0.21042322413751918</v>
      </c>
      <c r="U285" s="76">
        <f>+R285/'סכום נכסי הקרן'!$C$42*100</f>
        <v>3.8911939169270722E-2</v>
      </c>
    </row>
    <row r="286" spans="2:21">
      <c r="B286" t="s">
        <v>978</v>
      </c>
      <c r="C286" t="s">
        <v>979</v>
      </c>
      <c r="D286" t="s">
        <v>103</v>
      </c>
      <c r="E286" s="15"/>
      <c r="F286" t="s">
        <v>980</v>
      </c>
      <c r="G286" t="s">
        <v>332</v>
      </c>
      <c r="H286" t="s">
        <v>620</v>
      </c>
      <c r="I286" t="s">
        <v>153</v>
      </c>
      <c r="J286" t="s">
        <v>293</v>
      </c>
      <c r="K286" s="76">
        <v>1.65</v>
      </c>
      <c r="L286" t="s">
        <v>105</v>
      </c>
      <c r="M286" s="76">
        <v>4.6500000000000004</v>
      </c>
      <c r="N286" s="76">
        <v>14.95</v>
      </c>
      <c r="O286" s="76">
        <v>37812.980000000003</v>
      </c>
      <c r="P286" s="76">
        <v>87.01</v>
      </c>
      <c r="Q286" s="76">
        <v>0</v>
      </c>
      <c r="R286" s="76">
        <v>32.901073898</v>
      </c>
      <c r="S286" s="76">
        <v>0</v>
      </c>
      <c r="T286" s="76">
        <f t="shared" si="4"/>
        <v>0.40174869397714508</v>
      </c>
      <c r="U286" s="76">
        <f>+R286/'סכום נכסי הקרן'!$C$42*100</f>
        <v>7.4292278361612868E-2</v>
      </c>
    </row>
    <row r="287" spans="2:21">
      <c r="B287" t="s">
        <v>981</v>
      </c>
      <c r="C287" t="s">
        <v>982</v>
      </c>
      <c r="D287" t="s">
        <v>103</v>
      </c>
      <c r="E287" s="15"/>
      <c r="F287" t="s">
        <v>643</v>
      </c>
      <c r="G287" t="s">
        <v>332</v>
      </c>
      <c r="H287" t="s">
        <v>630</v>
      </c>
      <c r="I287" t="s">
        <v>152</v>
      </c>
      <c r="J287" t="s">
        <v>665</v>
      </c>
      <c r="L287" t="s">
        <v>105</v>
      </c>
      <c r="M287" s="76">
        <v>4.2</v>
      </c>
      <c r="N287" s="76">
        <v>0</v>
      </c>
      <c r="O287" s="76">
        <v>49206.39</v>
      </c>
      <c r="P287" s="76">
        <v>107.7</v>
      </c>
      <c r="Q287" s="76">
        <v>0</v>
      </c>
      <c r="R287" s="76">
        <v>52.995282029999998</v>
      </c>
      <c r="S287" s="76">
        <v>0</v>
      </c>
      <c r="T287" s="76">
        <f t="shared" si="4"/>
        <v>0.64711520993231753</v>
      </c>
      <c r="U287" s="76">
        <f>+R287/'סכום נכסי הקרן'!$C$42*100</f>
        <v>0.11966601019258133</v>
      </c>
    </row>
    <row r="288" spans="2:21">
      <c r="B288" t="s">
        <v>983</v>
      </c>
      <c r="C288" t="s">
        <v>984</v>
      </c>
      <c r="D288" t="s">
        <v>103</v>
      </c>
      <c r="E288" s="15"/>
      <c r="F288" t="s">
        <v>643</v>
      </c>
      <c r="G288" t="s">
        <v>332</v>
      </c>
      <c r="H288" t="s">
        <v>630</v>
      </c>
      <c r="I288" t="s">
        <v>152</v>
      </c>
      <c r="J288" t="s">
        <v>293</v>
      </c>
      <c r="K288" s="76">
        <v>3.27</v>
      </c>
      <c r="L288" t="s">
        <v>105</v>
      </c>
      <c r="M288" s="76">
        <v>4.2</v>
      </c>
      <c r="N288" s="76">
        <v>2</v>
      </c>
      <c r="O288" s="76">
        <v>11851.01</v>
      </c>
      <c r="P288" s="76">
        <v>108.4</v>
      </c>
      <c r="Q288" s="76">
        <v>0</v>
      </c>
      <c r="R288" s="76">
        <v>12.84649484</v>
      </c>
      <c r="S288" s="76">
        <v>0</v>
      </c>
      <c r="T288" s="76">
        <f t="shared" si="4"/>
        <v>0.15686608103293143</v>
      </c>
      <c r="U288" s="76">
        <f>+R288/'סכום נכסי הקרן'!$C$42*100</f>
        <v>2.9008030971363501E-2</v>
      </c>
    </row>
    <row r="289" spans="2:21">
      <c r="B289" t="s">
        <v>985</v>
      </c>
      <c r="C289" t="s">
        <v>986</v>
      </c>
      <c r="D289" t="s">
        <v>103</v>
      </c>
      <c r="E289" s="15"/>
      <c r="F289" t="s">
        <v>648</v>
      </c>
      <c r="G289" t="s">
        <v>427</v>
      </c>
      <c r="H289" t="s">
        <v>630</v>
      </c>
      <c r="I289" t="s">
        <v>152</v>
      </c>
      <c r="J289" t="s">
        <v>293</v>
      </c>
      <c r="K289" s="76">
        <v>4.45</v>
      </c>
      <c r="L289" t="s">
        <v>105</v>
      </c>
      <c r="M289" s="76">
        <v>5.9</v>
      </c>
      <c r="N289" s="76">
        <v>2.2599999999999998</v>
      </c>
      <c r="O289" s="76">
        <v>111.58</v>
      </c>
      <c r="P289" s="76">
        <v>118.73</v>
      </c>
      <c r="Q289" s="76">
        <v>0</v>
      </c>
      <c r="R289" s="76">
        <v>0.13247893399999999</v>
      </c>
      <c r="S289" s="76">
        <v>0</v>
      </c>
      <c r="T289" s="76">
        <f t="shared" si="4"/>
        <v>1.6176748175146872E-3</v>
      </c>
      <c r="U289" s="76">
        <f>+R289/'סכום נכסי הקרן'!$C$42*100</f>
        <v>2.9914409092816956E-4</v>
      </c>
    </row>
    <row r="290" spans="2:21">
      <c r="B290" t="s">
        <v>987</v>
      </c>
      <c r="C290" t="s">
        <v>988</v>
      </c>
      <c r="D290" t="s">
        <v>103</v>
      </c>
      <c r="E290" s="15"/>
      <c r="F290" t="s">
        <v>989</v>
      </c>
      <c r="G290" t="s">
        <v>332</v>
      </c>
      <c r="H290" t="s">
        <v>630</v>
      </c>
      <c r="I290" t="s">
        <v>152</v>
      </c>
      <c r="J290" t="s">
        <v>351</v>
      </c>
      <c r="K290" s="76">
        <v>3.56</v>
      </c>
      <c r="L290" t="s">
        <v>105</v>
      </c>
      <c r="M290" s="76">
        <v>7.75</v>
      </c>
      <c r="N290" s="76">
        <v>6.03</v>
      </c>
      <c r="O290" s="76">
        <v>431.37</v>
      </c>
      <c r="P290" s="76">
        <v>99.3</v>
      </c>
      <c r="Q290" s="76">
        <v>1.223E-2</v>
      </c>
      <c r="R290" s="76">
        <v>0.44058040999999998</v>
      </c>
      <c r="S290" s="76">
        <v>0</v>
      </c>
      <c r="T290" s="76">
        <f t="shared" si="4"/>
        <v>5.3798427631316552E-3</v>
      </c>
      <c r="U290" s="76">
        <f>+R290/'סכום נכסי הקרן'!$C$42*100</f>
        <v>9.9485270790456554E-4</v>
      </c>
    </row>
    <row r="291" spans="2:21">
      <c r="B291" t="s">
        <v>990</v>
      </c>
      <c r="C291" t="s">
        <v>991</v>
      </c>
      <c r="D291" t="s">
        <v>103</v>
      </c>
      <c r="E291" s="15"/>
      <c r="F291" t="s">
        <v>992</v>
      </c>
      <c r="G291" t="s">
        <v>993</v>
      </c>
      <c r="H291" t="s">
        <v>630</v>
      </c>
      <c r="I291" t="s">
        <v>152</v>
      </c>
      <c r="J291" t="s">
        <v>293</v>
      </c>
      <c r="K291" s="76">
        <v>1.36</v>
      </c>
      <c r="L291" t="s">
        <v>105</v>
      </c>
      <c r="M291" s="76">
        <v>7</v>
      </c>
      <c r="N291" s="76">
        <v>1.73</v>
      </c>
      <c r="O291" s="76">
        <v>15897.43</v>
      </c>
      <c r="P291" s="76">
        <v>109.66</v>
      </c>
      <c r="Q291" s="76">
        <v>0</v>
      </c>
      <c r="R291" s="76">
        <v>17.433121738000001</v>
      </c>
      <c r="S291" s="76">
        <v>0.02</v>
      </c>
      <c r="T291" s="76">
        <f t="shared" si="4"/>
        <v>0.21287250111954012</v>
      </c>
      <c r="U291" s="76">
        <f>+R291/'סכום נכסי הקרן'!$C$42*100</f>
        <v>3.9364865015853172E-2</v>
      </c>
    </row>
    <row r="292" spans="2:21">
      <c r="B292" t="s">
        <v>994</v>
      </c>
      <c r="C292" t="s">
        <v>995</v>
      </c>
      <c r="D292" t="s">
        <v>103</v>
      </c>
      <c r="E292" s="15"/>
      <c r="F292" t="s">
        <v>996</v>
      </c>
      <c r="G292" t="s">
        <v>332</v>
      </c>
      <c r="H292" t="s">
        <v>620</v>
      </c>
      <c r="I292" t="s">
        <v>153</v>
      </c>
      <c r="J292" t="s">
        <v>293</v>
      </c>
      <c r="K292" s="76">
        <v>4.6500000000000004</v>
      </c>
      <c r="L292" t="s">
        <v>105</v>
      </c>
      <c r="M292" s="76">
        <v>4.5999999999999996</v>
      </c>
      <c r="N292" s="76">
        <v>4.7300000000000004</v>
      </c>
      <c r="O292" s="76">
        <v>40594.03</v>
      </c>
      <c r="P292" s="76">
        <v>99.65</v>
      </c>
      <c r="Q292" s="76">
        <v>3.1193300000000002</v>
      </c>
      <c r="R292" s="76">
        <v>43.571280895000001</v>
      </c>
      <c r="S292" s="76">
        <v>0.02</v>
      </c>
      <c r="T292" s="76">
        <f t="shared" si="4"/>
        <v>0.53204054216423813</v>
      </c>
      <c r="U292" s="76">
        <f>+R292/'סכום נכסי הקרן'!$C$42*100</f>
        <v>9.8386142010402189E-2</v>
      </c>
    </row>
    <row r="293" spans="2:21">
      <c r="B293" t="s">
        <v>997</v>
      </c>
      <c r="C293" t="s">
        <v>998</v>
      </c>
      <c r="D293" t="s">
        <v>103</v>
      </c>
      <c r="E293" s="15"/>
      <c r="F293" t="s">
        <v>664</v>
      </c>
      <c r="G293" t="s">
        <v>332</v>
      </c>
      <c r="H293" t="s">
        <v>620</v>
      </c>
      <c r="I293" t="s">
        <v>153</v>
      </c>
      <c r="J293" t="s">
        <v>293</v>
      </c>
      <c r="K293" s="76">
        <v>3.15</v>
      </c>
      <c r="L293" t="s">
        <v>105</v>
      </c>
      <c r="M293" s="76">
        <v>5</v>
      </c>
      <c r="N293" s="76">
        <v>1.76</v>
      </c>
      <c r="O293" s="76">
        <v>52320.07</v>
      </c>
      <c r="P293" s="76">
        <v>112.77</v>
      </c>
      <c r="Q293" s="76">
        <v>0</v>
      </c>
      <c r="R293" s="76">
        <v>59.001342938999997</v>
      </c>
      <c r="S293" s="76">
        <v>0.02</v>
      </c>
      <c r="T293" s="76">
        <f t="shared" si="4"/>
        <v>0.72045406609301599</v>
      </c>
      <c r="U293" s="76">
        <f>+R293/'סכום נכסי הקרן'!$C$42*100</f>
        <v>0.13322799757000106</v>
      </c>
    </row>
    <row r="294" spans="2:21">
      <c r="B294" t="s">
        <v>999</v>
      </c>
      <c r="C294" t="s">
        <v>1000</v>
      </c>
      <c r="D294" t="s">
        <v>103</v>
      </c>
      <c r="E294" s="15"/>
      <c r="F294" t="s">
        <v>1001</v>
      </c>
      <c r="G294" t="s">
        <v>993</v>
      </c>
      <c r="H294" t="s">
        <v>630</v>
      </c>
      <c r="I294" t="s">
        <v>152</v>
      </c>
      <c r="J294" t="s">
        <v>293</v>
      </c>
      <c r="K294" s="76">
        <v>3.65</v>
      </c>
      <c r="L294" t="s">
        <v>105</v>
      </c>
      <c r="M294" s="76">
        <v>6.25</v>
      </c>
      <c r="N294" s="76">
        <v>2.64</v>
      </c>
      <c r="O294" s="76">
        <v>2165.08</v>
      </c>
      <c r="P294" s="76">
        <v>113.51</v>
      </c>
      <c r="Q294" s="76">
        <v>0.38662000000000002</v>
      </c>
      <c r="R294" s="76">
        <v>2.8442023079999998</v>
      </c>
      <c r="S294" s="76">
        <v>0</v>
      </c>
      <c r="T294" s="76">
        <f t="shared" si="4"/>
        <v>3.4730008089956042E-2</v>
      </c>
      <c r="U294" s="76">
        <f>+R294/'סכום נכסי הקרן'!$C$42*100</f>
        <v>6.4223517517318007E-3</v>
      </c>
    </row>
    <row r="295" spans="2:21">
      <c r="B295" t="s">
        <v>1002</v>
      </c>
      <c r="C295" t="s">
        <v>1003</v>
      </c>
      <c r="D295" t="s">
        <v>103</v>
      </c>
      <c r="E295" s="15"/>
      <c r="F295" t="s">
        <v>1004</v>
      </c>
      <c r="G295" t="s">
        <v>332</v>
      </c>
      <c r="H295" t="s">
        <v>620</v>
      </c>
      <c r="I295" t="s">
        <v>153</v>
      </c>
      <c r="J295" t="s">
        <v>293</v>
      </c>
      <c r="K295" s="76">
        <v>2.72</v>
      </c>
      <c r="L295" t="s">
        <v>105</v>
      </c>
      <c r="M295" s="76">
        <v>6.4</v>
      </c>
      <c r="N295" s="76">
        <v>4.8600000000000003</v>
      </c>
      <c r="O295" s="76">
        <v>12998.76</v>
      </c>
      <c r="P295" s="76">
        <v>104.85</v>
      </c>
      <c r="Q295" s="76">
        <v>0</v>
      </c>
      <c r="R295" s="76">
        <v>13.62919986</v>
      </c>
      <c r="S295" s="76">
        <v>0.01</v>
      </c>
      <c r="T295" s="76">
        <f t="shared" si="4"/>
        <v>0.16642354169604584</v>
      </c>
      <c r="U295" s="76">
        <f>+R295/'סכום נכסי הקרן'!$C$42*100</f>
        <v>3.0775418242707447E-2</v>
      </c>
    </row>
    <row r="296" spans="2:21">
      <c r="B296" t="s">
        <v>1005</v>
      </c>
      <c r="C296" t="s">
        <v>1006</v>
      </c>
      <c r="D296" t="s">
        <v>103</v>
      </c>
      <c r="E296" s="15"/>
      <c r="F296" t="s">
        <v>1007</v>
      </c>
      <c r="G296" t="s">
        <v>332</v>
      </c>
      <c r="H296" t="s">
        <v>620</v>
      </c>
      <c r="I296" t="s">
        <v>153</v>
      </c>
      <c r="J296" t="s">
        <v>293</v>
      </c>
      <c r="K296" s="76">
        <v>1.94</v>
      </c>
      <c r="L296" t="s">
        <v>105</v>
      </c>
      <c r="M296" s="76">
        <v>4.9000000000000004</v>
      </c>
      <c r="N296" s="76">
        <v>1.34</v>
      </c>
      <c r="O296" s="76">
        <v>1977.04</v>
      </c>
      <c r="P296" s="76">
        <v>107</v>
      </c>
      <c r="Q296" s="76">
        <v>0.72358999999999996</v>
      </c>
      <c r="R296" s="76">
        <v>2.8390228</v>
      </c>
      <c r="S296" s="76">
        <v>0</v>
      </c>
      <c r="T296" s="76">
        <f t="shared" si="4"/>
        <v>3.4666762112609065E-2</v>
      </c>
      <c r="U296" s="76">
        <f>+R296/'סכום נכסי הקרן'!$C$42*100</f>
        <v>6.4106561623627394E-3</v>
      </c>
    </row>
    <row r="297" spans="2:21">
      <c r="B297" t="s">
        <v>1008</v>
      </c>
      <c r="C297" t="s">
        <v>1009</v>
      </c>
      <c r="D297" t="s">
        <v>103</v>
      </c>
      <c r="E297" s="15"/>
      <c r="F297" t="s">
        <v>1010</v>
      </c>
      <c r="G297" t="s">
        <v>130</v>
      </c>
      <c r="H297" t="s">
        <v>674</v>
      </c>
      <c r="I297" t="s">
        <v>153</v>
      </c>
      <c r="J297" t="s">
        <v>293</v>
      </c>
      <c r="K297" s="76">
        <v>2.5099999999999998</v>
      </c>
      <c r="L297" t="s">
        <v>105</v>
      </c>
      <c r="M297" s="76">
        <v>4.25</v>
      </c>
      <c r="N297" s="76">
        <v>3.15</v>
      </c>
      <c r="O297" s="76">
        <v>196.83</v>
      </c>
      <c r="P297" s="76">
        <v>104.56</v>
      </c>
      <c r="Q297" s="76">
        <v>0</v>
      </c>
      <c r="R297" s="76">
        <v>0.205805448</v>
      </c>
      <c r="S297" s="76">
        <v>0</v>
      </c>
      <c r="T297" s="76">
        <f t="shared" si="4"/>
        <v>2.5130507959622355E-3</v>
      </c>
      <c r="U297" s="76">
        <f>+R297/'סכום נכסי הקרן'!$C$42*100</f>
        <v>4.647190446899631E-4</v>
      </c>
    </row>
    <row r="298" spans="2:21">
      <c r="B298" t="s">
        <v>1011</v>
      </c>
      <c r="C298" t="s">
        <v>1012</v>
      </c>
      <c r="D298" t="s">
        <v>103</v>
      </c>
      <c r="E298" s="15"/>
      <c r="F298" t="s">
        <v>1013</v>
      </c>
      <c r="G298" t="s">
        <v>907</v>
      </c>
      <c r="H298" t="s">
        <v>674</v>
      </c>
      <c r="I298" t="s">
        <v>153</v>
      </c>
      <c r="J298" t="s">
        <v>825</v>
      </c>
      <c r="K298" s="76">
        <v>4.46</v>
      </c>
      <c r="L298" t="s">
        <v>105</v>
      </c>
      <c r="M298" s="76">
        <v>4.5999999999999996</v>
      </c>
      <c r="N298" s="76">
        <v>3.16</v>
      </c>
      <c r="O298" s="76">
        <v>26637.7</v>
      </c>
      <c r="P298" s="76">
        <v>107.8</v>
      </c>
      <c r="Q298" s="76">
        <v>0</v>
      </c>
      <c r="R298" s="76">
        <v>28.715440600000001</v>
      </c>
      <c r="S298" s="76">
        <v>0</v>
      </c>
      <c r="T298" s="76">
        <f t="shared" si="4"/>
        <v>0.35063872972029536</v>
      </c>
      <c r="U298" s="76">
        <f>+R298/'סכום נכסי הקרן'!$C$42*100</f>
        <v>6.4840908018544696E-2</v>
      </c>
    </row>
    <row r="299" spans="2:21">
      <c r="B299" t="s">
        <v>1014</v>
      </c>
      <c r="C299" t="s">
        <v>1015</v>
      </c>
      <c r="D299" t="s">
        <v>103</v>
      </c>
      <c r="E299" s="15"/>
      <c r="F299" t="s">
        <v>1016</v>
      </c>
      <c r="G299" t="s">
        <v>332</v>
      </c>
      <c r="H299" t="s">
        <v>680</v>
      </c>
      <c r="I299" t="s">
        <v>152</v>
      </c>
      <c r="J299" t="s">
        <v>665</v>
      </c>
      <c r="K299" s="76">
        <v>5.25</v>
      </c>
      <c r="L299" t="s">
        <v>105</v>
      </c>
      <c r="M299" s="76">
        <v>5.4</v>
      </c>
      <c r="N299" s="76">
        <v>5.99</v>
      </c>
      <c r="O299" s="76">
        <v>57732.2</v>
      </c>
      <c r="P299" s="76">
        <v>98.97</v>
      </c>
      <c r="Q299" s="76">
        <v>0</v>
      </c>
      <c r="R299" s="76">
        <v>57.137558339999998</v>
      </c>
      <c r="S299" s="76">
        <v>0.01</v>
      </c>
      <c r="T299" s="76">
        <f t="shared" si="4"/>
        <v>0.69769575033638409</v>
      </c>
      <c r="U299" s="76">
        <f>+R299/'סכום נכסי הקרן'!$C$42*100</f>
        <v>0.12901947827776566</v>
      </c>
    </row>
    <row r="300" spans="2:21">
      <c r="B300" t="s">
        <v>1017</v>
      </c>
      <c r="C300" t="s">
        <v>1018</v>
      </c>
      <c r="D300" t="s">
        <v>103</v>
      </c>
      <c r="E300" s="15"/>
      <c r="F300" t="s">
        <v>659</v>
      </c>
      <c r="G300" t="s">
        <v>115</v>
      </c>
      <c r="H300" t="s">
        <v>674</v>
      </c>
      <c r="I300" t="s">
        <v>153</v>
      </c>
      <c r="J300" t="s">
        <v>293</v>
      </c>
      <c r="K300" s="76">
        <v>2.36</v>
      </c>
      <c r="L300" t="s">
        <v>105</v>
      </c>
      <c r="M300" s="76">
        <v>5.6</v>
      </c>
      <c r="N300" s="76">
        <v>2.2799999999999998</v>
      </c>
      <c r="O300" s="76">
        <v>27084.87</v>
      </c>
      <c r="P300" s="76">
        <v>108.05</v>
      </c>
      <c r="Q300" s="76">
        <v>0.37919000000000003</v>
      </c>
      <c r="R300" s="76">
        <v>29.644392034999999</v>
      </c>
      <c r="S300" s="76">
        <v>0.01</v>
      </c>
      <c r="T300" s="76">
        <f t="shared" si="4"/>
        <v>0.36198197726706099</v>
      </c>
      <c r="U300" s="76">
        <f>+R300/'סכום נכסי הקרן'!$C$42*100</f>
        <v>6.6938527044823184E-2</v>
      </c>
    </row>
    <row r="301" spans="2:21">
      <c r="B301" t="s">
        <v>1019</v>
      </c>
      <c r="C301" t="s">
        <v>1020</v>
      </c>
      <c r="D301" t="s">
        <v>103</v>
      </c>
      <c r="E301" s="15"/>
      <c r="F301" t="s">
        <v>659</v>
      </c>
      <c r="G301" t="s">
        <v>115</v>
      </c>
      <c r="H301" t="s">
        <v>674</v>
      </c>
      <c r="I301" t="s">
        <v>153</v>
      </c>
      <c r="J301" t="s">
        <v>293</v>
      </c>
      <c r="K301" s="76">
        <v>0.41</v>
      </c>
      <c r="L301" t="s">
        <v>105</v>
      </c>
      <c r="M301" s="76">
        <v>5.16</v>
      </c>
      <c r="N301" s="76">
        <v>1.22</v>
      </c>
      <c r="O301" s="76">
        <v>3880.87</v>
      </c>
      <c r="P301" s="76">
        <v>102.06</v>
      </c>
      <c r="Q301" s="76">
        <v>0</v>
      </c>
      <c r="R301" s="76">
        <v>3.9608159220000001</v>
      </c>
      <c r="S301" s="76">
        <v>0.01</v>
      </c>
      <c r="T301" s="76">
        <f t="shared" si="4"/>
        <v>4.8364762459747891E-2</v>
      </c>
      <c r="U301" s="76">
        <f>+R301/'סכום נכסי הקרן'!$C$42*100</f>
        <v>8.9437214094771449E-3</v>
      </c>
    </row>
    <row r="302" spans="2:21">
      <c r="B302" t="s">
        <v>1021</v>
      </c>
      <c r="C302" t="s">
        <v>1022</v>
      </c>
      <c r="D302" t="s">
        <v>103</v>
      </c>
      <c r="E302" s="15"/>
      <c r="F302" t="s">
        <v>659</v>
      </c>
      <c r="G302" t="s">
        <v>115</v>
      </c>
      <c r="H302" t="s">
        <v>674</v>
      </c>
      <c r="I302" t="s">
        <v>153</v>
      </c>
      <c r="J302" t="s">
        <v>305</v>
      </c>
      <c r="L302" t="s">
        <v>105</v>
      </c>
      <c r="M302" s="76">
        <v>4</v>
      </c>
      <c r="N302" s="76">
        <v>0</v>
      </c>
      <c r="O302" s="76">
        <v>14761.92</v>
      </c>
      <c r="P302" s="76">
        <v>103.59</v>
      </c>
      <c r="Q302" s="76">
        <v>0</v>
      </c>
      <c r="R302" s="76">
        <v>15.291872928</v>
      </c>
      <c r="S302" s="76">
        <v>0</v>
      </c>
      <c r="T302" s="76">
        <f t="shared" si="4"/>
        <v>0.18672612317563023</v>
      </c>
      <c r="U302" s="76">
        <f>+R302/'סכום נכסי הקרן'!$C$42*100</f>
        <v>3.4529817590739725E-2</v>
      </c>
    </row>
    <row r="303" spans="2:21">
      <c r="B303" t="s">
        <v>1023</v>
      </c>
      <c r="C303" t="s">
        <v>1024</v>
      </c>
      <c r="D303" t="s">
        <v>103</v>
      </c>
      <c r="E303" s="15"/>
      <c r="F303" t="s">
        <v>659</v>
      </c>
      <c r="G303" t="s">
        <v>115</v>
      </c>
      <c r="H303" t="s">
        <v>674</v>
      </c>
      <c r="I303" t="s">
        <v>153</v>
      </c>
      <c r="J303" t="s">
        <v>1025</v>
      </c>
      <c r="K303" s="76">
        <v>4.1399999999999997</v>
      </c>
      <c r="L303" t="s">
        <v>105</v>
      </c>
      <c r="M303" s="76">
        <v>4</v>
      </c>
      <c r="N303" s="76">
        <v>2.72</v>
      </c>
      <c r="O303" s="76">
        <v>15592.99</v>
      </c>
      <c r="P303" s="76">
        <v>105.51</v>
      </c>
      <c r="Q303" s="76">
        <v>0.30354999999999999</v>
      </c>
      <c r="R303" s="76">
        <v>16.755713749000002</v>
      </c>
      <c r="S303" s="76">
        <v>0.01</v>
      </c>
      <c r="T303" s="76">
        <f t="shared" si="4"/>
        <v>0.20460080227730332</v>
      </c>
      <c r="U303" s="76">
        <f>+R303/'סכום נכסי הקרן'!$C$42*100</f>
        <v>3.7835243732390215E-2</v>
      </c>
    </row>
    <row r="304" spans="2:21">
      <c r="B304" t="s">
        <v>1026</v>
      </c>
      <c r="C304" t="s">
        <v>1027</v>
      </c>
      <c r="D304" t="s">
        <v>103</v>
      </c>
      <c r="E304" s="15"/>
      <c r="F304" t="s">
        <v>1028</v>
      </c>
      <c r="G304" t="s">
        <v>332</v>
      </c>
      <c r="H304" t="s">
        <v>680</v>
      </c>
      <c r="I304" t="s">
        <v>152</v>
      </c>
      <c r="J304" t="s">
        <v>1029</v>
      </c>
      <c r="K304" s="76">
        <v>4.88</v>
      </c>
      <c r="L304" t="s">
        <v>105</v>
      </c>
      <c r="M304" s="76">
        <v>6</v>
      </c>
      <c r="N304" s="76">
        <v>5.8</v>
      </c>
      <c r="O304" s="76">
        <v>30800.62</v>
      </c>
      <c r="P304" s="76">
        <v>101.53</v>
      </c>
      <c r="Q304" s="76">
        <v>0.45567999999999997</v>
      </c>
      <c r="R304" s="76">
        <v>31.727549486000001</v>
      </c>
      <c r="S304" s="76">
        <v>0.01</v>
      </c>
      <c r="T304" s="76">
        <f t="shared" si="4"/>
        <v>0.38741901278397411</v>
      </c>
      <c r="U304" s="76">
        <f>+R304/'סכום נכסי הקרן'!$C$42*100</f>
        <v>7.1642401261833702E-2</v>
      </c>
    </row>
    <row r="305" spans="2:21">
      <c r="B305" t="s">
        <v>1030</v>
      </c>
      <c r="C305" t="s">
        <v>1031</v>
      </c>
      <c r="D305" t="s">
        <v>103</v>
      </c>
      <c r="E305" s="15"/>
      <c r="F305" t="s">
        <v>684</v>
      </c>
      <c r="G305" t="s">
        <v>685</v>
      </c>
      <c r="H305" t="s">
        <v>680</v>
      </c>
      <c r="I305" t="s">
        <v>154</v>
      </c>
      <c r="J305" t="s">
        <v>293</v>
      </c>
      <c r="K305" s="76">
        <v>1.44</v>
      </c>
      <c r="L305" t="s">
        <v>105</v>
      </c>
      <c r="M305" s="76">
        <v>5.46</v>
      </c>
      <c r="N305" s="76">
        <v>4.12</v>
      </c>
      <c r="O305" s="76">
        <v>7716.59</v>
      </c>
      <c r="P305" s="76">
        <v>102</v>
      </c>
      <c r="Q305" s="76">
        <v>0</v>
      </c>
      <c r="R305" s="76">
        <v>7.8709217999999996</v>
      </c>
      <c r="S305" s="76">
        <v>0</v>
      </c>
      <c r="T305" s="76">
        <f t="shared" si="4"/>
        <v>9.6110314312216422E-2</v>
      </c>
      <c r="U305" s="76">
        <f>+R305/'סכום נכסי הקרן'!$C$42*100</f>
        <v>1.7772936991082008E-2</v>
      </c>
    </row>
    <row r="306" spans="2:21">
      <c r="B306" t="s">
        <v>1032</v>
      </c>
      <c r="C306" t="s">
        <v>1033</v>
      </c>
      <c r="D306" t="s">
        <v>103</v>
      </c>
      <c r="E306" s="15"/>
      <c r="F306" t="s">
        <v>684</v>
      </c>
      <c r="G306" t="s">
        <v>135</v>
      </c>
      <c r="H306" t="s">
        <v>680</v>
      </c>
      <c r="I306" t="s">
        <v>154</v>
      </c>
      <c r="J306" t="s">
        <v>293</v>
      </c>
      <c r="K306" s="76">
        <v>3.45</v>
      </c>
      <c r="L306" t="s">
        <v>105</v>
      </c>
      <c r="M306" s="76">
        <v>4.5999999999999996</v>
      </c>
      <c r="N306" s="76">
        <v>3.3</v>
      </c>
      <c r="O306" s="76">
        <v>22803.18</v>
      </c>
      <c r="P306" s="76">
        <v>105.79</v>
      </c>
      <c r="Q306" s="76">
        <v>0</v>
      </c>
      <c r="R306" s="76">
        <v>24.123484122000001</v>
      </c>
      <c r="S306" s="76">
        <v>0.01</v>
      </c>
      <c r="T306" s="76">
        <f t="shared" si="4"/>
        <v>0.29456723115597239</v>
      </c>
      <c r="U306" s="76">
        <f>+R306/'סכום נכסי הקרן'!$C$42*100</f>
        <v>5.4472039514567826E-2</v>
      </c>
    </row>
    <row r="307" spans="2:21">
      <c r="B307" t="s">
        <v>1034</v>
      </c>
      <c r="C307" t="s">
        <v>1035</v>
      </c>
      <c r="D307" t="s">
        <v>103</v>
      </c>
      <c r="E307" s="15"/>
      <c r="F307" t="s">
        <v>1036</v>
      </c>
      <c r="G307" t="s">
        <v>332</v>
      </c>
      <c r="H307" t="s">
        <v>674</v>
      </c>
      <c r="I307" t="s">
        <v>153</v>
      </c>
      <c r="J307" t="s">
        <v>293</v>
      </c>
      <c r="K307" s="76">
        <v>1.76</v>
      </c>
      <c r="L307" t="s">
        <v>105</v>
      </c>
      <c r="M307" s="76">
        <v>5.5</v>
      </c>
      <c r="N307" s="76">
        <v>2.57</v>
      </c>
      <c r="O307" s="76">
        <v>1183.06</v>
      </c>
      <c r="P307" s="76">
        <v>106.11</v>
      </c>
      <c r="Q307" s="76">
        <v>0</v>
      </c>
      <c r="R307" s="76">
        <v>1.255344966</v>
      </c>
      <c r="S307" s="76">
        <v>0</v>
      </c>
      <c r="T307" s="76">
        <f t="shared" si="4"/>
        <v>1.5328776262587012E-2</v>
      </c>
      <c r="U307" s="76">
        <f>+R307/'סכום נכסי הקרן'!$C$42*100</f>
        <v>2.8346320227435099E-3</v>
      </c>
    </row>
    <row r="308" spans="2:21">
      <c r="B308" t="s">
        <v>1037</v>
      </c>
      <c r="C308" t="s">
        <v>1038</v>
      </c>
      <c r="D308" t="s">
        <v>103</v>
      </c>
      <c r="E308" s="15"/>
      <c r="F308" t="s">
        <v>1036</v>
      </c>
      <c r="G308" t="s">
        <v>332</v>
      </c>
      <c r="H308" t="s">
        <v>674</v>
      </c>
      <c r="I308" t="s">
        <v>153</v>
      </c>
      <c r="J308" t="s">
        <v>293</v>
      </c>
      <c r="K308" s="76">
        <v>0.82</v>
      </c>
      <c r="L308" t="s">
        <v>105</v>
      </c>
      <c r="M308" s="76">
        <v>8</v>
      </c>
      <c r="N308" s="76">
        <v>1.3</v>
      </c>
      <c r="O308" s="76">
        <v>117.9</v>
      </c>
      <c r="P308" s="76">
        <v>106.85</v>
      </c>
      <c r="Q308" s="76">
        <v>0</v>
      </c>
      <c r="R308" s="76">
        <v>0.12597615000000001</v>
      </c>
      <c r="S308" s="76">
        <v>0</v>
      </c>
      <c r="T308" s="76">
        <f t="shared" si="4"/>
        <v>1.5382705710966311E-3</v>
      </c>
      <c r="U308" s="76">
        <f>+R308/'סכום נכסי הקרן'!$C$42*100</f>
        <v>2.8446047784760052E-4</v>
      </c>
    </row>
    <row r="309" spans="2:21">
      <c r="B309" t="s">
        <v>1039</v>
      </c>
      <c r="C309" t="s">
        <v>1040</v>
      </c>
      <c r="D309" t="s">
        <v>103</v>
      </c>
      <c r="E309" s="15"/>
      <c r="F309" t="s">
        <v>708</v>
      </c>
      <c r="G309" t="s">
        <v>115</v>
      </c>
      <c r="H309" t="s">
        <v>705</v>
      </c>
      <c r="I309" t="s">
        <v>152</v>
      </c>
      <c r="J309" t="s">
        <v>293</v>
      </c>
      <c r="K309" s="76">
        <v>0.27</v>
      </c>
      <c r="L309" t="s">
        <v>105</v>
      </c>
      <c r="M309" s="76">
        <v>6.7</v>
      </c>
      <c r="N309" s="76">
        <v>0.87</v>
      </c>
      <c r="O309" s="76">
        <v>14230.99</v>
      </c>
      <c r="P309" s="76">
        <v>106.45</v>
      </c>
      <c r="Q309" s="76">
        <v>0</v>
      </c>
      <c r="R309" s="76">
        <v>15.148888854999999</v>
      </c>
      <c r="S309" s="76">
        <v>0.01</v>
      </c>
      <c r="T309" s="76">
        <f t="shared" si="4"/>
        <v>0.18498017212353479</v>
      </c>
      <c r="U309" s="76">
        <f>+R309/'סכום נכסי הקרן'!$C$42*100</f>
        <v>3.4206952367995758E-2</v>
      </c>
    </row>
    <row r="310" spans="2:21">
      <c r="B310" t="s">
        <v>1041</v>
      </c>
      <c r="C310" t="s">
        <v>1042</v>
      </c>
      <c r="D310" t="s">
        <v>103</v>
      </c>
      <c r="E310" s="15"/>
      <c r="F310" t="s">
        <v>1043</v>
      </c>
      <c r="G310" t="s">
        <v>332</v>
      </c>
      <c r="H310" t="s">
        <v>705</v>
      </c>
      <c r="I310" t="s">
        <v>152</v>
      </c>
      <c r="J310" t="s">
        <v>305</v>
      </c>
      <c r="L310" t="s">
        <v>105</v>
      </c>
      <c r="M310" s="76">
        <v>5.75</v>
      </c>
      <c r="N310" s="76">
        <v>0</v>
      </c>
      <c r="O310" s="76">
        <v>10544.23</v>
      </c>
      <c r="P310" s="76">
        <v>98.86</v>
      </c>
      <c r="Q310" s="76">
        <v>0</v>
      </c>
      <c r="R310" s="76">
        <v>10.424025778000001</v>
      </c>
      <c r="S310" s="76">
        <v>0</v>
      </c>
      <c r="T310" s="76">
        <f t="shared" si="4"/>
        <v>0.12728577660652485</v>
      </c>
      <c r="U310" s="76">
        <f>+R310/'סכום נכסי הקרן'!$C$42*100</f>
        <v>2.3537974084027694E-2</v>
      </c>
    </row>
    <row r="311" spans="2:21">
      <c r="B311" t="s">
        <v>1044</v>
      </c>
      <c r="C311" t="s">
        <v>1045</v>
      </c>
      <c r="D311" t="s">
        <v>103</v>
      </c>
      <c r="E311" s="15"/>
      <c r="F311" t="s">
        <v>1043</v>
      </c>
      <c r="G311" t="s">
        <v>332</v>
      </c>
      <c r="H311" t="s">
        <v>705</v>
      </c>
      <c r="I311" t="s">
        <v>152</v>
      </c>
      <c r="J311" t="s">
        <v>305</v>
      </c>
      <c r="K311" s="76">
        <v>3.23</v>
      </c>
      <c r="L311" t="s">
        <v>105</v>
      </c>
      <c r="M311" s="76">
        <v>5.75</v>
      </c>
      <c r="N311" s="76">
        <v>5.66</v>
      </c>
      <c r="O311" s="76">
        <v>22887.35</v>
      </c>
      <c r="P311" s="76">
        <v>100.89</v>
      </c>
      <c r="Q311" s="76">
        <v>0</v>
      </c>
      <c r="R311" s="76">
        <v>23.091047414999998</v>
      </c>
      <c r="S311" s="76">
        <v>0.01</v>
      </c>
      <c r="T311" s="76">
        <f t="shared" si="4"/>
        <v>0.28196034482948901</v>
      </c>
      <c r="U311" s="76">
        <f>+R311/'סכום נכסי הקרן'!$C$42*100</f>
        <v>5.2140745543283393E-2</v>
      </c>
    </row>
    <row r="312" spans="2:21">
      <c r="B312" t="s">
        <v>1046</v>
      </c>
      <c r="C312" t="s">
        <v>1047</v>
      </c>
      <c r="D312" t="s">
        <v>103</v>
      </c>
      <c r="E312" s="15"/>
      <c r="F312" t="s">
        <v>664</v>
      </c>
      <c r="G312" t="s">
        <v>332</v>
      </c>
      <c r="H312" t="s">
        <v>705</v>
      </c>
      <c r="I312" t="s">
        <v>152</v>
      </c>
      <c r="J312" t="s">
        <v>293</v>
      </c>
      <c r="K312" s="76">
        <v>0.66</v>
      </c>
      <c r="L312" t="s">
        <v>105</v>
      </c>
      <c r="M312" s="76">
        <v>3.51</v>
      </c>
      <c r="N312" s="76">
        <v>0.96</v>
      </c>
      <c r="O312" s="76">
        <v>28799.39</v>
      </c>
      <c r="P312" s="76">
        <v>101.6</v>
      </c>
      <c r="Q312" s="76">
        <v>0</v>
      </c>
      <c r="R312" s="76">
        <v>29.26018024</v>
      </c>
      <c r="S312" s="76">
        <v>0.02</v>
      </c>
      <c r="T312" s="76">
        <f t="shared" si="4"/>
        <v>0.35729044083483386</v>
      </c>
      <c r="U312" s="76">
        <f>+R312/'סכום נכסי הקרן'!$C$42*100</f>
        <v>6.6070957502490091E-2</v>
      </c>
    </row>
    <row r="313" spans="2:21">
      <c r="B313" t="s">
        <v>1048</v>
      </c>
      <c r="C313" t="s">
        <v>1049</v>
      </c>
      <c r="D313" t="s">
        <v>103</v>
      </c>
      <c r="E313" s="15"/>
      <c r="F313" t="s">
        <v>1050</v>
      </c>
      <c r="G313" t="s">
        <v>332</v>
      </c>
      <c r="H313" t="s">
        <v>721</v>
      </c>
      <c r="I313" t="s">
        <v>153</v>
      </c>
      <c r="J313" t="s">
        <v>293</v>
      </c>
      <c r="K313" s="76">
        <v>5.0199999999999996</v>
      </c>
      <c r="L313" t="s">
        <v>105</v>
      </c>
      <c r="M313" s="76">
        <v>1</v>
      </c>
      <c r="N313" s="76">
        <v>7.09</v>
      </c>
      <c r="O313" s="76">
        <v>15339.21</v>
      </c>
      <c r="P313" s="76">
        <v>74.95</v>
      </c>
      <c r="Q313" s="76">
        <v>0</v>
      </c>
      <c r="R313" s="76">
        <v>11.496737895000001</v>
      </c>
      <c r="S313" s="76">
        <v>0.01</v>
      </c>
      <c r="T313" s="76">
        <f t="shared" si="4"/>
        <v>0.14038445822871973</v>
      </c>
      <c r="U313" s="76">
        <f>+R313/'סכום נכסי הקרן'!$C$42*100</f>
        <v>2.596021195520197E-2</v>
      </c>
    </row>
    <row r="314" spans="2:21">
      <c r="B314" t="s">
        <v>1051</v>
      </c>
      <c r="C314" t="s">
        <v>1052</v>
      </c>
      <c r="D314" t="s">
        <v>103</v>
      </c>
      <c r="E314" s="15"/>
      <c r="F314" t="s">
        <v>1053</v>
      </c>
      <c r="G314" t="s">
        <v>427</v>
      </c>
      <c r="H314" t="s">
        <v>721</v>
      </c>
      <c r="I314" t="s">
        <v>153</v>
      </c>
      <c r="J314" t="s">
        <v>293</v>
      </c>
      <c r="K314" s="76">
        <v>3.5</v>
      </c>
      <c r="L314" t="s">
        <v>105</v>
      </c>
      <c r="M314" s="76">
        <v>5.6</v>
      </c>
      <c r="N314" s="76">
        <v>4.78</v>
      </c>
      <c r="O314" s="76">
        <v>7380.96</v>
      </c>
      <c r="P314" s="76">
        <v>103.7</v>
      </c>
      <c r="Q314" s="76">
        <v>0</v>
      </c>
      <c r="R314" s="76">
        <v>7.65405552</v>
      </c>
      <c r="S314" s="76">
        <v>0.01</v>
      </c>
      <c r="T314" s="76">
        <f t="shared" si="4"/>
        <v>9.3462201821183782E-2</v>
      </c>
      <c r="U314" s="76">
        <f>+R314/'סכום נכסי הקרן'!$C$42*100</f>
        <v>1.728324203185495E-2</v>
      </c>
    </row>
    <row r="315" spans="2:21">
      <c r="B315" t="s">
        <v>1054</v>
      </c>
      <c r="C315" t="s">
        <v>1055</v>
      </c>
      <c r="D315" t="s">
        <v>103</v>
      </c>
      <c r="E315" s="15"/>
      <c r="F315" t="s">
        <v>1053</v>
      </c>
      <c r="G315" t="s">
        <v>427</v>
      </c>
      <c r="H315" t="s">
        <v>721</v>
      </c>
      <c r="I315" t="s">
        <v>153</v>
      </c>
      <c r="J315" t="s">
        <v>293</v>
      </c>
      <c r="K315" s="76">
        <v>2.88</v>
      </c>
      <c r="L315" t="s">
        <v>105</v>
      </c>
      <c r="M315" s="76">
        <v>4.5</v>
      </c>
      <c r="N315" s="76">
        <v>3.55</v>
      </c>
      <c r="O315" s="76">
        <v>3116.4</v>
      </c>
      <c r="P315" s="76">
        <v>103.4</v>
      </c>
      <c r="Q315" s="76">
        <v>0</v>
      </c>
      <c r="R315" s="76">
        <v>3.2223576</v>
      </c>
      <c r="S315" s="76">
        <v>0.01</v>
      </c>
      <c r="T315" s="76">
        <f t="shared" si="4"/>
        <v>3.9347589727337824E-2</v>
      </c>
      <c r="U315" s="76">
        <f>+R315/'סכום נכסי הקרן'!$C$42*100</f>
        <v>7.2762454059109366E-3</v>
      </c>
    </row>
    <row r="316" spans="2:21">
      <c r="B316" t="s">
        <v>1056</v>
      </c>
      <c r="C316" t="s">
        <v>1057</v>
      </c>
      <c r="D316" t="s">
        <v>103</v>
      </c>
      <c r="E316" s="15"/>
      <c r="F316" t="s">
        <v>730</v>
      </c>
      <c r="G316" t="s">
        <v>115</v>
      </c>
      <c r="H316" t="s">
        <v>725</v>
      </c>
      <c r="I316" t="s">
        <v>154</v>
      </c>
      <c r="J316" t="s">
        <v>293</v>
      </c>
      <c r="K316" s="76">
        <v>4.74</v>
      </c>
      <c r="L316" t="s">
        <v>105</v>
      </c>
      <c r="M316" s="76">
        <v>6.25</v>
      </c>
      <c r="N316" s="76">
        <v>5.2</v>
      </c>
      <c r="O316" s="76">
        <v>26651.119999999999</v>
      </c>
      <c r="P316" s="76">
        <v>106.84</v>
      </c>
      <c r="Q316" s="76">
        <v>0</v>
      </c>
      <c r="R316" s="76">
        <v>28.474056608000001</v>
      </c>
      <c r="S316" s="76">
        <v>0.02</v>
      </c>
      <c r="T316" s="76">
        <f t="shared" si="4"/>
        <v>0.34769123615720882</v>
      </c>
      <c r="U316" s="76">
        <f>+R316/'סכום נכסי הקרן'!$C$42*100</f>
        <v>6.4295850833441942E-2</v>
      </c>
    </row>
    <row r="317" spans="2:21">
      <c r="B317" t="s">
        <v>1058</v>
      </c>
      <c r="C317" t="s">
        <v>1059</v>
      </c>
      <c r="D317" t="s">
        <v>103</v>
      </c>
      <c r="E317" s="15"/>
      <c r="F317" t="s">
        <v>733</v>
      </c>
      <c r="G317" t="s">
        <v>115</v>
      </c>
      <c r="H317" t="s">
        <v>725</v>
      </c>
      <c r="I317" t="s">
        <v>152</v>
      </c>
      <c r="J317" t="s">
        <v>293</v>
      </c>
      <c r="K317" s="76">
        <v>3.08</v>
      </c>
      <c r="L317" t="s">
        <v>105</v>
      </c>
      <c r="M317" s="76">
        <v>3.5</v>
      </c>
      <c r="N317" s="76">
        <v>2.13</v>
      </c>
      <c r="O317" s="76">
        <v>5857.9</v>
      </c>
      <c r="P317" s="76">
        <v>105.2</v>
      </c>
      <c r="Q317" s="76">
        <v>0</v>
      </c>
      <c r="R317" s="76">
        <v>6.1625107999999997</v>
      </c>
      <c r="S317" s="76">
        <v>0</v>
      </c>
      <c r="T317" s="76">
        <f t="shared" si="4"/>
        <v>7.52492357299787E-2</v>
      </c>
      <c r="U317" s="76">
        <f>+R317/'סכום נכסי הקרן'!$C$42*100</f>
        <v>1.3915259093955473E-2</v>
      </c>
    </row>
    <row r="318" spans="2:21">
      <c r="B318" t="s">
        <v>1060</v>
      </c>
      <c r="C318" t="s">
        <v>1061</v>
      </c>
      <c r="D318" t="s">
        <v>103</v>
      </c>
      <c r="E318" s="15"/>
      <c r="F318" t="s">
        <v>760</v>
      </c>
      <c r="G318" t="s">
        <v>427</v>
      </c>
      <c r="H318" t="s">
        <v>753</v>
      </c>
      <c r="I318" t="s">
        <v>153</v>
      </c>
      <c r="J318" t="s">
        <v>293</v>
      </c>
      <c r="K318" s="76">
        <v>5.44</v>
      </c>
      <c r="L318" t="s">
        <v>105</v>
      </c>
      <c r="M318" s="76">
        <v>3.49</v>
      </c>
      <c r="N318" s="76">
        <v>15.2</v>
      </c>
      <c r="O318" s="76">
        <v>14894.64</v>
      </c>
      <c r="P318" s="76">
        <v>72.94</v>
      </c>
      <c r="Q318" s="76">
        <v>0</v>
      </c>
      <c r="R318" s="76">
        <v>10.864150415999999</v>
      </c>
      <c r="S318" s="76">
        <v>0.01</v>
      </c>
      <c r="T318" s="76">
        <f t="shared" si="4"/>
        <v>0.13266005402530573</v>
      </c>
      <c r="U318" s="76">
        <f>+R318/'סכום נכסי הקרן'!$C$42*100</f>
        <v>2.4531797635850658E-2</v>
      </c>
    </row>
    <row r="319" spans="2:21">
      <c r="B319" t="s">
        <v>1062</v>
      </c>
      <c r="C319" t="s">
        <v>1063</v>
      </c>
      <c r="D319" t="s">
        <v>103</v>
      </c>
      <c r="E319" s="15"/>
      <c r="F319" t="s">
        <v>724</v>
      </c>
      <c r="G319" t="s">
        <v>115</v>
      </c>
      <c r="H319" t="s">
        <v>764</v>
      </c>
      <c r="I319" t="s">
        <v>152</v>
      </c>
      <c r="J319" t="s">
        <v>965</v>
      </c>
      <c r="K319" s="76">
        <v>2.0499999999999998</v>
      </c>
      <c r="L319" t="s">
        <v>105</v>
      </c>
      <c r="M319" s="76">
        <v>5.4</v>
      </c>
      <c r="N319" s="76">
        <v>3.63</v>
      </c>
      <c r="O319" s="76">
        <v>21903.17</v>
      </c>
      <c r="P319" s="76">
        <v>104.26</v>
      </c>
      <c r="Q319" s="76">
        <v>0</v>
      </c>
      <c r="R319" s="76">
        <v>22.836245042000002</v>
      </c>
      <c r="S319" s="76">
        <v>0</v>
      </c>
      <c r="T319" s="76">
        <f t="shared" si="4"/>
        <v>0.27884900199331342</v>
      </c>
      <c r="U319" s="76">
        <f>+R319/'סכום נכסי הקרן'!$C$42*100</f>
        <v>5.1565388979518886E-2</v>
      </c>
    </row>
    <row r="320" spans="2:21">
      <c r="B320" t="s">
        <v>1064</v>
      </c>
      <c r="C320" t="s">
        <v>1065</v>
      </c>
      <c r="D320" t="s">
        <v>103</v>
      </c>
      <c r="E320" s="15"/>
      <c r="F320" t="s">
        <v>724</v>
      </c>
      <c r="G320" t="s">
        <v>115</v>
      </c>
      <c r="H320" t="s">
        <v>764</v>
      </c>
      <c r="I320" t="s">
        <v>152</v>
      </c>
      <c r="J320" t="s">
        <v>1029</v>
      </c>
      <c r="K320" s="76">
        <v>4.6500000000000004</v>
      </c>
      <c r="L320" t="s">
        <v>105</v>
      </c>
      <c r="M320" s="76">
        <v>5</v>
      </c>
      <c r="N320" s="76">
        <v>5.13</v>
      </c>
      <c r="O320" s="76">
        <v>31609.22</v>
      </c>
      <c r="P320" s="76">
        <v>99.87</v>
      </c>
      <c r="Q320" s="76">
        <v>0.29443999999999998</v>
      </c>
      <c r="R320" s="76">
        <v>31.862568014000001</v>
      </c>
      <c r="S320" s="76">
        <v>0</v>
      </c>
      <c r="T320" s="76">
        <f t="shared" si="4"/>
        <v>0.3890676980960367</v>
      </c>
      <c r="U320" s="76">
        <f>+R320/'סכום נכסי הקרן'!$C$42*100</f>
        <v>7.1947279883645535E-2</v>
      </c>
    </row>
    <row r="321" spans="2:21">
      <c r="B321" t="s">
        <v>1066</v>
      </c>
      <c r="C321" t="s">
        <v>1067</v>
      </c>
      <c r="D321" t="s">
        <v>103</v>
      </c>
      <c r="E321" s="15"/>
      <c r="F321" t="s">
        <v>1068</v>
      </c>
      <c r="G321" t="s">
        <v>332</v>
      </c>
      <c r="H321" t="s">
        <v>236</v>
      </c>
      <c r="I321" t="s">
        <v>152</v>
      </c>
      <c r="J321" t="s">
        <v>293</v>
      </c>
      <c r="K321" s="76">
        <v>5.25</v>
      </c>
      <c r="L321" t="s">
        <v>105</v>
      </c>
      <c r="M321" s="76">
        <v>4.95</v>
      </c>
      <c r="N321" s="76">
        <v>3.57</v>
      </c>
      <c r="O321" s="76">
        <v>22123.86</v>
      </c>
      <c r="P321" s="76">
        <v>109</v>
      </c>
      <c r="Q321" s="76">
        <v>0</v>
      </c>
      <c r="R321" s="76">
        <v>24.1150074</v>
      </c>
      <c r="S321" s="76">
        <v>0.01</v>
      </c>
      <c r="T321" s="76">
        <f t="shared" si="4"/>
        <v>0.29446372353177552</v>
      </c>
      <c r="U321" s="76">
        <f>+R321/'סכום נכסי הקרן'!$C$42*100</f>
        <v>5.4452898650279608E-2</v>
      </c>
    </row>
    <row r="322" spans="2:21">
      <c r="B322" t="s">
        <v>1069</v>
      </c>
      <c r="C322" t="s">
        <v>1070</v>
      </c>
      <c r="D322" t="s">
        <v>103</v>
      </c>
      <c r="E322" s="15"/>
      <c r="F322" t="s">
        <v>1071</v>
      </c>
      <c r="G322" t="s">
        <v>332</v>
      </c>
      <c r="H322" t="s">
        <v>236</v>
      </c>
      <c r="I322" t="s">
        <v>154</v>
      </c>
      <c r="J322" t="s">
        <v>293</v>
      </c>
      <c r="K322" s="76">
        <v>1.05</v>
      </c>
      <c r="L322" t="s">
        <v>105</v>
      </c>
      <c r="M322" s="76">
        <v>7.6</v>
      </c>
      <c r="N322" s="76">
        <v>1.69</v>
      </c>
      <c r="O322" s="76">
        <v>5904.77</v>
      </c>
      <c r="P322" s="76">
        <v>108.21</v>
      </c>
      <c r="Q322" s="76">
        <v>0</v>
      </c>
      <c r="R322" s="76">
        <v>6.3895516170000004</v>
      </c>
      <c r="S322" s="76">
        <v>0.01</v>
      </c>
      <c r="T322" s="76">
        <f t="shared" si="4"/>
        <v>7.8021587538069648E-2</v>
      </c>
      <c r="U322" s="76">
        <f>+R322/'סכום נכסי הקרן'!$C$42*100</f>
        <v>1.4427928669067348E-2</v>
      </c>
    </row>
    <row r="323" spans="2:21">
      <c r="B323" t="s">
        <v>1072</v>
      </c>
      <c r="C323" t="s">
        <v>1073</v>
      </c>
      <c r="D323" t="s">
        <v>103</v>
      </c>
      <c r="E323" s="15"/>
      <c r="F323" t="s">
        <v>1071</v>
      </c>
      <c r="G323" t="s">
        <v>332</v>
      </c>
      <c r="H323" t="s">
        <v>236</v>
      </c>
      <c r="I323" t="s">
        <v>154</v>
      </c>
      <c r="J323" t="s">
        <v>293</v>
      </c>
      <c r="K323" s="76">
        <v>3.25</v>
      </c>
      <c r="L323" t="s">
        <v>105</v>
      </c>
      <c r="M323" s="76">
        <v>4.8</v>
      </c>
      <c r="N323" s="76">
        <v>3.94</v>
      </c>
      <c r="O323" s="76">
        <v>3915.89</v>
      </c>
      <c r="P323" s="76">
        <v>103.1</v>
      </c>
      <c r="Q323" s="76">
        <v>0</v>
      </c>
      <c r="R323" s="76">
        <v>4.0372825900000002</v>
      </c>
      <c r="S323" s="76">
        <v>0.01</v>
      </c>
      <c r="T323" s="76">
        <f t="shared" si="4"/>
        <v>4.929848225555223E-2</v>
      </c>
      <c r="U323" s="76">
        <f>+R323/'סכום נכסי הקרן'!$C$42*100</f>
        <v>9.1163869887847682E-3</v>
      </c>
    </row>
    <row r="324" spans="2:21">
      <c r="B324" t="s">
        <v>1074</v>
      </c>
      <c r="C324" t="s">
        <v>1075</v>
      </c>
      <c r="D324" t="s">
        <v>103</v>
      </c>
      <c r="E324" s="15"/>
      <c r="F324" t="s">
        <v>1076</v>
      </c>
      <c r="G324" t="s">
        <v>115</v>
      </c>
      <c r="H324" t="s">
        <v>236</v>
      </c>
      <c r="I324" t="s">
        <v>153</v>
      </c>
      <c r="J324" t="s">
        <v>293</v>
      </c>
      <c r="K324" s="76">
        <v>4.24</v>
      </c>
      <c r="L324" t="s">
        <v>105</v>
      </c>
      <c r="M324" s="76">
        <v>5.49</v>
      </c>
      <c r="N324" s="76">
        <v>4.18</v>
      </c>
      <c r="O324" s="76">
        <v>11715.81</v>
      </c>
      <c r="P324" s="76">
        <v>108.39</v>
      </c>
      <c r="Q324" s="76">
        <v>0</v>
      </c>
      <c r="R324" s="76">
        <v>12.698766459</v>
      </c>
      <c r="S324" s="76">
        <v>0.01</v>
      </c>
      <c r="T324" s="76">
        <f t="shared" si="4"/>
        <v>0.15506219814709904</v>
      </c>
      <c r="U324" s="76">
        <f>+R324/'סכום נכסי הקרן'!$C$42*100</f>
        <v>2.8674452862722202E-2</v>
      </c>
    </row>
    <row r="325" spans="2:21">
      <c r="B325" t="s">
        <v>1077</v>
      </c>
      <c r="C325" t="s">
        <v>1078</v>
      </c>
      <c r="D325" t="s">
        <v>103</v>
      </c>
      <c r="E325" s="15"/>
      <c r="F325" t="s">
        <v>1079</v>
      </c>
      <c r="G325" t="s">
        <v>332</v>
      </c>
      <c r="H325" t="s">
        <v>208</v>
      </c>
      <c r="I325" t="s">
        <v>209</v>
      </c>
      <c r="J325" t="s">
        <v>1080</v>
      </c>
      <c r="K325" s="76">
        <v>3.89</v>
      </c>
      <c r="L325" t="s">
        <v>105</v>
      </c>
      <c r="M325" s="76">
        <v>4.8</v>
      </c>
      <c r="N325" s="76">
        <v>4.63</v>
      </c>
      <c r="O325" s="76">
        <v>2167.42</v>
      </c>
      <c r="P325" s="76">
        <v>101.88</v>
      </c>
      <c r="Q325" s="76">
        <v>0</v>
      </c>
      <c r="R325" s="76">
        <v>2.2081674960000002</v>
      </c>
      <c r="S325" s="76">
        <v>0</v>
      </c>
      <c r="T325" s="76">
        <f t="shared" ref="T325:T331" si="5">+R325/$R$11*100</f>
        <v>2.6963509165416927E-2</v>
      </c>
      <c r="U325" s="76">
        <f>+R325/'סכום נכסי הקרן'!$C$42*100</f>
        <v>4.9861531812148531E-3</v>
      </c>
    </row>
    <row r="326" spans="2:21">
      <c r="B326" t="s">
        <v>1081</v>
      </c>
      <c r="C326" t="s">
        <v>1082</v>
      </c>
      <c r="D326" t="s">
        <v>103</v>
      </c>
      <c r="E326" s="15"/>
      <c r="F326" t="s">
        <v>1083</v>
      </c>
      <c r="G326" t="s">
        <v>126</v>
      </c>
      <c r="H326" t="s">
        <v>208</v>
      </c>
      <c r="I326" t="s">
        <v>209</v>
      </c>
      <c r="J326" t="s">
        <v>293</v>
      </c>
      <c r="K326" s="76">
        <v>2.67</v>
      </c>
      <c r="L326" t="s">
        <v>105</v>
      </c>
      <c r="M326" s="76">
        <v>7.25</v>
      </c>
      <c r="N326" s="76">
        <v>2.52</v>
      </c>
      <c r="O326" s="76">
        <v>15067.07</v>
      </c>
      <c r="P326" s="76">
        <v>113.69</v>
      </c>
      <c r="Q326" s="76">
        <v>0</v>
      </c>
      <c r="R326" s="76">
        <v>17.129751883000001</v>
      </c>
      <c r="S326" s="76">
        <v>0.01</v>
      </c>
      <c r="T326" s="76">
        <f t="shared" si="5"/>
        <v>0.20916811008913991</v>
      </c>
      <c r="U326" s="76">
        <f>+R326/'סכום נכסי הקרן'!$C$42*100</f>
        <v>3.8679840636890513E-2</v>
      </c>
    </row>
    <row r="327" spans="2:21">
      <c r="B327" t="s">
        <v>1084</v>
      </c>
      <c r="C327" t="s">
        <v>1085</v>
      </c>
      <c r="D327" t="s">
        <v>103</v>
      </c>
      <c r="E327" s="15"/>
      <c r="F327" t="s">
        <v>1086</v>
      </c>
      <c r="G327" t="s">
        <v>907</v>
      </c>
      <c r="H327" t="s">
        <v>208</v>
      </c>
      <c r="I327" t="s">
        <v>209</v>
      </c>
      <c r="J327" t="s">
        <v>293</v>
      </c>
      <c r="K327" s="76">
        <v>2.61</v>
      </c>
      <c r="L327" t="s">
        <v>105</v>
      </c>
      <c r="M327" s="76">
        <v>7.75</v>
      </c>
      <c r="N327" s="76">
        <v>6.88</v>
      </c>
      <c r="O327" s="76">
        <v>175.74</v>
      </c>
      <c r="P327" s="76">
        <v>104.48</v>
      </c>
      <c r="Q327" s="76">
        <v>0</v>
      </c>
      <c r="R327" s="76">
        <v>0.183613152</v>
      </c>
      <c r="S327" s="76">
        <v>0</v>
      </c>
      <c r="T327" s="76">
        <f t="shared" si="5"/>
        <v>2.2420649320358857E-3</v>
      </c>
      <c r="U327" s="76">
        <f>+R327/'סכום נכסי הקרן'!$C$42*100</f>
        <v>4.146077250100444E-4</v>
      </c>
    </row>
    <row r="328" spans="2:21">
      <c r="B328" t="s">
        <v>1087</v>
      </c>
      <c r="C328" t="s">
        <v>1088</v>
      </c>
      <c r="D328" t="s">
        <v>103</v>
      </c>
      <c r="E328" s="15"/>
      <c r="F328" t="s">
        <v>1089</v>
      </c>
      <c r="G328" t="s">
        <v>332</v>
      </c>
      <c r="H328" t="s">
        <v>208</v>
      </c>
      <c r="I328" t="s">
        <v>209</v>
      </c>
      <c r="J328" t="s">
        <v>293</v>
      </c>
      <c r="K328" s="76">
        <v>4.1100000000000003</v>
      </c>
      <c r="L328" t="s">
        <v>105</v>
      </c>
      <c r="M328" s="76">
        <v>5.2</v>
      </c>
      <c r="N328" s="76">
        <v>3.13</v>
      </c>
      <c r="O328" s="76">
        <v>18162.43</v>
      </c>
      <c r="P328" s="76">
        <v>109.9</v>
      </c>
      <c r="Q328" s="76">
        <v>0</v>
      </c>
      <c r="R328" s="76">
        <v>19.96051057</v>
      </c>
      <c r="S328" s="76">
        <v>0.01</v>
      </c>
      <c r="T328" s="76">
        <f t="shared" si="5"/>
        <v>0.24373396070521475</v>
      </c>
      <c r="U328" s="76">
        <f>+R328/'סכום נכסי הקרן'!$C$42*100</f>
        <v>4.5071836016772067E-2</v>
      </c>
    </row>
    <row r="329" spans="2:21">
      <c r="B329" t="s">
        <v>1090</v>
      </c>
      <c r="C329" t="s">
        <v>1091</v>
      </c>
      <c r="D329" t="s">
        <v>103</v>
      </c>
      <c r="E329" s="15"/>
      <c r="F329" t="s">
        <v>1089</v>
      </c>
      <c r="G329" t="s">
        <v>332</v>
      </c>
      <c r="H329" t="s">
        <v>208</v>
      </c>
      <c r="I329" t="s">
        <v>209</v>
      </c>
      <c r="J329" t="s">
        <v>351</v>
      </c>
      <c r="L329" t="s">
        <v>105</v>
      </c>
      <c r="M329" s="76">
        <v>0</v>
      </c>
      <c r="N329" s="76">
        <v>0</v>
      </c>
      <c r="O329" s="76">
        <v>14058.97</v>
      </c>
      <c r="P329" s="76">
        <v>106.27</v>
      </c>
      <c r="Q329" s="76">
        <v>0</v>
      </c>
      <c r="R329" s="76">
        <v>14.940467419000001</v>
      </c>
      <c r="S329" s="76">
        <v>0</v>
      </c>
      <c r="T329" s="76">
        <f t="shared" si="5"/>
        <v>0.18243517800056391</v>
      </c>
      <c r="U329" s="76">
        <f>+R329/'סכום נכסי הקרן'!$C$42*100</f>
        <v>3.3736326290930832E-2</v>
      </c>
    </row>
    <row r="330" spans="2:21">
      <c r="B330" t="s">
        <v>1092</v>
      </c>
      <c r="C330" t="s">
        <v>1093</v>
      </c>
      <c r="D330" t="s">
        <v>103</v>
      </c>
      <c r="E330" s="15"/>
      <c r="F330" t="s">
        <v>1094</v>
      </c>
      <c r="G330" t="s">
        <v>126</v>
      </c>
      <c r="H330" t="s">
        <v>208</v>
      </c>
      <c r="I330" t="s">
        <v>209</v>
      </c>
      <c r="J330" t="s">
        <v>665</v>
      </c>
      <c r="K330" s="76">
        <v>1.98</v>
      </c>
      <c r="L330" t="s">
        <v>105</v>
      </c>
      <c r="M330" s="76">
        <v>2</v>
      </c>
      <c r="N330" s="76">
        <v>4.08</v>
      </c>
      <c r="O330" s="76">
        <v>355.37</v>
      </c>
      <c r="P330" s="76">
        <v>119.75</v>
      </c>
      <c r="Q330" s="76">
        <v>7.11E-3</v>
      </c>
      <c r="R330" s="76">
        <v>0.43266557500000002</v>
      </c>
      <c r="S330" s="76">
        <v>0</v>
      </c>
      <c r="T330" s="76">
        <f t="shared" si="5"/>
        <v>5.2831962331687564E-3</v>
      </c>
      <c r="U330" s="76">
        <f>+R330/'סכום נכסי הקרן'!$C$42*100</f>
        <v>9.7698061270095043E-4</v>
      </c>
    </row>
    <row r="331" spans="2:21">
      <c r="B331" t="s">
        <v>1095</v>
      </c>
      <c r="C331" t="s">
        <v>1096</v>
      </c>
      <c r="D331" t="s">
        <v>103</v>
      </c>
      <c r="E331" s="15"/>
      <c r="F331" t="s">
        <v>1094</v>
      </c>
      <c r="G331" t="s">
        <v>126</v>
      </c>
      <c r="H331" t="s">
        <v>208</v>
      </c>
      <c r="I331" t="s">
        <v>209</v>
      </c>
      <c r="J331" t="s">
        <v>293</v>
      </c>
      <c r="K331" s="76">
        <v>4.66</v>
      </c>
      <c r="L331" t="s">
        <v>105</v>
      </c>
      <c r="M331" s="76">
        <v>2</v>
      </c>
      <c r="N331" s="76">
        <v>4.8499999999999996</v>
      </c>
      <c r="O331" s="76">
        <v>36436.61</v>
      </c>
      <c r="P331" s="76">
        <v>114.58</v>
      </c>
      <c r="Q331" s="76">
        <v>0</v>
      </c>
      <c r="R331" s="76">
        <v>41.749067738000001</v>
      </c>
      <c r="S331" s="76">
        <v>0.01</v>
      </c>
      <c r="T331" s="76">
        <f t="shared" si="5"/>
        <v>0.50978984730113752</v>
      </c>
      <c r="U331" s="76">
        <f>+R331/'סכום נכסי הקרן'!$C$42*100</f>
        <v>9.4271493123446945E-2</v>
      </c>
    </row>
    <row r="332" spans="2:21">
      <c r="B332" s="77" t="s">
        <v>285</v>
      </c>
      <c r="C332" s="15"/>
      <c r="D332" s="15"/>
      <c r="E332" s="15"/>
      <c r="F332" s="15"/>
      <c r="K332" s="78">
        <v>4.67</v>
      </c>
      <c r="N332" s="78">
        <v>5.32</v>
      </c>
      <c r="O332" s="78">
        <v>272113.73</v>
      </c>
      <c r="Q332" s="78">
        <v>0</v>
      </c>
      <c r="R332" s="78">
        <v>270.19160326899998</v>
      </c>
      <c r="T332" s="78">
        <f>SUM(T333:T338)</f>
        <v>3.2992577711425453</v>
      </c>
      <c r="U332" s="78">
        <f>SUM(U333:U338)</f>
        <v>0.61010621912408836</v>
      </c>
    </row>
    <row r="333" spans="2:21">
      <c r="B333" t="s">
        <v>1097</v>
      </c>
      <c r="C333" t="s">
        <v>1098</v>
      </c>
      <c r="D333" t="s">
        <v>103</v>
      </c>
      <c r="E333" s="15"/>
      <c r="F333" t="s">
        <v>1099</v>
      </c>
      <c r="G333" t="s">
        <v>126</v>
      </c>
      <c r="H333" t="s">
        <v>348</v>
      </c>
      <c r="I333" t="s">
        <v>152</v>
      </c>
      <c r="J333" t="s">
        <v>368</v>
      </c>
      <c r="K333" s="76">
        <v>4.42</v>
      </c>
      <c r="L333" t="s">
        <v>105</v>
      </c>
      <c r="M333" s="76">
        <v>3.49</v>
      </c>
      <c r="N333" s="76">
        <v>3.23</v>
      </c>
      <c r="O333" s="76">
        <v>43422.36</v>
      </c>
      <c r="P333" s="76">
        <v>100.25</v>
      </c>
      <c r="Q333" s="76">
        <v>0</v>
      </c>
      <c r="R333" s="76">
        <v>43.530915899999997</v>
      </c>
      <c r="S333" s="76">
        <v>0</v>
      </c>
      <c r="T333" s="76">
        <f t="shared" ref="T333:T338" si="6">+R333/$R$11*100</f>
        <v>0.53154765296329831</v>
      </c>
      <c r="U333" s="76">
        <f>+R333/'סכום נכסי הקרן'!$C$42*100</f>
        <v>9.8294995823080086E-2</v>
      </c>
    </row>
    <row r="334" spans="2:21">
      <c r="B334" t="s">
        <v>1100</v>
      </c>
      <c r="C334" t="s">
        <v>1101</v>
      </c>
      <c r="D334" t="s">
        <v>103</v>
      </c>
      <c r="E334" s="15"/>
      <c r="F334" t="s">
        <v>1102</v>
      </c>
      <c r="G334" t="s">
        <v>126</v>
      </c>
      <c r="H334" t="s">
        <v>504</v>
      </c>
      <c r="I334" t="s">
        <v>153</v>
      </c>
      <c r="J334" t="s">
        <v>293</v>
      </c>
      <c r="K334" s="76">
        <v>3.88</v>
      </c>
      <c r="L334" t="s">
        <v>105</v>
      </c>
      <c r="M334" s="76">
        <v>4.5</v>
      </c>
      <c r="N334" s="76">
        <v>3.98</v>
      </c>
      <c r="O334" s="76">
        <v>62160.72</v>
      </c>
      <c r="P334" s="76">
        <v>95.41</v>
      </c>
      <c r="Q334" s="76">
        <v>0</v>
      </c>
      <c r="R334" s="76">
        <v>59.307542951999999</v>
      </c>
      <c r="S334" s="76">
        <v>0</v>
      </c>
      <c r="T334" s="76">
        <f t="shared" si="6"/>
        <v>0.72419301563915872</v>
      </c>
      <c r="U334" s="76">
        <f>+R334/'סכום נכסי הקרן'!$C$42*100</f>
        <v>0.13391941258796217</v>
      </c>
    </row>
    <row r="335" spans="2:21">
      <c r="B335" t="s">
        <v>1103</v>
      </c>
      <c r="C335" t="s">
        <v>1104</v>
      </c>
      <c r="D335" t="s">
        <v>103</v>
      </c>
      <c r="E335" s="15"/>
      <c r="F335" t="s">
        <v>1105</v>
      </c>
      <c r="G335" t="s">
        <v>126</v>
      </c>
      <c r="H335" t="s">
        <v>504</v>
      </c>
      <c r="I335" t="s">
        <v>153</v>
      </c>
      <c r="J335" t="s">
        <v>1029</v>
      </c>
      <c r="K335" s="76">
        <v>6.26</v>
      </c>
      <c r="L335" t="s">
        <v>105</v>
      </c>
      <c r="M335" s="76">
        <v>4.6900000000000004</v>
      </c>
      <c r="N335" s="76">
        <v>4.47</v>
      </c>
      <c r="O335" s="76">
        <v>91969.08</v>
      </c>
      <c r="P335" s="76">
        <v>102.86</v>
      </c>
      <c r="Q335" s="76">
        <v>0</v>
      </c>
      <c r="R335" s="76">
        <v>94.599395688000001</v>
      </c>
      <c r="S335" s="76">
        <v>0</v>
      </c>
      <c r="T335" s="76">
        <f t="shared" si="6"/>
        <v>1.1551350508042668</v>
      </c>
      <c r="U335" s="76">
        <f>+R335/'סכום נכסי הקרן'!$C$42*100</f>
        <v>0.21361018971847223</v>
      </c>
    </row>
    <row r="336" spans="2:21">
      <c r="B336" t="s">
        <v>1106</v>
      </c>
      <c r="C336" t="s">
        <v>1107</v>
      </c>
      <c r="D336" t="s">
        <v>103</v>
      </c>
      <c r="E336" s="15"/>
      <c r="F336" t="s">
        <v>1108</v>
      </c>
      <c r="G336" t="s">
        <v>126</v>
      </c>
      <c r="H336" t="s">
        <v>630</v>
      </c>
      <c r="I336" t="s">
        <v>152</v>
      </c>
      <c r="J336" t="s">
        <v>1029</v>
      </c>
      <c r="K336" s="76">
        <v>3.26</v>
      </c>
      <c r="L336" t="s">
        <v>105</v>
      </c>
      <c r="M336" s="76">
        <v>7.75</v>
      </c>
      <c r="N336" s="76">
        <v>8.83</v>
      </c>
      <c r="O336" s="76">
        <v>23731.11</v>
      </c>
      <c r="P336" s="76">
        <v>98.09</v>
      </c>
      <c r="Q336" s="76">
        <v>0</v>
      </c>
      <c r="R336" s="76">
        <v>23.277845799000001</v>
      </c>
      <c r="S336" s="76">
        <v>0.02</v>
      </c>
      <c r="T336" s="76">
        <f t="shared" si="6"/>
        <v>0.2842413040176815</v>
      </c>
      <c r="U336" s="76">
        <f>+R336/'סכום נכסי הקרן'!$C$42*100</f>
        <v>5.2562545682228741E-2</v>
      </c>
    </row>
    <row r="337" spans="2:21">
      <c r="B337" t="s">
        <v>1109</v>
      </c>
      <c r="C337" t="s">
        <v>1110</v>
      </c>
      <c r="D337" t="s">
        <v>103</v>
      </c>
      <c r="E337" s="15"/>
      <c r="F337" t="s">
        <v>1108</v>
      </c>
      <c r="G337" t="s">
        <v>126</v>
      </c>
      <c r="H337" t="s">
        <v>630</v>
      </c>
      <c r="I337" t="s">
        <v>152</v>
      </c>
      <c r="J337" t="s">
        <v>1029</v>
      </c>
      <c r="K337" s="76">
        <v>3.33</v>
      </c>
      <c r="L337" t="s">
        <v>105</v>
      </c>
      <c r="M337" s="76">
        <v>7.75</v>
      </c>
      <c r="N337" s="76">
        <v>8.8800000000000008</v>
      </c>
      <c r="O337" s="76">
        <v>46575.14</v>
      </c>
      <c r="P337" s="76">
        <v>97.85</v>
      </c>
      <c r="Q337" s="76">
        <v>0</v>
      </c>
      <c r="R337" s="76">
        <v>45.573774489999998</v>
      </c>
      <c r="S337" s="76">
        <v>0.01</v>
      </c>
      <c r="T337" s="76">
        <f t="shared" si="6"/>
        <v>0.55649260682884316</v>
      </c>
      <c r="U337" s="76">
        <f>+R337/'סכום נכסי הקרן'!$C$42*100</f>
        <v>0.10290787318666418</v>
      </c>
    </row>
    <row r="338" spans="2:21">
      <c r="B338" t="s">
        <v>1111</v>
      </c>
      <c r="C338" t="s">
        <v>1112</v>
      </c>
      <c r="D338" t="s">
        <v>103</v>
      </c>
      <c r="E338" s="15"/>
      <c r="F338" t="s">
        <v>684</v>
      </c>
      <c r="G338" t="s">
        <v>685</v>
      </c>
      <c r="H338" t="s">
        <v>680</v>
      </c>
      <c r="I338" t="s">
        <v>154</v>
      </c>
      <c r="J338" t="s">
        <v>1029</v>
      </c>
      <c r="K338" s="76">
        <v>5.21</v>
      </c>
      <c r="L338" t="s">
        <v>105</v>
      </c>
      <c r="M338" s="76">
        <v>5.5</v>
      </c>
      <c r="N338" s="76">
        <v>7.28</v>
      </c>
      <c r="O338" s="76">
        <v>4255.32</v>
      </c>
      <c r="P338" s="76">
        <v>91.7</v>
      </c>
      <c r="Q338" s="76">
        <v>0</v>
      </c>
      <c r="R338" s="76">
        <v>3.9021284399999998</v>
      </c>
      <c r="S338" s="76">
        <v>0</v>
      </c>
      <c r="T338" s="76">
        <f t="shared" si="6"/>
        <v>4.7648140889296947E-2</v>
      </c>
      <c r="U338" s="76">
        <f>+R338/'סכום נכסי הקרן'!$C$42*100</f>
        <v>8.811202125681027E-3</v>
      </c>
    </row>
    <row r="339" spans="2:21">
      <c r="B339" s="77" t="s">
        <v>1113</v>
      </c>
      <c r="C339" s="15"/>
      <c r="D339" s="15"/>
      <c r="E339" s="15"/>
      <c r="F339" s="15"/>
      <c r="K339" s="78">
        <v>0</v>
      </c>
      <c r="N339" s="78">
        <v>0</v>
      </c>
      <c r="O339" s="78">
        <v>0</v>
      </c>
      <c r="Q339" s="78">
        <v>0</v>
      </c>
      <c r="R339" s="78">
        <v>0</v>
      </c>
      <c r="T339" s="78">
        <v>0</v>
      </c>
      <c r="U339" s="78">
        <v>0</v>
      </c>
    </row>
    <row r="340" spans="2:21">
      <c r="B340" t="s">
        <v>208</v>
      </c>
      <c r="C340" t="s">
        <v>208</v>
      </c>
      <c r="D340" s="15"/>
      <c r="E340" s="15"/>
      <c r="F340" s="15"/>
      <c r="G340" t="s">
        <v>208</v>
      </c>
      <c r="H340" t="s">
        <v>208</v>
      </c>
      <c r="K340" s="76">
        <v>0</v>
      </c>
      <c r="L340" t="s">
        <v>208</v>
      </c>
      <c r="M340" s="76">
        <v>0</v>
      </c>
      <c r="N340" s="76">
        <v>0</v>
      </c>
      <c r="O340" s="76">
        <v>0</v>
      </c>
      <c r="P340" s="76">
        <v>0</v>
      </c>
      <c r="R340" s="76">
        <v>0</v>
      </c>
      <c r="S340" s="76">
        <v>0</v>
      </c>
      <c r="T340" s="76">
        <f>+R340/$R$11*100</f>
        <v>0</v>
      </c>
      <c r="U340" s="76">
        <f>+R340/'סכום נכסי הקרן'!$C$42*100</f>
        <v>0</v>
      </c>
    </row>
    <row r="341" spans="2:21">
      <c r="B341" s="77" t="s">
        <v>242</v>
      </c>
      <c r="C341" s="15"/>
      <c r="D341" s="15"/>
      <c r="E341" s="15"/>
      <c r="F341" s="15"/>
      <c r="K341" s="78">
        <v>5.47</v>
      </c>
      <c r="N341" s="78">
        <v>4.2699999999999996</v>
      </c>
      <c r="O341" s="78">
        <f>+O342</f>
        <v>57036.51</v>
      </c>
      <c r="Q341" s="78">
        <v>0</v>
      </c>
      <c r="R341" s="78">
        <f>+R342</f>
        <v>210.87506196336849</v>
      </c>
      <c r="T341" s="78">
        <f>+T342</f>
        <v>2.5749548783355292</v>
      </c>
      <c r="U341" s="78">
        <f>+U342</f>
        <v>0.4761664878013987</v>
      </c>
    </row>
    <row r="342" spans="2:21">
      <c r="B342" s="77" t="s">
        <v>286</v>
      </c>
      <c r="C342" s="15"/>
      <c r="D342" s="15"/>
      <c r="E342" s="15"/>
      <c r="F342" s="15"/>
      <c r="K342" s="78">
        <v>5.47</v>
      </c>
      <c r="N342" s="78">
        <v>4.2699999999999996</v>
      </c>
      <c r="O342" s="78">
        <v>57036.51</v>
      </c>
      <c r="Q342" s="78">
        <v>0</v>
      </c>
      <c r="R342" s="78">
        <v>210.87506196336849</v>
      </c>
      <c r="T342" s="78">
        <f>SUM(T343:T350)</f>
        <v>2.5749548783355292</v>
      </c>
      <c r="U342" s="78">
        <f>SUM(U343:U350)</f>
        <v>0.4761664878013987</v>
      </c>
    </row>
    <row r="343" spans="2:21">
      <c r="B343" t="s">
        <v>1114</v>
      </c>
      <c r="C343" t="s">
        <v>1115</v>
      </c>
      <c r="D343" t="s">
        <v>126</v>
      </c>
      <c r="E343" t="s">
        <v>1116</v>
      </c>
      <c r="F343" t="s">
        <v>1117</v>
      </c>
      <c r="G343" t="s">
        <v>1118</v>
      </c>
      <c r="H343" t="s">
        <v>1119</v>
      </c>
      <c r="I343" t="s">
        <v>1120</v>
      </c>
      <c r="J343" t="s">
        <v>293</v>
      </c>
      <c r="K343" s="76">
        <v>3.03</v>
      </c>
      <c r="L343" t="s">
        <v>109</v>
      </c>
      <c r="M343" s="76">
        <v>4.4400000000000004</v>
      </c>
      <c r="N343" s="76">
        <v>3.52</v>
      </c>
      <c r="O343" s="76">
        <v>4686.32</v>
      </c>
      <c r="P343" s="76">
        <v>103.85311111111098</v>
      </c>
      <c r="Q343" s="76">
        <v>0</v>
      </c>
      <c r="R343" s="76">
        <v>17.175251692559801</v>
      </c>
      <c r="S343" s="76">
        <v>0</v>
      </c>
      <c r="T343" s="76">
        <f t="shared" ref="T343:T350" si="7">+R343/$R$11*100</f>
        <v>0.20972369952441269</v>
      </c>
      <c r="U343" s="76">
        <f>+R343/'סכום נכסי הקרן'!$C$42*100</f>
        <v>3.8782581493547547E-2</v>
      </c>
    </row>
    <row r="344" spans="2:21">
      <c r="B344" t="s">
        <v>1121</v>
      </c>
      <c r="C344" t="s">
        <v>1122</v>
      </c>
      <c r="D344" t="s">
        <v>126</v>
      </c>
      <c r="E344" t="s">
        <v>1116</v>
      </c>
      <c r="F344" t="s">
        <v>1117</v>
      </c>
      <c r="G344" t="s">
        <v>1118</v>
      </c>
      <c r="H344" t="s">
        <v>725</v>
      </c>
      <c r="I344" t="s">
        <v>1123</v>
      </c>
      <c r="J344" t="s">
        <v>293</v>
      </c>
      <c r="K344" s="76">
        <v>1.35</v>
      </c>
      <c r="L344" t="s">
        <v>109</v>
      </c>
      <c r="M344" s="76">
        <v>3.84</v>
      </c>
      <c r="N344" s="76">
        <v>2.4700000000000002</v>
      </c>
      <c r="O344" s="76">
        <v>3829.06</v>
      </c>
      <c r="P344" s="76">
        <v>102.9114222222222</v>
      </c>
      <c r="Q344" s="76">
        <v>0</v>
      </c>
      <c r="R344" s="76">
        <v>13.9061660261063</v>
      </c>
      <c r="S344" s="76">
        <v>0</v>
      </c>
      <c r="T344" s="76">
        <f t="shared" si="7"/>
        <v>0.16980552235278745</v>
      </c>
      <c r="U344" s="76">
        <f>+R344/'סכום נכסי הקרן'!$C$42*100</f>
        <v>3.1400821765185438E-2</v>
      </c>
    </row>
    <row r="345" spans="2:21">
      <c r="B345" t="s">
        <v>1124</v>
      </c>
      <c r="C345" t="s">
        <v>1125</v>
      </c>
      <c r="D345" t="s">
        <v>126</v>
      </c>
      <c r="E345" t="s">
        <v>1116</v>
      </c>
      <c r="F345" t="s">
        <v>1117</v>
      </c>
      <c r="G345" t="s">
        <v>1118</v>
      </c>
      <c r="H345" t="s">
        <v>725</v>
      </c>
      <c r="I345" t="s">
        <v>1123</v>
      </c>
      <c r="J345" t="s">
        <v>293</v>
      </c>
      <c r="K345" s="76">
        <v>5.32</v>
      </c>
      <c r="L345" t="s">
        <v>109</v>
      </c>
      <c r="M345" s="76">
        <v>5.08</v>
      </c>
      <c r="N345" s="76">
        <v>4.41</v>
      </c>
      <c r="O345" s="76">
        <v>6982.88</v>
      </c>
      <c r="P345" s="76">
        <v>104.84026666666685</v>
      </c>
      <c r="Q345" s="76">
        <v>0</v>
      </c>
      <c r="R345" s="76">
        <v>25.8353502759241</v>
      </c>
      <c r="S345" s="76">
        <v>0</v>
      </c>
      <c r="T345" s="76">
        <f t="shared" si="7"/>
        <v>0.31547049995913728</v>
      </c>
      <c r="U345" s="76">
        <f>+R345/'סכום נכסי הקרן'!$C$42*100</f>
        <v>5.8337519322899663E-2</v>
      </c>
    </row>
    <row r="346" spans="2:21">
      <c r="B346" t="s">
        <v>1124</v>
      </c>
      <c r="C346" t="s">
        <v>1125</v>
      </c>
      <c r="D346" t="s">
        <v>126</v>
      </c>
      <c r="E346" t="s">
        <v>1116</v>
      </c>
      <c r="F346" t="s">
        <v>1117</v>
      </c>
      <c r="G346" t="s">
        <v>1118</v>
      </c>
      <c r="H346" t="s">
        <v>725</v>
      </c>
      <c r="I346" t="s">
        <v>1123</v>
      </c>
      <c r="J346" t="s">
        <v>293</v>
      </c>
      <c r="K346" s="76">
        <v>5.32</v>
      </c>
      <c r="L346" t="s">
        <v>109</v>
      </c>
      <c r="M346" s="76">
        <v>5.08</v>
      </c>
      <c r="N346" s="76">
        <v>4.41</v>
      </c>
      <c r="O346" s="76">
        <v>10309.91</v>
      </c>
      <c r="P346" s="76">
        <v>104.84026666666702</v>
      </c>
      <c r="Q346" s="76">
        <v>0</v>
      </c>
      <c r="R346" s="76">
        <v>38.144739156802501</v>
      </c>
      <c r="S346" s="76">
        <v>0</v>
      </c>
      <c r="T346" s="76">
        <f t="shared" si="7"/>
        <v>0.46577808328851622</v>
      </c>
      <c r="U346" s="76">
        <f>+R346/'סכום נכסי הקרן'!$C$42*100</f>
        <v>8.6132738045384918E-2</v>
      </c>
    </row>
    <row r="347" spans="2:21">
      <c r="B347" t="s">
        <v>1126</v>
      </c>
      <c r="C347" t="s">
        <v>1127</v>
      </c>
      <c r="D347" t="s">
        <v>126</v>
      </c>
      <c r="E347" t="s">
        <v>1116</v>
      </c>
      <c r="F347" t="s">
        <v>1117</v>
      </c>
      <c r="G347" t="s">
        <v>1118</v>
      </c>
      <c r="H347" t="s">
        <v>725</v>
      </c>
      <c r="I347" t="s">
        <v>1123</v>
      </c>
      <c r="J347" t="s">
        <v>293</v>
      </c>
      <c r="K347" s="76">
        <v>6.6</v>
      </c>
      <c r="L347" t="s">
        <v>109</v>
      </c>
      <c r="M347" s="76">
        <v>5.41</v>
      </c>
      <c r="N347" s="76">
        <v>4.8499999999999996</v>
      </c>
      <c r="O347" s="76">
        <v>5506.29</v>
      </c>
      <c r="P347" s="76">
        <v>105.08693333333302</v>
      </c>
      <c r="Q347" s="76">
        <v>0</v>
      </c>
      <c r="R347" s="76">
        <v>20.420174902781699</v>
      </c>
      <c r="S347" s="76">
        <v>0</v>
      </c>
      <c r="T347" s="76">
        <f t="shared" si="7"/>
        <v>0.24934683358393711</v>
      </c>
      <c r="U347" s="76">
        <f>+R347/'סכום נכסי הקרן'!$C$42*100</f>
        <v>4.6109781181412998E-2</v>
      </c>
    </row>
    <row r="348" spans="2:21">
      <c r="B348" t="s">
        <v>1126</v>
      </c>
      <c r="C348" t="s">
        <v>1127</v>
      </c>
      <c r="D348" t="s">
        <v>126</v>
      </c>
      <c r="E348" t="s">
        <v>1116</v>
      </c>
      <c r="F348" t="s">
        <v>1117</v>
      </c>
      <c r="G348" t="s">
        <v>1118</v>
      </c>
      <c r="H348" t="s">
        <v>725</v>
      </c>
      <c r="I348" t="s">
        <v>1123</v>
      </c>
      <c r="J348" t="s">
        <v>293</v>
      </c>
      <c r="K348" s="76">
        <v>6.6</v>
      </c>
      <c r="L348" t="s">
        <v>109</v>
      </c>
      <c r="M348" s="76">
        <v>5.41</v>
      </c>
      <c r="N348" s="76">
        <v>4.8499999999999996</v>
      </c>
      <c r="O348" s="76">
        <v>13121.7</v>
      </c>
      <c r="P348" s="76">
        <v>105.08693333333291</v>
      </c>
      <c r="Q348" s="76">
        <v>0</v>
      </c>
      <c r="R348" s="76">
        <v>48.662059031004603</v>
      </c>
      <c r="S348" s="76">
        <v>0</v>
      </c>
      <c r="T348" s="76">
        <f t="shared" si="7"/>
        <v>0.59420305618453506</v>
      </c>
      <c r="U348" s="76">
        <f>+R348/'סכום נכסי הקרן'!$C$42*100</f>
        <v>0.10988137488729187</v>
      </c>
    </row>
    <row r="349" spans="2:21">
      <c r="B349" t="s">
        <v>1128</v>
      </c>
      <c r="C349" t="s">
        <v>1129</v>
      </c>
      <c r="D349" t="s">
        <v>126</v>
      </c>
      <c r="E349" t="s">
        <v>1116</v>
      </c>
      <c r="F349" t="s">
        <v>1130</v>
      </c>
      <c r="G349" t="s">
        <v>1131</v>
      </c>
      <c r="H349" t="s">
        <v>725</v>
      </c>
      <c r="I349" t="s">
        <v>1123</v>
      </c>
      <c r="J349" t="s">
        <v>293</v>
      </c>
      <c r="K349" s="76">
        <v>6.16</v>
      </c>
      <c r="L349" t="s">
        <v>109</v>
      </c>
      <c r="M349" s="76">
        <v>4.5</v>
      </c>
      <c r="N349" s="76">
        <v>4.22</v>
      </c>
      <c r="O349" s="76">
        <v>5875.48</v>
      </c>
      <c r="P349" s="76">
        <v>105.093</v>
      </c>
      <c r="Q349" s="76">
        <v>0</v>
      </c>
      <c r="R349" s="76">
        <v>21.790580515095598</v>
      </c>
      <c r="S349" s="76">
        <v>0</v>
      </c>
      <c r="T349" s="76">
        <f t="shared" si="7"/>
        <v>0.26608059329867778</v>
      </c>
      <c r="U349" s="76">
        <f>+R349/'סכום נכסי הקרן'!$C$42*100</f>
        <v>4.9204225926103518E-2</v>
      </c>
    </row>
    <row r="350" spans="2:21">
      <c r="B350" t="s">
        <v>1132</v>
      </c>
      <c r="C350" t="s">
        <v>1129</v>
      </c>
      <c r="D350" t="s">
        <v>126</v>
      </c>
      <c r="E350" t="s">
        <v>1116</v>
      </c>
      <c r="F350" t="s">
        <v>1130</v>
      </c>
      <c r="G350" t="s">
        <v>1131</v>
      </c>
      <c r="H350" t="s">
        <v>725</v>
      </c>
      <c r="I350" t="s">
        <v>1123</v>
      </c>
      <c r="J350" t="s">
        <v>293</v>
      </c>
      <c r="K350" s="76">
        <v>6.08</v>
      </c>
      <c r="L350" t="s">
        <v>109</v>
      </c>
      <c r="M350" s="76">
        <v>4.5</v>
      </c>
      <c r="N350" s="76">
        <v>3.89</v>
      </c>
      <c r="O350" s="76">
        <v>6724.87</v>
      </c>
      <c r="P350" s="76">
        <v>105.093</v>
      </c>
      <c r="Q350" s="76">
        <v>0</v>
      </c>
      <c r="R350" s="76">
        <v>24.940740363093902</v>
      </c>
      <c r="S350" s="76">
        <v>0</v>
      </c>
      <c r="T350" s="76">
        <f t="shared" si="7"/>
        <v>0.3045465901435252</v>
      </c>
      <c r="U350" s="76">
        <f>+R350/'סכום נכסי הקרן'!$C$42*100</f>
        <v>5.6317445179572705E-2</v>
      </c>
    </row>
    <row r="351" spans="2:21">
      <c r="B351" s="77" t="s">
        <v>287</v>
      </c>
      <c r="C351" s="15"/>
      <c r="D351" s="15"/>
      <c r="E351" s="15"/>
      <c r="F351" s="15"/>
      <c r="K351" s="78">
        <v>0</v>
      </c>
      <c r="N351" s="78">
        <v>0</v>
      </c>
      <c r="O351" s="78">
        <v>0</v>
      </c>
      <c r="Q351" s="78">
        <v>0</v>
      </c>
      <c r="R351" s="78">
        <v>0</v>
      </c>
      <c r="T351" s="78">
        <v>0</v>
      </c>
      <c r="U351" s="78">
        <v>0</v>
      </c>
    </row>
    <row r="352" spans="2:21">
      <c r="B352" t="s">
        <v>208</v>
      </c>
      <c r="C352" t="s">
        <v>208</v>
      </c>
      <c r="D352" s="15"/>
      <c r="E352" s="15"/>
      <c r="F352" s="15"/>
      <c r="G352" t="s">
        <v>208</v>
      </c>
      <c r="H352" t="s">
        <v>208</v>
      </c>
      <c r="K352" s="76">
        <v>0</v>
      </c>
      <c r="L352" t="s">
        <v>208</v>
      </c>
      <c r="M352" s="76">
        <v>0</v>
      </c>
      <c r="N352" s="76">
        <v>0</v>
      </c>
      <c r="O352" s="76">
        <v>0</v>
      </c>
      <c r="P352" s="76">
        <v>0</v>
      </c>
      <c r="R352" s="76">
        <v>0</v>
      </c>
      <c r="S352" s="76">
        <v>0</v>
      </c>
      <c r="T352" s="76">
        <f>+R352/$R$11*100</f>
        <v>0</v>
      </c>
      <c r="U352" s="76">
        <f>+R352/'סכום נכסי הקרן'!$C$42*100</f>
        <v>0</v>
      </c>
    </row>
    <row r="353" spans="2:6">
      <c r="B353" t="s">
        <v>244</v>
      </c>
      <c r="C353" s="15"/>
      <c r="D353" s="15"/>
      <c r="E353" s="15"/>
      <c r="F353" s="15"/>
    </row>
    <row r="354" spans="2:6">
      <c r="B354" t="s">
        <v>281</v>
      </c>
      <c r="C354" s="15"/>
      <c r="D354" s="15"/>
      <c r="E354" s="15"/>
      <c r="F354" s="15"/>
    </row>
    <row r="355" spans="2:6">
      <c r="B355" t="s">
        <v>282</v>
      </c>
      <c r="C355" s="15"/>
      <c r="D355" s="15"/>
      <c r="E355" s="15"/>
      <c r="F355" s="15"/>
    </row>
    <row r="356" spans="2:6">
      <c r="B356" t="s">
        <v>283</v>
      </c>
      <c r="C356" s="15"/>
      <c r="D356" s="15"/>
      <c r="E356" s="15"/>
      <c r="F356" s="15"/>
    </row>
    <row r="357" spans="2:6">
      <c r="B357" t="s">
        <v>1133</v>
      </c>
      <c r="C357" s="15"/>
      <c r="D357" s="15"/>
      <c r="E357" s="15"/>
      <c r="F357" s="15"/>
    </row>
    <row r="358" spans="2:6">
      <c r="C358" s="15"/>
      <c r="D358" s="15"/>
      <c r="E358" s="15"/>
      <c r="F358" s="15"/>
    </row>
    <row r="359" spans="2:6">
      <c r="C359" s="15"/>
      <c r="D359" s="15"/>
      <c r="E359" s="15"/>
      <c r="F359" s="15"/>
    </row>
    <row r="360" spans="2:6">
      <c r="C360" s="15"/>
      <c r="D360" s="15"/>
      <c r="E360" s="15"/>
      <c r="F360" s="15"/>
    </row>
    <row r="361" spans="2:6">
      <c r="C361" s="15"/>
      <c r="D361" s="15"/>
      <c r="E361" s="15"/>
      <c r="F361" s="15"/>
    </row>
    <row r="362" spans="2:6">
      <c r="C362" s="15"/>
      <c r="D362" s="15"/>
      <c r="E362" s="15"/>
      <c r="F362" s="15"/>
    </row>
    <row r="363" spans="2:6">
      <c r="C363" s="15"/>
      <c r="D363" s="15"/>
      <c r="E363" s="15"/>
      <c r="F363" s="15"/>
    </row>
    <row r="364" spans="2:6">
      <c r="C364" s="15"/>
      <c r="D364" s="15"/>
      <c r="E364" s="15"/>
      <c r="F364" s="15"/>
    </row>
    <row r="365" spans="2:6">
      <c r="C365" s="15"/>
      <c r="D365" s="15"/>
      <c r="E365" s="15"/>
      <c r="F365" s="15"/>
    </row>
    <row r="366" spans="2:6">
      <c r="C366" s="15"/>
      <c r="D366" s="15"/>
      <c r="E366" s="15"/>
      <c r="F366" s="15"/>
    </row>
    <row r="367" spans="2:6">
      <c r="C367" s="15"/>
      <c r="D367" s="15"/>
      <c r="E367" s="15"/>
      <c r="F367" s="15"/>
    </row>
    <row r="368" spans="2:6">
      <c r="C368" s="15"/>
      <c r="D368" s="15"/>
      <c r="E368" s="15"/>
      <c r="F368" s="15"/>
    </row>
    <row r="369" spans="3:6">
      <c r="C369" s="15"/>
      <c r="D369" s="15"/>
      <c r="E369" s="15"/>
      <c r="F369" s="15"/>
    </row>
    <row r="370" spans="3:6">
      <c r="C370" s="15"/>
      <c r="D370" s="15"/>
      <c r="E370" s="15"/>
      <c r="F370" s="15"/>
    </row>
    <row r="371" spans="3:6">
      <c r="C371" s="15"/>
      <c r="D371" s="15"/>
      <c r="E371" s="15"/>
      <c r="F371" s="15"/>
    </row>
    <row r="372" spans="3:6">
      <c r="C372" s="15"/>
      <c r="D372" s="15"/>
      <c r="E372" s="15"/>
      <c r="F372" s="15"/>
    </row>
    <row r="373" spans="3:6">
      <c r="C373" s="15"/>
      <c r="D373" s="15"/>
      <c r="E373" s="15"/>
      <c r="F373" s="15"/>
    </row>
    <row r="374" spans="3:6">
      <c r="C374" s="15"/>
      <c r="D374" s="15"/>
      <c r="E374" s="15"/>
      <c r="F374" s="15"/>
    </row>
    <row r="375" spans="3:6">
      <c r="C375" s="15"/>
      <c r="D375" s="15"/>
      <c r="E375" s="15"/>
      <c r="F375" s="15"/>
    </row>
    <row r="376" spans="3:6">
      <c r="C376" s="15"/>
      <c r="D376" s="15"/>
      <c r="E376" s="15"/>
      <c r="F376" s="15"/>
    </row>
    <row r="377" spans="3:6">
      <c r="C377" s="15"/>
      <c r="D377" s="15"/>
      <c r="E377" s="15"/>
      <c r="F377" s="15"/>
    </row>
    <row r="378" spans="3:6">
      <c r="C378" s="15"/>
      <c r="D378" s="15"/>
      <c r="E378" s="15"/>
      <c r="F378" s="15"/>
    </row>
    <row r="379" spans="3:6">
      <c r="C379" s="15"/>
      <c r="D379" s="15"/>
      <c r="E379" s="15"/>
      <c r="F379" s="15"/>
    </row>
    <row r="380" spans="3:6">
      <c r="C380" s="15"/>
      <c r="D380" s="15"/>
      <c r="E380" s="15"/>
      <c r="F380" s="15"/>
    </row>
    <row r="381" spans="3:6">
      <c r="C381" s="15"/>
      <c r="D381" s="15"/>
      <c r="E381" s="15"/>
      <c r="F381" s="15"/>
    </row>
    <row r="382" spans="3:6">
      <c r="C382" s="15"/>
      <c r="D382" s="15"/>
      <c r="E382" s="15"/>
      <c r="F382" s="15"/>
    </row>
    <row r="383" spans="3:6">
      <c r="C383" s="15"/>
      <c r="D383" s="15"/>
      <c r="E383" s="15"/>
      <c r="F383" s="15"/>
    </row>
    <row r="384" spans="3:6">
      <c r="C384" s="15"/>
      <c r="D384" s="15"/>
      <c r="E384" s="15"/>
      <c r="F384" s="15"/>
    </row>
    <row r="385" spans="3:6">
      <c r="C385" s="15"/>
      <c r="D385" s="15"/>
      <c r="E385" s="15"/>
      <c r="F385" s="15"/>
    </row>
    <row r="386" spans="3:6">
      <c r="C386" s="15"/>
      <c r="D386" s="15"/>
      <c r="E386" s="15"/>
      <c r="F386" s="15"/>
    </row>
    <row r="387" spans="3:6">
      <c r="C387" s="15"/>
      <c r="D387" s="15"/>
      <c r="E387" s="15"/>
      <c r="F387" s="15"/>
    </row>
    <row r="388" spans="3:6">
      <c r="C388" s="15"/>
      <c r="D388" s="15"/>
      <c r="E388" s="15"/>
      <c r="F388" s="15"/>
    </row>
    <row r="389" spans="3:6">
      <c r="C389" s="15"/>
      <c r="D389" s="15"/>
      <c r="E389" s="15"/>
      <c r="F389" s="15"/>
    </row>
    <row r="390" spans="3:6">
      <c r="C390" s="15"/>
      <c r="D390" s="15"/>
      <c r="E390" s="15"/>
      <c r="F390" s="15"/>
    </row>
    <row r="391" spans="3:6">
      <c r="C391" s="15"/>
      <c r="D391" s="15"/>
      <c r="E391" s="15"/>
      <c r="F391" s="15"/>
    </row>
    <row r="392" spans="3:6">
      <c r="C392" s="15"/>
      <c r="D392" s="15"/>
      <c r="E392" s="15"/>
      <c r="F392" s="15"/>
    </row>
    <row r="393" spans="3:6">
      <c r="C393" s="15"/>
      <c r="D393" s="15"/>
      <c r="E393" s="15"/>
      <c r="F393" s="15"/>
    </row>
    <row r="394" spans="3:6">
      <c r="C394" s="15"/>
      <c r="D394" s="15"/>
      <c r="E394" s="15"/>
      <c r="F394" s="15"/>
    </row>
    <row r="395" spans="3:6">
      <c r="C395" s="15"/>
      <c r="D395" s="15"/>
      <c r="E395" s="15"/>
      <c r="F395" s="15"/>
    </row>
    <row r="396" spans="3:6">
      <c r="C396" s="15"/>
      <c r="D396" s="15"/>
      <c r="E396" s="15"/>
      <c r="F396" s="15"/>
    </row>
    <row r="397" spans="3:6">
      <c r="C397" s="15"/>
      <c r="D397" s="15"/>
      <c r="E397" s="15"/>
      <c r="F397" s="15"/>
    </row>
    <row r="398" spans="3:6">
      <c r="C398" s="15"/>
      <c r="D398" s="15"/>
      <c r="E398" s="15"/>
      <c r="F398" s="15"/>
    </row>
    <row r="399" spans="3:6">
      <c r="C399" s="15"/>
      <c r="D399" s="15"/>
      <c r="E399" s="15"/>
      <c r="F399" s="15"/>
    </row>
    <row r="400" spans="3:6">
      <c r="C400" s="15"/>
      <c r="D400" s="15"/>
      <c r="E400" s="15"/>
      <c r="F400" s="15"/>
    </row>
    <row r="401" spans="3:6">
      <c r="C401" s="15"/>
      <c r="D401" s="15"/>
      <c r="E401" s="15"/>
      <c r="F401" s="15"/>
    </row>
    <row r="402" spans="3:6">
      <c r="C402" s="15"/>
      <c r="D402" s="15"/>
      <c r="E402" s="15"/>
      <c r="F402" s="15"/>
    </row>
    <row r="403" spans="3:6">
      <c r="C403" s="15"/>
      <c r="D403" s="15"/>
      <c r="E403" s="15"/>
      <c r="F403" s="15"/>
    </row>
    <row r="404" spans="3:6">
      <c r="C404" s="15"/>
      <c r="D404" s="15"/>
      <c r="E404" s="15"/>
      <c r="F404" s="15"/>
    </row>
    <row r="405" spans="3:6">
      <c r="C405" s="15"/>
      <c r="D405" s="15"/>
      <c r="E405" s="15"/>
      <c r="F405" s="15"/>
    </row>
    <row r="406" spans="3:6">
      <c r="C406" s="15"/>
      <c r="D406" s="15"/>
      <c r="E406" s="15"/>
      <c r="F406" s="15"/>
    </row>
    <row r="407" spans="3:6">
      <c r="C407" s="15"/>
      <c r="D407" s="15"/>
      <c r="E407" s="15"/>
      <c r="F407" s="15"/>
    </row>
    <row r="408" spans="3:6">
      <c r="C408" s="15"/>
      <c r="D408" s="15"/>
      <c r="E408" s="15"/>
      <c r="F408" s="15"/>
    </row>
    <row r="409" spans="3:6">
      <c r="C409" s="15"/>
      <c r="D409" s="15"/>
      <c r="E409" s="15"/>
      <c r="F409" s="15"/>
    </row>
    <row r="410" spans="3:6">
      <c r="C410" s="15"/>
      <c r="D410" s="15"/>
      <c r="E410" s="15"/>
      <c r="F410" s="15"/>
    </row>
    <row r="411" spans="3:6">
      <c r="C411" s="15"/>
      <c r="D411" s="15"/>
      <c r="E411" s="15"/>
      <c r="F411" s="15"/>
    </row>
    <row r="412" spans="3:6">
      <c r="C412" s="15"/>
      <c r="D412" s="15"/>
      <c r="E412" s="15"/>
      <c r="F412" s="15"/>
    </row>
    <row r="413" spans="3:6">
      <c r="C413" s="15"/>
      <c r="D413" s="15"/>
      <c r="E413" s="15"/>
      <c r="F413" s="15"/>
    </row>
    <row r="414" spans="3:6">
      <c r="C414" s="15"/>
      <c r="D414" s="15"/>
      <c r="E414" s="15"/>
      <c r="F414" s="15"/>
    </row>
    <row r="415" spans="3:6">
      <c r="C415" s="15"/>
      <c r="D415" s="15"/>
      <c r="E415" s="15"/>
      <c r="F415" s="15"/>
    </row>
    <row r="416" spans="3:6">
      <c r="C416" s="15"/>
      <c r="D416" s="15"/>
      <c r="E416" s="15"/>
      <c r="F416" s="15"/>
    </row>
    <row r="417" spans="3:6">
      <c r="C417" s="15"/>
      <c r="D417" s="15"/>
      <c r="E417" s="15"/>
      <c r="F417" s="15"/>
    </row>
    <row r="418" spans="3:6">
      <c r="C418" s="15"/>
      <c r="D418" s="15"/>
      <c r="E418" s="15"/>
      <c r="F418" s="15"/>
    </row>
    <row r="419" spans="3:6">
      <c r="C419" s="15"/>
      <c r="D419" s="15"/>
      <c r="E419" s="15"/>
      <c r="F419" s="15"/>
    </row>
    <row r="420" spans="3:6">
      <c r="C420" s="15"/>
      <c r="D420" s="15"/>
      <c r="E420" s="15"/>
      <c r="F420" s="15"/>
    </row>
    <row r="421" spans="3:6">
      <c r="C421" s="15"/>
      <c r="D421" s="15"/>
      <c r="E421" s="15"/>
      <c r="F421" s="15"/>
    </row>
    <row r="422" spans="3:6">
      <c r="C422" s="15"/>
      <c r="D422" s="15"/>
      <c r="E422" s="15"/>
      <c r="F422" s="15"/>
    </row>
    <row r="423" spans="3:6">
      <c r="C423" s="15"/>
      <c r="D423" s="15"/>
      <c r="E423" s="15"/>
      <c r="F423" s="15"/>
    </row>
    <row r="424" spans="3:6">
      <c r="C424" s="15"/>
      <c r="D424" s="15"/>
      <c r="E424" s="15"/>
      <c r="F424" s="15"/>
    </row>
    <row r="425" spans="3:6">
      <c r="C425" s="15"/>
      <c r="D425" s="15"/>
      <c r="E425" s="15"/>
      <c r="F425" s="15"/>
    </row>
    <row r="426" spans="3:6">
      <c r="C426" s="15"/>
      <c r="D426" s="15"/>
      <c r="E426" s="15"/>
      <c r="F426" s="15"/>
    </row>
    <row r="427" spans="3:6">
      <c r="C427" s="15"/>
      <c r="D427" s="15"/>
      <c r="E427" s="15"/>
      <c r="F427" s="15"/>
    </row>
    <row r="428" spans="3:6">
      <c r="C428" s="15"/>
      <c r="D428" s="15"/>
      <c r="E428" s="15"/>
      <c r="F428" s="15"/>
    </row>
    <row r="429" spans="3:6">
      <c r="C429" s="15"/>
      <c r="D429" s="15"/>
      <c r="E429" s="15"/>
      <c r="F429" s="15"/>
    </row>
    <row r="430" spans="3:6">
      <c r="C430" s="15"/>
      <c r="D430" s="15"/>
      <c r="E430" s="15"/>
      <c r="F430" s="15"/>
    </row>
    <row r="431" spans="3:6">
      <c r="C431" s="15"/>
      <c r="D431" s="15"/>
      <c r="E431" s="15"/>
      <c r="F431" s="15"/>
    </row>
    <row r="432" spans="3:6">
      <c r="C432" s="15"/>
      <c r="D432" s="15"/>
      <c r="E432" s="15"/>
      <c r="F432" s="15"/>
    </row>
    <row r="433" spans="3:6">
      <c r="C433" s="15"/>
      <c r="D433" s="15"/>
      <c r="E433" s="15"/>
      <c r="F433" s="15"/>
    </row>
    <row r="434" spans="3:6">
      <c r="C434" s="15"/>
      <c r="D434" s="15"/>
      <c r="E434" s="15"/>
      <c r="F434" s="15"/>
    </row>
    <row r="435" spans="3:6">
      <c r="C435" s="15"/>
      <c r="D435" s="15"/>
      <c r="E435" s="15"/>
      <c r="F435" s="15"/>
    </row>
    <row r="436" spans="3:6">
      <c r="C436" s="15"/>
      <c r="D436" s="15"/>
      <c r="E436" s="15"/>
      <c r="F436" s="15"/>
    </row>
    <row r="437" spans="3:6">
      <c r="C437" s="15"/>
      <c r="D437" s="15"/>
      <c r="E437" s="15"/>
      <c r="F437" s="15"/>
    </row>
    <row r="438" spans="3:6">
      <c r="C438" s="15"/>
      <c r="D438" s="15"/>
      <c r="E438" s="15"/>
      <c r="F438" s="15"/>
    </row>
    <row r="439" spans="3:6">
      <c r="C439" s="15"/>
      <c r="D439" s="15"/>
      <c r="E439" s="15"/>
      <c r="F439" s="15"/>
    </row>
    <row r="440" spans="3:6">
      <c r="C440" s="15"/>
      <c r="D440" s="15"/>
      <c r="E440" s="15"/>
      <c r="F440" s="15"/>
    </row>
    <row r="441" spans="3:6">
      <c r="C441" s="15"/>
      <c r="D441" s="15"/>
      <c r="E441" s="15"/>
      <c r="F441" s="15"/>
    </row>
    <row r="442" spans="3:6">
      <c r="C442" s="15"/>
      <c r="D442" s="15"/>
      <c r="E442" s="15"/>
      <c r="F442" s="15"/>
    </row>
    <row r="443" spans="3:6">
      <c r="C443" s="15"/>
      <c r="D443" s="15"/>
      <c r="E443" s="15"/>
      <c r="F443" s="15"/>
    </row>
    <row r="444" spans="3:6">
      <c r="C444" s="15"/>
      <c r="D444" s="15"/>
      <c r="E444" s="15"/>
      <c r="F444" s="15"/>
    </row>
    <row r="445" spans="3:6">
      <c r="C445" s="15"/>
      <c r="D445" s="15"/>
      <c r="E445" s="15"/>
      <c r="F445" s="15"/>
    </row>
    <row r="446" spans="3:6">
      <c r="C446" s="15"/>
      <c r="D446" s="15"/>
      <c r="E446" s="15"/>
      <c r="F446" s="15"/>
    </row>
    <row r="447" spans="3:6">
      <c r="C447" s="15"/>
      <c r="D447" s="15"/>
      <c r="E447" s="15"/>
      <c r="F447" s="15"/>
    </row>
    <row r="448" spans="3:6">
      <c r="C448" s="15"/>
      <c r="D448" s="15"/>
      <c r="E448" s="15"/>
      <c r="F448" s="15"/>
    </row>
    <row r="449" spans="3:6">
      <c r="C449" s="15"/>
      <c r="D449" s="15"/>
      <c r="E449" s="15"/>
      <c r="F449" s="15"/>
    </row>
    <row r="450" spans="3:6">
      <c r="C450" s="15"/>
      <c r="D450" s="15"/>
      <c r="E450" s="15"/>
      <c r="F450" s="15"/>
    </row>
    <row r="451" spans="3:6">
      <c r="C451" s="15"/>
      <c r="D451" s="15"/>
      <c r="E451" s="15"/>
      <c r="F451" s="15"/>
    </row>
    <row r="452" spans="3:6">
      <c r="C452" s="15"/>
      <c r="D452" s="15"/>
      <c r="E452" s="15"/>
      <c r="F452" s="15"/>
    </row>
    <row r="453" spans="3:6">
      <c r="C453" s="15"/>
      <c r="D453" s="15"/>
      <c r="E453" s="15"/>
      <c r="F453" s="15"/>
    </row>
    <row r="454" spans="3:6">
      <c r="C454" s="15"/>
      <c r="D454" s="15"/>
      <c r="E454" s="15"/>
      <c r="F454" s="15"/>
    </row>
    <row r="455" spans="3:6">
      <c r="C455" s="15"/>
      <c r="D455" s="15"/>
      <c r="E455" s="15"/>
      <c r="F455" s="15"/>
    </row>
    <row r="456" spans="3:6">
      <c r="C456" s="15"/>
      <c r="D456" s="15"/>
      <c r="E456" s="15"/>
      <c r="F456" s="15"/>
    </row>
    <row r="457" spans="3:6">
      <c r="C457" s="15"/>
      <c r="D457" s="15"/>
      <c r="E457" s="15"/>
      <c r="F457" s="15"/>
    </row>
    <row r="458" spans="3:6">
      <c r="C458" s="15"/>
      <c r="D458" s="15"/>
      <c r="E458" s="15"/>
      <c r="F458" s="15"/>
    </row>
    <row r="459" spans="3:6">
      <c r="C459" s="15"/>
      <c r="D459" s="15"/>
      <c r="E459" s="15"/>
      <c r="F459" s="15"/>
    </row>
    <row r="460" spans="3:6">
      <c r="C460" s="15"/>
      <c r="D460" s="15"/>
      <c r="E460" s="15"/>
      <c r="F460" s="15"/>
    </row>
    <row r="461" spans="3:6">
      <c r="C461" s="15"/>
      <c r="D461" s="15"/>
      <c r="E461" s="15"/>
      <c r="F461" s="15"/>
    </row>
    <row r="462" spans="3:6">
      <c r="C462" s="15"/>
      <c r="D462" s="15"/>
      <c r="E462" s="15"/>
      <c r="F462" s="15"/>
    </row>
    <row r="463" spans="3:6">
      <c r="C463" s="15"/>
      <c r="D463" s="15"/>
      <c r="E463" s="15"/>
      <c r="F463" s="15"/>
    </row>
    <row r="464" spans="3:6">
      <c r="C464" s="15"/>
      <c r="D464" s="15"/>
      <c r="E464" s="15"/>
      <c r="F464" s="15"/>
    </row>
    <row r="465" spans="3:6">
      <c r="C465" s="15"/>
      <c r="D465" s="15"/>
      <c r="E465" s="15"/>
      <c r="F465" s="15"/>
    </row>
    <row r="466" spans="3:6">
      <c r="C466" s="15"/>
      <c r="D466" s="15"/>
      <c r="E466" s="15"/>
      <c r="F466" s="15"/>
    </row>
    <row r="467" spans="3:6">
      <c r="C467" s="15"/>
      <c r="D467" s="15"/>
      <c r="E467" s="15"/>
      <c r="F467" s="15"/>
    </row>
    <row r="468" spans="3:6">
      <c r="C468" s="15"/>
      <c r="D468" s="15"/>
      <c r="E468" s="15"/>
      <c r="F468" s="15"/>
    </row>
    <row r="469" spans="3:6">
      <c r="C469" s="15"/>
      <c r="D469" s="15"/>
      <c r="E469" s="15"/>
      <c r="F469" s="15"/>
    </row>
    <row r="470" spans="3:6">
      <c r="C470" s="15"/>
      <c r="D470" s="15"/>
      <c r="E470" s="15"/>
      <c r="F470" s="15"/>
    </row>
    <row r="471" spans="3:6">
      <c r="C471" s="15"/>
      <c r="D471" s="15"/>
      <c r="E471" s="15"/>
      <c r="F471" s="15"/>
    </row>
    <row r="472" spans="3:6">
      <c r="C472" s="15"/>
      <c r="D472" s="15"/>
      <c r="E472" s="15"/>
      <c r="F472" s="15"/>
    </row>
    <row r="473" spans="3:6">
      <c r="C473" s="15"/>
      <c r="D473" s="15"/>
      <c r="E473" s="15"/>
      <c r="F473" s="15"/>
    </row>
    <row r="474" spans="3:6">
      <c r="C474" s="15"/>
      <c r="D474" s="15"/>
      <c r="E474" s="15"/>
      <c r="F474" s="15"/>
    </row>
    <row r="475" spans="3:6">
      <c r="C475" s="15"/>
      <c r="D475" s="15"/>
      <c r="E475" s="15"/>
      <c r="F475" s="15"/>
    </row>
    <row r="476" spans="3:6">
      <c r="C476" s="15"/>
      <c r="D476" s="15"/>
      <c r="E476" s="15"/>
      <c r="F476" s="15"/>
    </row>
    <row r="477" spans="3:6">
      <c r="C477" s="15"/>
      <c r="D477" s="15"/>
      <c r="E477" s="15"/>
      <c r="F477" s="15"/>
    </row>
    <row r="478" spans="3:6">
      <c r="C478" s="15"/>
      <c r="D478" s="15"/>
      <c r="E478" s="15"/>
      <c r="F478" s="15"/>
    </row>
    <row r="479" spans="3:6">
      <c r="C479" s="15"/>
      <c r="D479" s="15"/>
      <c r="E479" s="15"/>
      <c r="F479" s="15"/>
    </row>
    <row r="480" spans="3:6">
      <c r="C480" s="15"/>
      <c r="D480" s="15"/>
      <c r="E480" s="15"/>
      <c r="F480" s="15"/>
    </row>
    <row r="481" spans="3:6">
      <c r="C481" s="15"/>
      <c r="D481" s="15"/>
      <c r="E481" s="15"/>
      <c r="F481" s="15"/>
    </row>
    <row r="482" spans="3:6">
      <c r="C482" s="15"/>
      <c r="D482" s="15"/>
      <c r="E482" s="15"/>
      <c r="F482" s="15"/>
    </row>
    <row r="483" spans="3:6">
      <c r="C483" s="15"/>
      <c r="D483" s="15"/>
      <c r="E483" s="15"/>
      <c r="F483" s="15"/>
    </row>
    <row r="484" spans="3:6">
      <c r="C484" s="15"/>
      <c r="D484" s="15"/>
      <c r="E484" s="15"/>
      <c r="F484" s="15"/>
    </row>
    <row r="485" spans="3:6">
      <c r="C485" s="15"/>
      <c r="D485" s="15"/>
      <c r="E485" s="15"/>
      <c r="F485" s="15"/>
    </row>
    <row r="486" spans="3:6">
      <c r="C486" s="15"/>
      <c r="D486" s="15"/>
      <c r="E486" s="15"/>
      <c r="F486" s="15"/>
    </row>
    <row r="487" spans="3:6">
      <c r="C487" s="15"/>
      <c r="D487" s="15"/>
      <c r="E487" s="15"/>
      <c r="F487" s="15"/>
    </row>
    <row r="488" spans="3:6">
      <c r="C488" s="15"/>
      <c r="D488" s="15"/>
      <c r="E488" s="15"/>
      <c r="F488" s="15"/>
    </row>
    <row r="489" spans="3:6">
      <c r="C489" s="15"/>
      <c r="D489" s="15"/>
      <c r="E489" s="15"/>
      <c r="F489" s="15"/>
    </row>
    <row r="490" spans="3:6">
      <c r="C490" s="15"/>
      <c r="D490" s="15"/>
      <c r="E490" s="15"/>
      <c r="F490" s="15"/>
    </row>
    <row r="491" spans="3:6">
      <c r="C491" s="15"/>
      <c r="D491" s="15"/>
      <c r="E491" s="15"/>
      <c r="F491" s="15"/>
    </row>
    <row r="492" spans="3:6">
      <c r="C492" s="15"/>
      <c r="D492" s="15"/>
      <c r="E492" s="15"/>
      <c r="F492" s="15"/>
    </row>
    <row r="493" spans="3:6">
      <c r="C493" s="15"/>
      <c r="D493" s="15"/>
      <c r="E493" s="15"/>
      <c r="F493" s="15"/>
    </row>
    <row r="494" spans="3:6">
      <c r="C494" s="15"/>
      <c r="D494" s="15"/>
      <c r="E494" s="15"/>
      <c r="F494" s="15"/>
    </row>
    <row r="495" spans="3:6">
      <c r="C495" s="15"/>
      <c r="D495" s="15"/>
      <c r="E495" s="15"/>
      <c r="F495" s="15"/>
    </row>
    <row r="496" spans="3:6">
      <c r="C496" s="15"/>
      <c r="D496" s="15"/>
      <c r="E496" s="15"/>
      <c r="F496" s="15"/>
    </row>
    <row r="497" spans="3:6">
      <c r="C497" s="15"/>
      <c r="D497" s="15"/>
      <c r="E497" s="15"/>
      <c r="F497" s="15"/>
    </row>
    <row r="498" spans="3:6">
      <c r="C498" s="15"/>
      <c r="D498" s="15"/>
      <c r="E498" s="15"/>
      <c r="F498" s="15"/>
    </row>
    <row r="499" spans="3:6">
      <c r="C499" s="15"/>
      <c r="D499" s="15"/>
      <c r="E499" s="15"/>
      <c r="F499" s="15"/>
    </row>
    <row r="500" spans="3:6">
      <c r="C500" s="15"/>
      <c r="D500" s="15"/>
      <c r="E500" s="15"/>
      <c r="F500" s="15"/>
    </row>
    <row r="501" spans="3:6">
      <c r="C501" s="15"/>
      <c r="D501" s="15"/>
      <c r="E501" s="15"/>
      <c r="F501" s="15"/>
    </row>
    <row r="502" spans="3:6">
      <c r="C502" s="15"/>
      <c r="D502" s="15"/>
      <c r="E502" s="15"/>
      <c r="F502" s="15"/>
    </row>
    <row r="503" spans="3:6">
      <c r="C503" s="15"/>
      <c r="D503" s="15"/>
      <c r="E503" s="15"/>
      <c r="F503" s="15"/>
    </row>
    <row r="504" spans="3:6">
      <c r="C504" s="15"/>
      <c r="D504" s="15"/>
      <c r="E504" s="15"/>
      <c r="F504" s="15"/>
    </row>
    <row r="505" spans="3:6">
      <c r="C505" s="15"/>
      <c r="D505" s="15"/>
      <c r="E505" s="15"/>
      <c r="F505" s="15"/>
    </row>
    <row r="506" spans="3:6">
      <c r="C506" s="15"/>
      <c r="D506" s="15"/>
      <c r="E506" s="15"/>
      <c r="F506" s="15"/>
    </row>
    <row r="507" spans="3:6">
      <c r="C507" s="15"/>
      <c r="D507" s="15"/>
      <c r="E507" s="15"/>
      <c r="F507" s="15"/>
    </row>
    <row r="508" spans="3:6">
      <c r="C508" s="15"/>
      <c r="D508" s="15"/>
      <c r="E508" s="15"/>
      <c r="F508" s="15"/>
    </row>
    <row r="509" spans="3:6">
      <c r="C509" s="15"/>
      <c r="D509" s="15"/>
      <c r="E509" s="15"/>
      <c r="F509" s="15"/>
    </row>
    <row r="510" spans="3:6">
      <c r="C510" s="15"/>
      <c r="D510" s="15"/>
      <c r="E510" s="15"/>
      <c r="F510" s="15"/>
    </row>
    <row r="511" spans="3:6">
      <c r="C511" s="15"/>
      <c r="D511" s="15"/>
      <c r="E511" s="15"/>
      <c r="F511" s="15"/>
    </row>
    <row r="512" spans="3:6">
      <c r="C512" s="15"/>
      <c r="D512" s="15"/>
      <c r="E512" s="15"/>
      <c r="F512" s="15"/>
    </row>
    <row r="513" spans="3:6">
      <c r="C513" s="15"/>
      <c r="D513" s="15"/>
      <c r="E513" s="15"/>
      <c r="F513" s="15"/>
    </row>
    <row r="514" spans="3:6">
      <c r="C514" s="15"/>
      <c r="D514" s="15"/>
      <c r="E514" s="15"/>
      <c r="F514" s="15"/>
    </row>
    <row r="515" spans="3:6">
      <c r="C515" s="15"/>
      <c r="D515" s="15"/>
      <c r="E515" s="15"/>
      <c r="F515" s="15"/>
    </row>
    <row r="516" spans="3:6">
      <c r="C516" s="15"/>
      <c r="D516" s="15"/>
      <c r="E516" s="15"/>
      <c r="F516" s="15"/>
    </row>
    <row r="517" spans="3:6">
      <c r="C517" s="15"/>
      <c r="D517" s="15"/>
      <c r="E517" s="15"/>
      <c r="F517" s="15"/>
    </row>
    <row r="518" spans="3:6">
      <c r="C518" s="15"/>
      <c r="D518" s="15"/>
      <c r="E518" s="15"/>
      <c r="F518" s="15"/>
    </row>
    <row r="519" spans="3:6">
      <c r="C519" s="15"/>
      <c r="D519" s="15"/>
      <c r="E519" s="15"/>
      <c r="F519" s="15"/>
    </row>
    <row r="520" spans="3:6">
      <c r="C520" s="15"/>
      <c r="D520" s="15"/>
      <c r="E520" s="15"/>
      <c r="F520" s="15"/>
    </row>
    <row r="521" spans="3:6">
      <c r="C521" s="15"/>
      <c r="D521" s="15"/>
      <c r="E521" s="15"/>
      <c r="F521" s="15"/>
    </row>
    <row r="522" spans="3:6">
      <c r="C522" s="15"/>
      <c r="D522" s="15"/>
      <c r="E522" s="15"/>
      <c r="F522" s="15"/>
    </row>
    <row r="523" spans="3:6">
      <c r="C523" s="15"/>
      <c r="D523" s="15"/>
      <c r="E523" s="15"/>
      <c r="F523" s="15"/>
    </row>
    <row r="524" spans="3:6">
      <c r="C524" s="15"/>
      <c r="D524" s="15"/>
      <c r="E524" s="15"/>
      <c r="F524" s="15"/>
    </row>
    <row r="525" spans="3:6">
      <c r="C525" s="15"/>
      <c r="D525" s="15"/>
      <c r="E525" s="15"/>
      <c r="F525" s="15"/>
    </row>
    <row r="526" spans="3:6">
      <c r="C526" s="15"/>
      <c r="D526" s="15"/>
      <c r="E526" s="15"/>
      <c r="F526" s="15"/>
    </row>
    <row r="527" spans="3:6">
      <c r="C527" s="15"/>
      <c r="D527" s="15"/>
      <c r="E527" s="15"/>
      <c r="F527" s="15"/>
    </row>
    <row r="528" spans="3:6">
      <c r="C528" s="15"/>
      <c r="D528" s="15"/>
      <c r="E528" s="15"/>
      <c r="F528" s="15"/>
    </row>
    <row r="529" spans="3:6">
      <c r="C529" s="15"/>
      <c r="D529" s="15"/>
      <c r="E529" s="15"/>
      <c r="F529" s="15"/>
    </row>
    <row r="530" spans="3:6">
      <c r="C530" s="15"/>
      <c r="D530" s="15"/>
      <c r="E530" s="15"/>
      <c r="F530" s="15"/>
    </row>
    <row r="531" spans="3:6">
      <c r="C531" s="15"/>
      <c r="D531" s="15"/>
      <c r="E531" s="15"/>
      <c r="F531" s="15"/>
    </row>
    <row r="532" spans="3:6">
      <c r="C532" s="15"/>
      <c r="D532" s="15"/>
      <c r="E532" s="15"/>
      <c r="F532" s="15"/>
    </row>
    <row r="533" spans="3:6">
      <c r="C533" s="15"/>
      <c r="D533" s="15"/>
      <c r="E533" s="15"/>
      <c r="F533" s="15"/>
    </row>
    <row r="534" spans="3:6">
      <c r="C534" s="15"/>
      <c r="D534" s="15"/>
      <c r="E534" s="15"/>
      <c r="F534" s="15"/>
    </row>
    <row r="535" spans="3:6">
      <c r="C535" s="15"/>
      <c r="D535" s="15"/>
      <c r="E535" s="15"/>
      <c r="F535" s="15"/>
    </row>
    <row r="536" spans="3:6">
      <c r="C536" s="15"/>
      <c r="D536" s="15"/>
      <c r="E536" s="15"/>
      <c r="F536" s="15"/>
    </row>
    <row r="537" spans="3:6">
      <c r="C537" s="15"/>
      <c r="D537" s="15"/>
      <c r="E537" s="15"/>
      <c r="F537" s="15"/>
    </row>
    <row r="538" spans="3:6">
      <c r="C538" s="15"/>
      <c r="D538" s="15"/>
      <c r="E538" s="15"/>
      <c r="F538" s="15"/>
    </row>
    <row r="539" spans="3:6">
      <c r="C539" s="15"/>
      <c r="D539" s="15"/>
      <c r="E539" s="15"/>
      <c r="F539" s="15"/>
    </row>
    <row r="540" spans="3:6">
      <c r="C540" s="15"/>
      <c r="D540" s="15"/>
      <c r="E540" s="15"/>
      <c r="F540" s="15"/>
    </row>
    <row r="541" spans="3:6">
      <c r="C541" s="15"/>
      <c r="D541" s="15"/>
      <c r="E541" s="15"/>
      <c r="F541" s="15"/>
    </row>
    <row r="542" spans="3:6">
      <c r="C542" s="15"/>
      <c r="D542" s="15"/>
      <c r="E542" s="15"/>
      <c r="F542" s="15"/>
    </row>
    <row r="543" spans="3:6">
      <c r="C543" s="15"/>
      <c r="D543" s="15"/>
      <c r="E543" s="15"/>
      <c r="F543" s="15"/>
    </row>
    <row r="544" spans="3:6">
      <c r="C544" s="15"/>
      <c r="D544" s="15"/>
      <c r="E544" s="15"/>
      <c r="F544" s="15"/>
    </row>
    <row r="545" spans="3:6">
      <c r="C545" s="15"/>
      <c r="D545" s="15"/>
      <c r="E545" s="15"/>
      <c r="F545" s="15"/>
    </row>
    <row r="546" spans="3:6">
      <c r="C546" s="15"/>
      <c r="D546" s="15"/>
      <c r="E546" s="15"/>
      <c r="F546" s="15"/>
    </row>
    <row r="547" spans="3:6">
      <c r="C547" s="15"/>
      <c r="D547" s="15"/>
      <c r="E547" s="15"/>
      <c r="F547" s="15"/>
    </row>
    <row r="548" spans="3:6">
      <c r="C548" s="15"/>
      <c r="D548" s="15"/>
      <c r="E548" s="15"/>
      <c r="F548" s="15"/>
    </row>
    <row r="549" spans="3:6">
      <c r="C549" s="15"/>
      <c r="D549" s="15"/>
      <c r="E549" s="15"/>
      <c r="F549" s="15"/>
    </row>
    <row r="550" spans="3:6">
      <c r="C550" s="15"/>
      <c r="D550" s="15"/>
      <c r="E550" s="15"/>
      <c r="F550" s="15"/>
    </row>
    <row r="551" spans="3:6">
      <c r="C551" s="15"/>
      <c r="D551" s="15"/>
      <c r="E551" s="15"/>
      <c r="F551" s="15"/>
    </row>
    <row r="552" spans="3:6">
      <c r="C552" s="15"/>
      <c r="D552" s="15"/>
      <c r="E552" s="15"/>
      <c r="F552" s="15"/>
    </row>
    <row r="553" spans="3:6">
      <c r="C553" s="15"/>
      <c r="D553" s="15"/>
      <c r="E553" s="15"/>
      <c r="F553" s="15"/>
    </row>
    <row r="554" spans="3:6">
      <c r="C554" s="15"/>
      <c r="D554" s="15"/>
      <c r="E554" s="15"/>
      <c r="F554" s="15"/>
    </row>
    <row r="555" spans="3:6">
      <c r="C555" s="15"/>
      <c r="D555" s="15"/>
      <c r="E555" s="15"/>
      <c r="F555" s="15"/>
    </row>
    <row r="556" spans="3:6">
      <c r="C556" s="15"/>
      <c r="D556" s="15"/>
      <c r="E556" s="15"/>
      <c r="F556" s="15"/>
    </row>
    <row r="557" spans="3:6">
      <c r="C557" s="15"/>
      <c r="D557" s="15"/>
      <c r="E557" s="15"/>
      <c r="F557" s="15"/>
    </row>
    <row r="558" spans="3:6">
      <c r="C558" s="15"/>
      <c r="D558" s="15"/>
      <c r="E558" s="15"/>
      <c r="F558" s="15"/>
    </row>
    <row r="559" spans="3:6">
      <c r="C559" s="15"/>
      <c r="D559" s="15"/>
      <c r="E559" s="15"/>
      <c r="F559" s="15"/>
    </row>
    <row r="560" spans="3:6">
      <c r="C560" s="15"/>
      <c r="D560" s="15"/>
      <c r="E560" s="15"/>
      <c r="F560" s="15"/>
    </row>
    <row r="561" spans="3:6">
      <c r="C561" s="15"/>
      <c r="D561" s="15"/>
      <c r="E561" s="15"/>
      <c r="F561" s="15"/>
    </row>
    <row r="562" spans="3:6">
      <c r="C562" s="15"/>
      <c r="D562" s="15"/>
      <c r="E562" s="15"/>
      <c r="F562" s="15"/>
    </row>
    <row r="563" spans="3:6">
      <c r="C563" s="15"/>
      <c r="D563" s="15"/>
      <c r="E563" s="15"/>
      <c r="F563" s="15"/>
    </row>
    <row r="564" spans="3:6">
      <c r="C564" s="15"/>
      <c r="D564" s="15"/>
      <c r="E564" s="15"/>
      <c r="F564" s="15"/>
    </row>
    <row r="565" spans="3:6">
      <c r="C565" s="15"/>
      <c r="D565" s="15"/>
      <c r="E565" s="15"/>
      <c r="F565" s="15"/>
    </row>
    <row r="566" spans="3:6">
      <c r="C566" s="15"/>
      <c r="D566" s="15"/>
      <c r="E566" s="15"/>
      <c r="F566" s="15"/>
    </row>
    <row r="567" spans="3:6">
      <c r="C567" s="15"/>
      <c r="D567" s="15"/>
      <c r="E567" s="15"/>
      <c r="F567" s="15"/>
    </row>
    <row r="568" spans="3:6">
      <c r="C568" s="15"/>
      <c r="D568" s="15"/>
      <c r="E568" s="15"/>
      <c r="F568" s="15"/>
    </row>
    <row r="569" spans="3:6">
      <c r="C569" s="15"/>
      <c r="D569" s="15"/>
      <c r="E569" s="15"/>
      <c r="F569" s="15"/>
    </row>
    <row r="570" spans="3:6">
      <c r="C570" s="15"/>
      <c r="D570" s="15"/>
      <c r="E570" s="15"/>
      <c r="F570" s="15"/>
    </row>
    <row r="571" spans="3:6">
      <c r="C571" s="15"/>
      <c r="D571" s="15"/>
      <c r="E571" s="15"/>
      <c r="F571" s="15"/>
    </row>
    <row r="572" spans="3:6">
      <c r="C572" s="15"/>
      <c r="D572" s="15"/>
      <c r="E572" s="15"/>
      <c r="F572" s="15"/>
    </row>
    <row r="573" spans="3:6">
      <c r="C573" s="15"/>
      <c r="D573" s="15"/>
      <c r="E573" s="15"/>
      <c r="F573" s="15"/>
    </row>
    <row r="574" spans="3:6">
      <c r="C574" s="15"/>
      <c r="D574" s="15"/>
      <c r="E574" s="15"/>
      <c r="F574" s="15"/>
    </row>
    <row r="575" spans="3:6">
      <c r="C575" s="15"/>
      <c r="D575" s="15"/>
      <c r="E575" s="15"/>
      <c r="F575" s="15"/>
    </row>
    <row r="576" spans="3:6">
      <c r="C576" s="15"/>
      <c r="D576" s="15"/>
      <c r="E576" s="15"/>
      <c r="F576" s="15"/>
    </row>
    <row r="577" spans="3:6">
      <c r="C577" s="15"/>
      <c r="D577" s="15"/>
      <c r="E577" s="15"/>
      <c r="F577" s="15"/>
    </row>
    <row r="578" spans="3:6">
      <c r="C578" s="15"/>
      <c r="D578" s="15"/>
      <c r="E578" s="15"/>
      <c r="F578" s="15"/>
    </row>
    <row r="579" spans="3:6">
      <c r="C579" s="15"/>
      <c r="D579" s="15"/>
      <c r="E579" s="15"/>
      <c r="F579" s="15"/>
    </row>
    <row r="580" spans="3:6">
      <c r="C580" s="15"/>
      <c r="D580" s="15"/>
      <c r="E580" s="15"/>
      <c r="F580" s="15"/>
    </row>
    <row r="581" spans="3:6">
      <c r="C581" s="15"/>
      <c r="D581" s="15"/>
      <c r="E581" s="15"/>
      <c r="F581" s="15"/>
    </row>
    <row r="582" spans="3:6">
      <c r="C582" s="15"/>
      <c r="D582" s="15"/>
      <c r="E582" s="15"/>
      <c r="F582" s="15"/>
    </row>
    <row r="583" spans="3:6">
      <c r="C583" s="15"/>
      <c r="D583" s="15"/>
      <c r="E583" s="15"/>
      <c r="F583" s="15"/>
    </row>
    <row r="584" spans="3:6">
      <c r="C584" s="15"/>
      <c r="D584" s="15"/>
      <c r="E584" s="15"/>
      <c r="F584" s="15"/>
    </row>
    <row r="585" spans="3:6">
      <c r="C585" s="15"/>
      <c r="D585" s="15"/>
      <c r="E585" s="15"/>
      <c r="F585" s="15"/>
    </row>
    <row r="586" spans="3:6">
      <c r="C586" s="15"/>
      <c r="D586" s="15"/>
      <c r="E586" s="15"/>
      <c r="F586" s="15"/>
    </row>
    <row r="587" spans="3:6">
      <c r="C587" s="15"/>
      <c r="D587" s="15"/>
      <c r="E587" s="15"/>
      <c r="F587" s="15"/>
    </row>
    <row r="588" spans="3:6">
      <c r="C588" s="15"/>
      <c r="D588" s="15"/>
      <c r="E588" s="15"/>
      <c r="F588" s="15"/>
    </row>
    <row r="589" spans="3:6">
      <c r="C589" s="15"/>
      <c r="D589" s="15"/>
      <c r="E589" s="15"/>
      <c r="F589" s="15"/>
    </row>
    <row r="590" spans="3:6">
      <c r="C590" s="15"/>
      <c r="D590" s="15"/>
      <c r="E590" s="15"/>
      <c r="F590" s="15"/>
    </row>
    <row r="591" spans="3:6">
      <c r="C591" s="15"/>
      <c r="D591" s="15"/>
      <c r="E591" s="15"/>
      <c r="F591" s="15"/>
    </row>
    <row r="592" spans="3:6">
      <c r="C592" s="15"/>
      <c r="D592" s="15"/>
      <c r="E592" s="15"/>
      <c r="F592" s="15"/>
    </row>
    <row r="593" spans="3:6">
      <c r="C593" s="15"/>
      <c r="D593" s="15"/>
      <c r="E593" s="15"/>
      <c r="F593" s="15"/>
    </row>
    <row r="594" spans="3:6">
      <c r="C594" s="15"/>
      <c r="D594" s="15"/>
      <c r="E594" s="15"/>
      <c r="F594" s="15"/>
    </row>
    <row r="595" spans="3:6">
      <c r="C595" s="15"/>
      <c r="D595" s="15"/>
      <c r="E595" s="15"/>
      <c r="F595" s="15"/>
    </row>
    <row r="596" spans="3:6">
      <c r="C596" s="15"/>
      <c r="D596" s="15"/>
      <c r="E596" s="15"/>
      <c r="F596" s="15"/>
    </row>
    <row r="597" spans="3:6">
      <c r="C597" s="15"/>
      <c r="D597" s="15"/>
      <c r="E597" s="15"/>
      <c r="F597" s="15"/>
    </row>
    <row r="598" spans="3:6">
      <c r="C598" s="15"/>
      <c r="D598" s="15"/>
      <c r="E598" s="15"/>
      <c r="F598" s="15"/>
    </row>
    <row r="599" spans="3:6">
      <c r="C599" s="15"/>
      <c r="D599" s="15"/>
      <c r="E599" s="15"/>
      <c r="F599" s="15"/>
    </row>
    <row r="600" spans="3:6">
      <c r="C600" s="15"/>
      <c r="D600" s="15"/>
      <c r="E600" s="15"/>
      <c r="F600" s="15"/>
    </row>
    <row r="601" spans="3:6">
      <c r="C601" s="15"/>
      <c r="D601" s="15"/>
      <c r="E601" s="15"/>
      <c r="F601" s="15"/>
    </row>
    <row r="602" spans="3:6">
      <c r="C602" s="15"/>
      <c r="D602" s="15"/>
      <c r="E602" s="15"/>
      <c r="F602" s="15"/>
    </row>
    <row r="603" spans="3:6">
      <c r="C603" s="15"/>
      <c r="D603" s="15"/>
      <c r="E603" s="15"/>
      <c r="F603" s="15"/>
    </row>
    <row r="604" spans="3:6">
      <c r="C604" s="15"/>
      <c r="D604" s="15"/>
      <c r="E604" s="15"/>
      <c r="F604" s="15"/>
    </row>
    <row r="605" spans="3:6">
      <c r="C605" s="15"/>
      <c r="D605" s="15"/>
      <c r="E605" s="15"/>
      <c r="F605" s="15"/>
    </row>
    <row r="606" spans="3:6">
      <c r="C606" s="15"/>
      <c r="D606" s="15"/>
      <c r="E606" s="15"/>
      <c r="F606" s="15"/>
    </row>
    <row r="607" spans="3:6">
      <c r="C607" s="15"/>
      <c r="D607" s="15"/>
      <c r="E607" s="15"/>
      <c r="F607" s="15"/>
    </row>
    <row r="608" spans="3:6">
      <c r="C608" s="15"/>
      <c r="D608" s="15"/>
      <c r="E608" s="15"/>
      <c r="F608" s="15"/>
    </row>
    <row r="609" spans="3:6">
      <c r="C609" s="15"/>
      <c r="D609" s="15"/>
      <c r="E609" s="15"/>
      <c r="F609" s="15"/>
    </row>
    <row r="610" spans="3:6">
      <c r="C610" s="15"/>
      <c r="D610" s="15"/>
      <c r="E610" s="15"/>
      <c r="F610" s="15"/>
    </row>
    <row r="611" spans="3:6">
      <c r="C611" s="15"/>
      <c r="D611" s="15"/>
      <c r="E611" s="15"/>
      <c r="F611" s="15"/>
    </row>
    <row r="612" spans="3:6">
      <c r="C612" s="15"/>
      <c r="D612" s="15"/>
      <c r="E612" s="15"/>
      <c r="F612" s="15"/>
    </row>
    <row r="613" spans="3:6">
      <c r="C613" s="15"/>
      <c r="D613" s="15"/>
      <c r="E613" s="15"/>
      <c r="F613" s="15"/>
    </row>
    <row r="614" spans="3:6">
      <c r="C614" s="15"/>
      <c r="D614" s="15"/>
      <c r="E614" s="15"/>
      <c r="F614" s="15"/>
    </row>
    <row r="615" spans="3:6">
      <c r="C615" s="15"/>
      <c r="D615" s="15"/>
      <c r="E615" s="15"/>
      <c r="F615" s="15"/>
    </row>
    <row r="616" spans="3:6">
      <c r="C616" s="15"/>
      <c r="D616" s="15"/>
      <c r="E616" s="15"/>
      <c r="F616" s="15"/>
    </row>
    <row r="617" spans="3:6">
      <c r="C617" s="15"/>
      <c r="D617" s="15"/>
      <c r="E617" s="15"/>
      <c r="F617" s="15"/>
    </row>
    <row r="618" spans="3:6">
      <c r="C618" s="15"/>
      <c r="D618" s="15"/>
      <c r="E618" s="15"/>
      <c r="F618" s="15"/>
    </row>
    <row r="619" spans="3:6">
      <c r="C619" s="15"/>
      <c r="D619" s="15"/>
      <c r="E619" s="15"/>
      <c r="F619" s="15"/>
    </row>
    <row r="620" spans="3:6">
      <c r="C620" s="15"/>
      <c r="D620" s="15"/>
      <c r="E620" s="15"/>
      <c r="F620" s="15"/>
    </row>
    <row r="621" spans="3:6">
      <c r="C621" s="15"/>
      <c r="D621" s="15"/>
      <c r="E621" s="15"/>
      <c r="F621" s="15"/>
    </row>
    <row r="622" spans="3:6">
      <c r="C622" s="15"/>
      <c r="D622" s="15"/>
      <c r="E622" s="15"/>
      <c r="F622" s="15"/>
    </row>
    <row r="623" spans="3:6">
      <c r="C623" s="15"/>
      <c r="D623" s="15"/>
      <c r="E623" s="15"/>
      <c r="F623" s="15"/>
    </row>
    <row r="624" spans="3:6">
      <c r="C624" s="15"/>
      <c r="D624" s="15"/>
      <c r="E624" s="15"/>
      <c r="F624" s="15"/>
    </row>
    <row r="625" spans="3:6">
      <c r="C625" s="15"/>
      <c r="D625" s="15"/>
      <c r="E625" s="15"/>
      <c r="F625" s="15"/>
    </row>
    <row r="626" spans="3:6">
      <c r="C626" s="15"/>
      <c r="D626" s="15"/>
      <c r="E626" s="15"/>
      <c r="F626" s="15"/>
    </row>
    <row r="627" spans="3:6">
      <c r="C627" s="15"/>
      <c r="D627" s="15"/>
      <c r="E627" s="15"/>
      <c r="F627" s="15"/>
    </row>
    <row r="628" spans="3:6">
      <c r="C628" s="15"/>
      <c r="D628" s="15"/>
      <c r="E628" s="15"/>
      <c r="F628" s="15"/>
    </row>
    <row r="629" spans="3:6">
      <c r="C629" s="15"/>
      <c r="D629" s="15"/>
      <c r="E629" s="15"/>
      <c r="F629" s="15"/>
    </row>
    <row r="630" spans="3:6">
      <c r="C630" s="15"/>
      <c r="D630" s="15"/>
      <c r="E630" s="15"/>
      <c r="F630" s="15"/>
    </row>
    <row r="631" spans="3:6">
      <c r="C631" s="15"/>
      <c r="D631" s="15"/>
      <c r="E631" s="15"/>
      <c r="F631" s="15"/>
    </row>
    <row r="632" spans="3:6">
      <c r="C632" s="15"/>
      <c r="D632" s="15"/>
      <c r="E632" s="15"/>
      <c r="F632" s="15"/>
    </row>
    <row r="633" spans="3:6">
      <c r="C633" s="15"/>
      <c r="D633" s="15"/>
      <c r="E633" s="15"/>
      <c r="F633" s="15"/>
    </row>
    <row r="634" spans="3:6">
      <c r="C634" s="15"/>
      <c r="D634" s="15"/>
      <c r="E634" s="15"/>
      <c r="F634" s="15"/>
    </row>
    <row r="635" spans="3:6">
      <c r="C635" s="15"/>
      <c r="D635" s="15"/>
      <c r="E635" s="15"/>
      <c r="F635" s="15"/>
    </row>
    <row r="636" spans="3:6">
      <c r="C636" s="15"/>
      <c r="D636" s="15"/>
      <c r="E636" s="15"/>
      <c r="F636" s="15"/>
    </row>
    <row r="637" spans="3:6">
      <c r="C637" s="15"/>
      <c r="D637" s="15"/>
      <c r="E637" s="15"/>
      <c r="F637" s="15"/>
    </row>
    <row r="638" spans="3:6">
      <c r="C638" s="15"/>
      <c r="D638" s="15"/>
      <c r="E638" s="15"/>
      <c r="F638" s="15"/>
    </row>
    <row r="639" spans="3:6">
      <c r="C639" s="15"/>
      <c r="D639" s="15"/>
      <c r="E639" s="15"/>
      <c r="F639" s="15"/>
    </row>
    <row r="640" spans="3:6">
      <c r="C640" s="15"/>
      <c r="D640" s="15"/>
      <c r="E640" s="15"/>
      <c r="F640" s="15"/>
    </row>
    <row r="641" spans="3:6">
      <c r="C641" s="15"/>
      <c r="D641" s="15"/>
      <c r="E641" s="15"/>
      <c r="F641" s="15"/>
    </row>
    <row r="642" spans="3:6">
      <c r="C642" s="15"/>
      <c r="D642" s="15"/>
      <c r="E642" s="15"/>
      <c r="F642" s="15"/>
    </row>
    <row r="643" spans="3:6">
      <c r="C643" s="15"/>
      <c r="D643" s="15"/>
      <c r="E643" s="15"/>
      <c r="F643" s="15"/>
    </row>
    <row r="644" spans="3:6">
      <c r="C644" s="15"/>
      <c r="D644" s="15"/>
      <c r="E644" s="15"/>
      <c r="F644" s="15"/>
    </row>
    <row r="645" spans="3:6">
      <c r="C645" s="15"/>
      <c r="D645" s="15"/>
      <c r="E645" s="15"/>
      <c r="F645" s="15"/>
    </row>
    <row r="646" spans="3:6">
      <c r="C646" s="15"/>
      <c r="D646" s="15"/>
      <c r="E646" s="15"/>
      <c r="F646" s="15"/>
    </row>
    <row r="647" spans="3:6">
      <c r="C647" s="15"/>
      <c r="D647" s="15"/>
      <c r="E647" s="15"/>
      <c r="F647" s="15"/>
    </row>
    <row r="648" spans="3:6">
      <c r="C648" s="15"/>
      <c r="D648" s="15"/>
      <c r="E648" s="15"/>
      <c r="F648" s="15"/>
    </row>
    <row r="649" spans="3:6">
      <c r="C649" s="15"/>
      <c r="D649" s="15"/>
      <c r="E649" s="15"/>
      <c r="F649" s="15"/>
    </row>
    <row r="650" spans="3:6">
      <c r="C650" s="15"/>
      <c r="D650" s="15"/>
      <c r="E650" s="15"/>
      <c r="F650" s="15"/>
    </row>
    <row r="651" spans="3:6">
      <c r="C651" s="15"/>
      <c r="D651" s="15"/>
      <c r="E651" s="15"/>
      <c r="F651" s="15"/>
    </row>
    <row r="652" spans="3:6">
      <c r="C652" s="15"/>
      <c r="D652" s="15"/>
      <c r="E652" s="15"/>
      <c r="F652" s="15"/>
    </row>
    <row r="653" spans="3:6">
      <c r="C653" s="15"/>
      <c r="D653" s="15"/>
      <c r="E653" s="15"/>
      <c r="F653" s="15"/>
    </row>
    <row r="654" spans="3:6">
      <c r="C654" s="15"/>
      <c r="D654" s="15"/>
      <c r="E654" s="15"/>
      <c r="F654" s="15"/>
    </row>
    <row r="655" spans="3:6">
      <c r="C655" s="15"/>
      <c r="D655" s="15"/>
      <c r="E655" s="15"/>
      <c r="F655" s="15"/>
    </row>
    <row r="656" spans="3:6">
      <c r="C656" s="15"/>
      <c r="D656" s="15"/>
      <c r="E656" s="15"/>
      <c r="F656" s="15"/>
    </row>
    <row r="657" spans="3:6">
      <c r="C657" s="15"/>
      <c r="D657" s="15"/>
      <c r="E657" s="15"/>
      <c r="F657" s="15"/>
    </row>
    <row r="658" spans="3:6">
      <c r="C658" s="15"/>
      <c r="D658" s="15"/>
      <c r="E658" s="15"/>
      <c r="F658" s="15"/>
    </row>
    <row r="659" spans="3:6">
      <c r="C659" s="15"/>
      <c r="D659" s="15"/>
      <c r="E659" s="15"/>
      <c r="F659" s="15"/>
    </row>
    <row r="660" spans="3:6">
      <c r="C660" s="15"/>
      <c r="D660" s="15"/>
      <c r="E660" s="15"/>
      <c r="F660" s="15"/>
    </row>
    <row r="661" spans="3:6">
      <c r="C661" s="15"/>
      <c r="D661" s="15"/>
      <c r="E661" s="15"/>
      <c r="F661" s="15"/>
    </row>
    <row r="662" spans="3:6">
      <c r="C662" s="15"/>
      <c r="D662" s="15"/>
      <c r="E662" s="15"/>
      <c r="F662" s="15"/>
    </row>
    <row r="663" spans="3:6">
      <c r="C663" s="15"/>
      <c r="D663" s="15"/>
      <c r="E663" s="15"/>
      <c r="F663" s="15"/>
    </row>
    <row r="664" spans="3:6">
      <c r="C664" s="15"/>
      <c r="D664" s="15"/>
      <c r="E664" s="15"/>
      <c r="F664" s="15"/>
    </row>
    <row r="665" spans="3:6">
      <c r="C665" s="15"/>
      <c r="D665" s="15"/>
      <c r="E665" s="15"/>
      <c r="F665" s="15"/>
    </row>
    <row r="666" spans="3:6">
      <c r="C666" s="15"/>
      <c r="D666" s="15"/>
      <c r="E666" s="15"/>
      <c r="F666" s="15"/>
    </row>
    <row r="667" spans="3:6">
      <c r="C667" s="15"/>
      <c r="D667" s="15"/>
      <c r="E667" s="15"/>
      <c r="F667" s="15"/>
    </row>
    <row r="668" spans="3:6">
      <c r="C668" s="15"/>
      <c r="D668" s="15"/>
      <c r="E668" s="15"/>
      <c r="F668" s="15"/>
    </row>
    <row r="669" spans="3:6">
      <c r="C669" s="15"/>
      <c r="D669" s="15"/>
      <c r="E669" s="15"/>
      <c r="F669" s="15"/>
    </row>
    <row r="670" spans="3:6">
      <c r="C670" s="15"/>
      <c r="D670" s="15"/>
      <c r="E670" s="15"/>
      <c r="F670" s="15"/>
    </row>
    <row r="671" spans="3:6">
      <c r="C671" s="15"/>
      <c r="D671" s="15"/>
      <c r="E671" s="15"/>
      <c r="F671" s="15"/>
    </row>
    <row r="672" spans="3:6">
      <c r="C672" s="15"/>
      <c r="D672" s="15"/>
      <c r="E672" s="15"/>
      <c r="F672" s="15"/>
    </row>
    <row r="673" spans="3:6">
      <c r="C673" s="15"/>
      <c r="D673" s="15"/>
      <c r="E673" s="15"/>
      <c r="F673" s="15"/>
    </row>
    <row r="674" spans="3:6">
      <c r="C674" s="15"/>
      <c r="D674" s="15"/>
      <c r="E674" s="15"/>
      <c r="F674" s="15"/>
    </row>
    <row r="675" spans="3:6">
      <c r="C675" s="15"/>
      <c r="D675" s="15"/>
      <c r="E675" s="15"/>
      <c r="F675" s="15"/>
    </row>
    <row r="676" spans="3:6">
      <c r="C676" s="15"/>
      <c r="D676" s="15"/>
      <c r="E676" s="15"/>
      <c r="F676" s="15"/>
    </row>
    <row r="677" spans="3:6">
      <c r="C677" s="15"/>
      <c r="D677" s="15"/>
      <c r="E677" s="15"/>
      <c r="F677" s="15"/>
    </row>
    <row r="678" spans="3:6">
      <c r="C678" s="15"/>
      <c r="D678" s="15"/>
      <c r="E678" s="15"/>
      <c r="F678" s="15"/>
    </row>
    <row r="679" spans="3:6">
      <c r="C679" s="15"/>
      <c r="D679" s="15"/>
      <c r="E679" s="15"/>
      <c r="F679" s="15"/>
    </row>
    <row r="680" spans="3:6">
      <c r="C680" s="15"/>
      <c r="D680" s="15"/>
      <c r="E680" s="15"/>
      <c r="F680" s="15"/>
    </row>
    <row r="681" spans="3:6">
      <c r="C681" s="15"/>
      <c r="D681" s="15"/>
      <c r="E681" s="15"/>
      <c r="F681" s="15"/>
    </row>
    <row r="682" spans="3:6">
      <c r="C682" s="15"/>
      <c r="D682" s="15"/>
      <c r="E682" s="15"/>
      <c r="F682" s="15"/>
    </row>
    <row r="683" spans="3:6">
      <c r="C683" s="15"/>
      <c r="D683" s="15"/>
      <c r="E683" s="15"/>
      <c r="F683" s="15"/>
    </row>
    <row r="684" spans="3:6">
      <c r="C684" s="15"/>
      <c r="D684" s="15"/>
      <c r="E684" s="15"/>
      <c r="F684" s="15"/>
    </row>
    <row r="685" spans="3:6">
      <c r="C685" s="15"/>
      <c r="D685" s="15"/>
      <c r="E685" s="15"/>
      <c r="F685" s="15"/>
    </row>
    <row r="686" spans="3:6">
      <c r="C686" s="15"/>
      <c r="D686" s="15"/>
      <c r="E686" s="15"/>
      <c r="F686" s="15"/>
    </row>
    <row r="687" spans="3:6">
      <c r="C687" s="15"/>
      <c r="D687" s="15"/>
      <c r="E687" s="15"/>
      <c r="F687" s="15"/>
    </row>
    <row r="688" spans="3:6">
      <c r="C688" s="15"/>
      <c r="D688" s="15"/>
      <c r="E688" s="15"/>
      <c r="F688" s="15"/>
    </row>
    <row r="689" spans="3:6">
      <c r="C689" s="15"/>
      <c r="D689" s="15"/>
      <c r="E689" s="15"/>
      <c r="F689" s="15"/>
    </row>
    <row r="690" spans="3:6">
      <c r="C690" s="15"/>
      <c r="D690" s="15"/>
      <c r="E690" s="15"/>
      <c r="F690" s="15"/>
    </row>
    <row r="691" spans="3:6">
      <c r="C691" s="15"/>
      <c r="D691" s="15"/>
      <c r="E691" s="15"/>
      <c r="F691" s="15"/>
    </row>
    <row r="692" spans="3:6">
      <c r="C692" s="15"/>
      <c r="D692" s="15"/>
      <c r="E692" s="15"/>
      <c r="F692" s="15"/>
    </row>
    <row r="693" spans="3:6">
      <c r="C693" s="15"/>
      <c r="D693" s="15"/>
      <c r="E693" s="15"/>
      <c r="F693" s="15"/>
    </row>
    <row r="694" spans="3:6">
      <c r="C694" s="15"/>
      <c r="D694" s="15"/>
      <c r="E694" s="15"/>
      <c r="F694" s="15"/>
    </row>
    <row r="695" spans="3:6">
      <c r="C695" s="15"/>
      <c r="D695" s="15"/>
      <c r="E695" s="15"/>
      <c r="F695" s="15"/>
    </row>
    <row r="696" spans="3:6">
      <c r="C696" s="15"/>
      <c r="D696" s="15"/>
      <c r="E696" s="15"/>
      <c r="F696" s="15"/>
    </row>
    <row r="697" spans="3:6">
      <c r="C697" s="15"/>
      <c r="D697" s="15"/>
      <c r="E697" s="15"/>
      <c r="F697" s="15"/>
    </row>
    <row r="698" spans="3:6">
      <c r="C698" s="15"/>
      <c r="D698" s="15"/>
      <c r="E698" s="15"/>
      <c r="F698" s="15"/>
    </row>
    <row r="699" spans="3:6">
      <c r="C699" s="15"/>
      <c r="D699" s="15"/>
      <c r="E699" s="15"/>
      <c r="F699" s="15"/>
    </row>
    <row r="700" spans="3:6">
      <c r="C700" s="15"/>
      <c r="D700" s="15"/>
      <c r="E700" s="15"/>
      <c r="F700" s="15"/>
    </row>
    <row r="701" spans="3:6">
      <c r="C701" s="15"/>
      <c r="D701" s="15"/>
      <c r="E701" s="15"/>
      <c r="F701" s="15"/>
    </row>
    <row r="702" spans="3:6">
      <c r="C702" s="15"/>
      <c r="D702" s="15"/>
      <c r="E702" s="15"/>
      <c r="F702" s="15"/>
    </row>
    <row r="703" spans="3:6">
      <c r="C703" s="15"/>
      <c r="D703" s="15"/>
      <c r="E703" s="15"/>
      <c r="F703" s="15"/>
    </row>
    <row r="704" spans="3:6">
      <c r="C704" s="15"/>
      <c r="D704" s="15"/>
      <c r="E704" s="15"/>
      <c r="F704" s="15"/>
    </row>
    <row r="705" spans="3:6">
      <c r="C705" s="15"/>
      <c r="D705" s="15"/>
      <c r="E705" s="15"/>
      <c r="F705" s="15"/>
    </row>
    <row r="706" spans="3:6">
      <c r="C706" s="15"/>
      <c r="D706" s="15"/>
      <c r="E706" s="15"/>
      <c r="F706" s="15"/>
    </row>
    <row r="707" spans="3:6">
      <c r="C707" s="15"/>
      <c r="D707" s="15"/>
      <c r="E707" s="15"/>
      <c r="F707" s="15"/>
    </row>
    <row r="708" spans="3:6">
      <c r="C708" s="15"/>
      <c r="D708" s="15"/>
      <c r="E708" s="15"/>
      <c r="F708" s="15"/>
    </row>
    <row r="709" spans="3:6">
      <c r="C709" s="15"/>
      <c r="D709" s="15"/>
      <c r="E709" s="15"/>
      <c r="F709" s="15"/>
    </row>
    <row r="710" spans="3:6">
      <c r="C710" s="15"/>
      <c r="D710" s="15"/>
      <c r="E710" s="15"/>
      <c r="F710" s="15"/>
    </row>
    <row r="711" spans="3:6">
      <c r="C711" s="15"/>
      <c r="D711" s="15"/>
      <c r="E711" s="15"/>
      <c r="F711" s="15"/>
    </row>
    <row r="712" spans="3:6">
      <c r="C712" s="15"/>
      <c r="D712" s="15"/>
      <c r="E712" s="15"/>
      <c r="F712" s="15"/>
    </row>
    <row r="713" spans="3:6">
      <c r="C713" s="15"/>
      <c r="D713" s="15"/>
      <c r="E713" s="15"/>
      <c r="F713" s="15"/>
    </row>
    <row r="714" spans="3:6">
      <c r="C714" s="15"/>
      <c r="D714" s="15"/>
      <c r="E714" s="15"/>
      <c r="F714" s="15"/>
    </row>
    <row r="715" spans="3:6">
      <c r="C715" s="15"/>
      <c r="D715" s="15"/>
      <c r="E715" s="15"/>
      <c r="F715" s="15"/>
    </row>
    <row r="716" spans="3:6">
      <c r="C716" s="15"/>
      <c r="D716" s="15"/>
      <c r="E716" s="15"/>
      <c r="F716" s="15"/>
    </row>
    <row r="717" spans="3:6">
      <c r="C717" s="15"/>
      <c r="D717" s="15"/>
      <c r="E717" s="15"/>
      <c r="F717" s="15"/>
    </row>
    <row r="718" spans="3:6">
      <c r="C718" s="15"/>
      <c r="D718" s="15"/>
      <c r="E718" s="15"/>
      <c r="F718" s="15"/>
    </row>
    <row r="719" spans="3:6">
      <c r="C719" s="15"/>
      <c r="D719" s="15"/>
      <c r="E719" s="15"/>
      <c r="F719" s="15"/>
    </row>
    <row r="720" spans="3:6">
      <c r="C720" s="15"/>
      <c r="D720" s="15"/>
      <c r="E720" s="15"/>
      <c r="F720" s="15"/>
    </row>
    <row r="721" spans="3:6">
      <c r="C721" s="15"/>
      <c r="D721" s="15"/>
      <c r="E721" s="15"/>
      <c r="F721" s="15"/>
    </row>
    <row r="722" spans="3:6">
      <c r="C722" s="15"/>
      <c r="D722" s="15"/>
      <c r="E722" s="15"/>
      <c r="F722" s="15"/>
    </row>
    <row r="723" spans="3:6">
      <c r="C723" s="15"/>
      <c r="D723" s="15"/>
      <c r="E723" s="15"/>
      <c r="F723" s="15"/>
    </row>
    <row r="724" spans="3:6">
      <c r="C724" s="15"/>
      <c r="D724" s="15"/>
      <c r="E724" s="15"/>
      <c r="F724" s="15"/>
    </row>
    <row r="725" spans="3:6">
      <c r="C725" s="15"/>
      <c r="D725" s="15"/>
      <c r="E725" s="15"/>
      <c r="F725" s="15"/>
    </row>
    <row r="726" spans="3:6">
      <c r="C726" s="15"/>
      <c r="D726" s="15"/>
      <c r="E726" s="15"/>
      <c r="F726" s="15"/>
    </row>
    <row r="727" spans="3:6">
      <c r="C727" s="15"/>
      <c r="D727" s="15"/>
      <c r="E727" s="15"/>
      <c r="F727" s="15"/>
    </row>
    <row r="728" spans="3:6">
      <c r="C728" s="15"/>
      <c r="D728" s="15"/>
      <c r="E728" s="15"/>
      <c r="F728" s="15"/>
    </row>
    <row r="729" spans="3:6">
      <c r="C729" s="15"/>
      <c r="D729" s="15"/>
      <c r="E729" s="15"/>
      <c r="F729" s="15"/>
    </row>
    <row r="730" spans="3:6">
      <c r="C730" s="15"/>
      <c r="D730" s="15"/>
      <c r="E730" s="15"/>
      <c r="F730" s="15"/>
    </row>
    <row r="731" spans="3:6">
      <c r="C731" s="15"/>
      <c r="D731" s="15"/>
      <c r="E731" s="15"/>
      <c r="F731" s="15"/>
    </row>
    <row r="732" spans="3:6">
      <c r="C732" s="15"/>
      <c r="D732" s="15"/>
      <c r="E732" s="15"/>
      <c r="F732" s="15"/>
    </row>
    <row r="733" spans="3:6">
      <c r="C733" s="15"/>
      <c r="D733" s="15"/>
      <c r="E733" s="15"/>
      <c r="F733" s="15"/>
    </row>
    <row r="734" spans="3:6">
      <c r="C734" s="15"/>
      <c r="D734" s="15"/>
      <c r="E734" s="15"/>
      <c r="F734" s="15"/>
    </row>
    <row r="735" spans="3:6">
      <c r="C735" s="15"/>
      <c r="D735" s="15"/>
      <c r="E735" s="15"/>
      <c r="F735" s="15"/>
    </row>
    <row r="736" spans="3:6">
      <c r="C736" s="15"/>
      <c r="D736" s="15"/>
      <c r="E736" s="15"/>
      <c r="F736" s="15"/>
    </row>
    <row r="737" spans="3:6">
      <c r="C737" s="15"/>
      <c r="D737" s="15"/>
      <c r="E737" s="15"/>
      <c r="F737" s="15"/>
    </row>
    <row r="738" spans="3:6">
      <c r="C738" s="15"/>
      <c r="D738" s="15"/>
      <c r="E738" s="15"/>
      <c r="F738" s="15"/>
    </row>
    <row r="739" spans="3:6">
      <c r="C739" s="15"/>
      <c r="D739" s="15"/>
      <c r="E739" s="15"/>
      <c r="F739" s="15"/>
    </row>
    <row r="740" spans="3:6">
      <c r="C740" s="15"/>
      <c r="D740" s="15"/>
      <c r="E740" s="15"/>
      <c r="F740" s="15"/>
    </row>
    <row r="741" spans="3:6">
      <c r="C741" s="15"/>
      <c r="D741" s="15"/>
      <c r="E741" s="15"/>
      <c r="F741" s="15"/>
    </row>
    <row r="742" spans="3:6">
      <c r="C742" s="15"/>
      <c r="D742" s="15"/>
      <c r="E742" s="15"/>
      <c r="F742" s="15"/>
    </row>
    <row r="743" spans="3:6">
      <c r="C743" s="15"/>
      <c r="D743" s="15"/>
      <c r="E743" s="15"/>
      <c r="F743" s="15"/>
    </row>
    <row r="744" spans="3:6">
      <c r="C744" s="15"/>
      <c r="D744" s="15"/>
      <c r="E744" s="15"/>
      <c r="F744" s="15"/>
    </row>
    <row r="745" spans="3:6">
      <c r="C745" s="15"/>
      <c r="D745" s="15"/>
      <c r="E745" s="15"/>
      <c r="F745" s="15"/>
    </row>
    <row r="746" spans="3:6">
      <c r="C746" s="15"/>
      <c r="D746" s="15"/>
      <c r="E746" s="15"/>
      <c r="F746" s="15"/>
    </row>
    <row r="747" spans="3:6">
      <c r="C747" s="15"/>
      <c r="D747" s="15"/>
      <c r="E747" s="15"/>
      <c r="F747" s="15"/>
    </row>
    <row r="748" spans="3:6">
      <c r="C748" s="15"/>
      <c r="D748" s="15"/>
      <c r="E748" s="15"/>
      <c r="F748" s="15"/>
    </row>
    <row r="749" spans="3:6">
      <c r="C749" s="15"/>
      <c r="D749" s="15"/>
      <c r="E749" s="15"/>
      <c r="F749" s="15"/>
    </row>
    <row r="750" spans="3:6">
      <c r="C750" s="15"/>
      <c r="D750" s="15"/>
      <c r="E750" s="15"/>
      <c r="F750" s="15"/>
    </row>
    <row r="751" spans="3:6">
      <c r="C751" s="15"/>
      <c r="D751" s="15"/>
      <c r="E751" s="15"/>
      <c r="F751" s="15"/>
    </row>
    <row r="752" spans="3:6">
      <c r="C752" s="15"/>
      <c r="D752" s="15"/>
      <c r="E752" s="15"/>
      <c r="F752" s="15"/>
    </row>
    <row r="753" spans="3:6">
      <c r="C753" s="15"/>
      <c r="D753" s="15"/>
      <c r="E753" s="15"/>
      <c r="F753" s="15"/>
    </row>
    <row r="754" spans="3:6">
      <c r="C754" s="15"/>
      <c r="D754" s="15"/>
      <c r="E754" s="15"/>
      <c r="F754" s="15"/>
    </row>
    <row r="755" spans="3:6">
      <c r="C755" s="15"/>
      <c r="D755" s="15"/>
      <c r="E755" s="15"/>
      <c r="F755" s="15"/>
    </row>
    <row r="756" spans="3:6">
      <c r="C756" s="15"/>
      <c r="D756" s="15"/>
      <c r="E756" s="15"/>
      <c r="F756" s="15"/>
    </row>
    <row r="757" spans="3:6">
      <c r="C757" s="15"/>
      <c r="D757" s="15"/>
      <c r="E757" s="15"/>
      <c r="F757" s="15"/>
    </row>
    <row r="758" spans="3:6">
      <c r="C758" s="15"/>
      <c r="D758" s="15"/>
      <c r="E758" s="15"/>
      <c r="F758" s="15"/>
    </row>
    <row r="759" spans="3:6">
      <c r="C759" s="15"/>
      <c r="D759" s="15"/>
      <c r="E759" s="15"/>
      <c r="F759" s="15"/>
    </row>
    <row r="760" spans="3:6">
      <c r="C760" s="15"/>
      <c r="D760" s="15"/>
      <c r="E760" s="15"/>
      <c r="F760" s="15"/>
    </row>
    <row r="761" spans="3:6">
      <c r="C761" s="15"/>
      <c r="D761" s="15"/>
      <c r="E761" s="15"/>
      <c r="F761" s="15"/>
    </row>
    <row r="762" spans="3:6">
      <c r="C762" s="15"/>
      <c r="D762" s="15"/>
      <c r="E762" s="15"/>
      <c r="F762" s="15"/>
    </row>
    <row r="763" spans="3:6">
      <c r="C763" s="15"/>
      <c r="D763" s="15"/>
      <c r="E763" s="15"/>
      <c r="F763" s="15"/>
    </row>
    <row r="764" spans="3:6">
      <c r="C764" s="15"/>
      <c r="D764" s="15"/>
      <c r="E764" s="15"/>
      <c r="F764" s="15"/>
    </row>
    <row r="765" spans="3:6">
      <c r="C765" s="15"/>
      <c r="D765" s="15"/>
      <c r="E765" s="15"/>
      <c r="F765" s="15"/>
    </row>
    <row r="766" spans="3:6">
      <c r="C766" s="15"/>
      <c r="D766" s="15"/>
      <c r="E766" s="15"/>
      <c r="F766" s="15"/>
    </row>
    <row r="767" spans="3:6">
      <c r="C767" s="15"/>
      <c r="D767" s="15"/>
      <c r="E767" s="15"/>
      <c r="F767" s="15"/>
    </row>
    <row r="768" spans="3:6">
      <c r="C768" s="15"/>
      <c r="D768" s="15"/>
      <c r="E768" s="15"/>
      <c r="F768" s="15"/>
    </row>
    <row r="769" spans="2:6">
      <c r="C769" s="15"/>
      <c r="D769" s="15"/>
      <c r="E769" s="15"/>
      <c r="F769" s="15"/>
    </row>
    <row r="770" spans="2:6">
      <c r="C770" s="15"/>
      <c r="D770" s="15"/>
      <c r="E770" s="15"/>
      <c r="F770" s="15"/>
    </row>
    <row r="771" spans="2:6">
      <c r="C771" s="15"/>
      <c r="D771" s="15"/>
      <c r="E771" s="15"/>
      <c r="F771" s="15"/>
    </row>
    <row r="772" spans="2:6">
      <c r="B772" s="15"/>
      <c r="C772" s="15"/>
      <c r="D772" s="15"/>
      <c r="E772" s="15"/>
      <c r="F772" s="15"/>
    </row>
    <row r="773" spans="2:6">
      <c r="B773" s="15"/>
      <c r="C773" s="15"/>
      <c r="D773" s="15"/>
      <c r="E773" s="15"/>
      <c r="F773" s="15"/>
    </row>
    <row r="774" spans="2:6">
      <c r="B774" s="18"/>
      <c r="C774" s="15"/>
      <c r="D774" s="15"/>
      <c r="E774" s="15"/>
      <c r="F774" s="15"/>
    </row>
    <row r="775" spans="2:6">
      <c r="C775" s="15"/>
      <c r="D775" s="15"/>
      <c r="E775" s="15"/>
      <c r="F775" s="15"/>
    </row>
    <row r="776" spans="2:6">
      <c r="C776" s="15"/>
      <c r="D776" s="15"/>
      <c r="E776" s="15"/>
      <c r="F776" s="15"/>
    </row>
    <row r="777" spans="2:6">
      <c r="C777" s="15"/>
      <c r="D777" s="15"/>
      <c r="E777" s="15"/>
      <c r="F777" s="15"/>
    </row>
    <row r="778" spans="2:6">
      <c r="C778" s="15"/>
      <c r="D778" s="15"/>
      <c r="E778" s="15"/>
      <c r="F778" s="15"/>
    </row>
    <row r="779" spans="2:6">
      <c r="C779" s="15"/>
      <c r="D779" s="15"/>
      <c r="E779" s="15"/>
      <c r="F779" s="15"/>
    </row>
    <row r="780" spans="2:6">
      <c r="C780" s="15"/>
      <c r="D780" s="15"/>
      <c r="E780" s="15"/>
      <c r="F780" s="15"/>
    </row>
    <row r="781" spans="2:6">
      <c r="C781" s="15"/>
      <c r="D781" s="15"/>
      <c r="E781" s="15"/>
      <c r="F781" s="15"/>
    </row>
    <row r="782" spans="2:6">
      <c r="C782" s="15"/>
      <c r="D782" s="15"/>
      <c r="E782" s="15"/>
      <c r="F782" s="15"/>
    </row>
    <row r="783" spans="2:6">
      <c r="C783" s="15"/>
      <c r="D783" s="15"/>
      <c r="E783" s="15"/>
      <c r="F783" s="15"/>
    </row>
    <row r="784" spans="2:6">
      <c r="C784" s="15"/>
      <c r="D784" s="15"/>
      <c r="E784" s="15"/>
      <c r="F784" s="15"/>
    </row>
    <row r="785" spans="3:6">
      <c r="C785" s="15"/>
      <c r="D785" s="15"/>
      <c r="E785" s="15"/>
      <c r="F785" s="15"/>
    </row>
    <row r="786" spans="3:6">
      <c r="C786" s="15"/>
      <c r="D786" s="15"/>
      <c r="E786" s="15"/>
      <c r="F786" s="15"/>
    </row>
    <row r="787" spans="3:6">
      <c r="C787" s="15"/>
      <c r="D787" s="15"/>
      <c r="E787" s="15"/>
      <c r="F787" s="15"/>
    </row>
    <row r="788" spans="3:6">
      <c r="C788" s="15"/>
      <c r="D788" s="15"/>
      <c r="E788" s="15"/>
      <c r="F788" s="15"/>
    </row>
    <row r="789" spans="3:6">
      <c r="C789" s="15"/>
      <c r="D789" s="15"/>
      <c r="E789" s="15"/>
      <c r="F789" s="15"/>
    </row>
    <row r="790" spans="3:6">
      <c r="C790" s="15"/>
      <c r="D790" s="15"/>
      <c r="E790" s="15"/>
      <c r="F790" s="15"/>
    </row>
    <row r="791" spans="3:6">
      <c r="C791" s="15"/>
      <c r="D791" s="15"/>
      <c r="E791" s="15"/>
      <c r="F791" s="15"/>
    </row>
    <row r="792" spans="3:6">
      <c r="C792" s="15"/>
      <c r="D792" s="15"/>
      <c r="E792" s="15"/>
      <c r="F792" s="15"/>
    </row>
    <row r="793" spans="3:6">
      <c r="C793" s="15"/>
      <c r="D793" s="15"/>
      <c r="E793" s="15"/>
      <c r="F793" s="15"/>
    </row>
    <row r="794" spans="3:6">
      <c r="C794" s="15"/>
      <c r="D794" s="15"/>
      <c r="E794" s="15"/>
      <c r="F794" s="15"/>
    </row>
    <row r="795" spans="3:6">
      <c r="C795" s="15"/>
      <c r="D795" s="15"/>
      <c r="E795" s="15"/>
      <c r="F795" s="15"/>
    </row>
    <row r="796" spans="3:6">
      <c r="C796" s="15"/>
      <c r="D796" s="15"/>
      <c r="E796" s="15"/>
      <c r="F796" s="15"/>
    </row>
    <row r="797" spans="3:6">
      <c r="C797" s="15"/>
      <c r="D797" s="15"/>
      <c r="E797" s="15"/>
      <c r="F797" s="15"/>
    </row>
    <row r="798" spans="3:6">
      <c r="C798" s="15"/>
      <c r="D798" s="15"/>
      <c r="E798" s="15"/>
      <c r="F798" s="15"/>
    </row>
    <row r="799" spans="3:6">
      <c r="C799" s="15"/>
      <c r="D799" s="15"/>
      <c r="E799" s="15"/>
      <c r="F799" s="15"/>
    </row>
    <row r="800" spans="3:6">
      <c r="C800" s="15"/>
      <c r="D800" s="15"/>
      <c r="E800" s="15"/>
      <c r="F800" s="15"/>
    </row>
    <row r="801" spans="3:6">
      <c r="C801" s="15"/>
      <c r="D801" s="15"/>
      <c r="E801" s="15"/>
      <c r="F801" s="15"/>
    </row>
    <row r="802" spans="3:6">
      <c r="C802" s="15"/>
      <c r="D802" s="15"/>
      <c r="E802" s="15"/>
      <c r="F802" s="15"/>
    </row>
    <row r="803" spans="3:6">
      <c r="C803" s="15"/>
      <c r="D803" s="15"/>
      <c r="E803" s="15"/>
      <c r="F803" s="15"/>
    </row>
    <row r="804" spans="3:6">
      <c r="C804" s="15"/>
      <c r="D804" s="15"/>
      <c r="E804" s="15"/>
      <c r="F804" s="15"/>
    </row>
    <row r="805" spans="3:6">
      <c r="C805" s="15"/>
      <c r="D805" s="15"/>
      <c r="E805" s="15"/>
      <c r="F805" s="15"/>
    </row>
    <row r="806" spans="3:6">
      <c r="C806" s="15"/>
      <c r="D806" s="15"/>
      <c r="E806" s="15"/>
      <c r="F806" s="15"/>
    </row>
  </sheetData>
  <dataValidations count="5">
    <dataValidation allowBlank="1" showInputMessage="1" showErrorMessage="1" sqref="H2 Q9"/>
    <dataValidation type="list" allowBlank="1" showInputMessage="1" showErrorMessage="1" sqref="L12:L804">
      <formula1>$BN$7:$BN$11</formula1>
    </dataValidation>
    <dataValidation type="list" allowBlank="1" showInputMessage="1" showErrorMessage="1" sqref="E12:E798">
      <formula1>$BI$7:$BI$11</formula1>
    </dataValidation>
    <dataValidation type="list" allowBlank="1" showInputMessage="1" showErrorMessage="1" sqref="I12:I804">
      <formula1>$BM$7:$BM$10</formula1>
    </dataValidation>
    <dataValidation type="list" allowBlank="1" showInputMessage="1" showErrorMessage="1" sqref="G12:G804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zoomScale="75" zoomScaleNormal="75" workbookViewId="0">
      <selection activeCell="B6" sqref="B6:N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7" width="10.7109375" style="14" customWidth="1"/>
    <col min="8" max="8" width="10.7109375" style="15" customWidth="1"/>
    <col min="9" max="9" width="14.7109375" style="15" customWidth="1"/>
    <col min="10" max="10" width="11.7109375" style="15" customWidth="1"/>
    <col min="11" max="11" width="14.7109375" style="15" customWidth="1"/>
    <col min="12" max="14" width="10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85" t="s">
        <v>1492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4" t="s">
        <v>199</v>
      </c>
      <c r="C5" t="s">
        <v>200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8"/>
    </row>
    <row r="7" spans="2:61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8"/>
      <c r="BI7" s="18"/>
    </row>
    <row r="8" spans="2:61" s="18" customFormat="1" ht="63">
      <c r="B8" s="4" t="s">
        <v>49</v>
      </c>
      <c r="C8" s="27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54</v>
      </c>
      <c r="I8" s="37" t="s">
        <v>190</v>
      </c>
      <c r="J8" s="37" t="s">
        <v>191</v>
      </c>
      <c r="K8" s="37" t="s">
        <v>57</v>
      </c>
      <c r="L8" s="37" t="s">
        <v>74</v>
      </c>
      <c r="M8" s="37" t="s">
        <v>58</v>
      </c>
      <c r="N8" s="45" t="s">
        <v>186</v>
      </c>
      <c r="BE8" s="15"/>
      <c r="BF8" s="15"/>
      <c r="BG8" s="15"/>
      <c r="BI8" s="22"/>
    </row>
    <row r="9" spans="2:61" s="18" customFormat="1" ht="24" customHeight="1">
      <c r="B9" s="19"/>
      <c r="C9" s="20"/>
      <c r="D9" s="20"/>
      <c r="E9" s="20"/>
      <c r="F9" s="20"/>
      <c r="G9" s="20"/>
      <c r="H9" s="20"/>
      <c r="I9" s="20" t="s">
        <v>187</v>
      </c>
      <c r="J9" s="20"/>
      <c r="K9" s="20" t="s">
        <v>6</v>
      </c>
      <c r="L9" s="20" t="s">
        <v>7</v>
      </c>
      <c r="M9" s="20" t="s">
        <v>7</v>
      </c>
      <c r="N9" s="44" t="s">
        <v>7</v>
      </c>
      <c r="BE9" s="15"/>
      <c r="BG9" s="15"/>
      <c r="BI9" s="22"/>
    </row>
    <row r="10" spans="2:6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3" t="s">
        <v>67</v>
      </c>
      <c r="M10" s="33" t="s">
        <v>77</v>
      </c>
      <c r="N10" s="33" t="s">
        <v>78</v>
      </c>
      <c r="BE10" s="15"/>
      <c r="BF10" s="18"/>
      <c r="BG10" s="15"/>
      <c r="BI10" s="15"/>
    </row>
    <row r="11" spans="2:61" s="22" customFormat="1" ht="18" customHeight="1">
      <c r="B11" s="23" t="s">
        <v>93</v>
      </c>
      <c r="C11" s="7"/>
      <c r="D11" s="7"/>
      <c r="E11" s="7"/>
      <c r="F11" s="7"/>
      <c r="G11" s="7"/>
      <c r="H11" s="7"/>
      <c r="I11" s="75">
        <v>0.05</v>
      </c>
      <c r="J11" s="7"/>
      <c r="K11" s="75">
        <v>1.2210000000000001E-4</v>
      </c>
      <c r="L11" s="7"/>
      <c r="M11" s="75">
        <v>100</v>
      </c>
      <c r="N11" s="75">
        <v>0</v>
      </c>
      <c r="BE11" s="15"/>
      <c r="BF11" s="18"/>
      <c r="BG11" s="15"/>
      <c r="BI11" s="15"/>
    </row>
    <row r="12" spans="2:61">
      <c r="B12" s="77" t="s">
        <v>203</v>
      </c>
      <c r="E12" s="15"/>
      <c r="F12" s="15"/>
      <c r="G12" s="15"/>
      <c r="I12" s="78">
        <v>0.05</v>
      </c>
      <c r="K12" s="78">
        <v>1.2210000000000001E-4</v>
      </c>
      <c r="M12" s="78">
        <v>100</v>
      </c>
      <c r="N12" s="78">
        <v>0</v>
      </c>
    </row>
    <row r="13" spans="2:61">
      <c r="B13" s="77" t="s">
        <v>1134</v>
      </c>
      <c r="E13" s="15"/>
      <c r="F13" s="15"/>
      <c r="G13" s="15"/>
      <c r="I13" s="78">
        <v>0</v>
      </c>
      <c r="K13" s="78">
        <v>0</v>
      </c>
      <c r="M13" s="78">
        <v>0</v>
      </c>
      <c r="N13" s="78">
        <v>0</v>
      </c>
    </row>
    <row r="14" spans="2:61">
      <c r="B14" t="s">
        <v>208</v>
      </c>
      <c r="C14" t="s">
        <v>208</v>
      </c>
      <c r="E14" s="15"/>
      <c r="F14" s="15"/>
      <c r="G14" t="s">
        <v>208</v>
      </c>
      <c r="H14" t="s">
        <v>208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</row>
    <row r="15" spans="2:61">
      <c r="B15" s="77" t="s">
        <v>1135</v>
      </c>
      <c r="E15" s="15"/>
      <c r="F15" s="15"/>
      <c r="G15" s="15"/>
      <c r="I15" s="78">
        <v>0</v>
      </c>
      <c r="K15" s="78">
        <v>0</v>
      </c>
      <c r="M15" s="78">
        <v>0</v>
      </c>
      <c r="N15" s="78">
        <v>0</v>
      </c>
    </row>
    <row r="16" spans="2:61">
      <c r="B16" t="s">
        <v>208</v>
      </c>
      <c r="C16" t="s">
        <v>208</v>
      </c>
      <c r="E16" s="15"/>
      <c r="F16" s="15"/>
      <c r="G16" t="s">
        <v>208</v>
      </c>
      <c r="H16" t="s">
        <v>208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</row>
    <row r="17" spans="2:14">
      <c r="B17" s="77" t="s">
        <v>1136</v>
      </c>
      <c r="E17" s="15"/>
      <c r="F17" s="15"/>
      <c r="G17" s="15"/>
      <c r="I17" s="78">
        <v>0.05</v>
      </c>
      <c r="K17" s="78">
        <v>1.2210000000000001E-4</v>
      </c>
      <c r="M17" s="78">
        <v>100</v>
      </c>
      <c r="N17" s="78">
        <v>0</v>
      </c>
    </row>
    <row r="18" spans="2:14">
      <c r="B18" t="s">
        <v>1137</v>
      </c>
      <c r="C18" t="s">
        <v>1138</v>
      </c>
      <c r="D18" t="s">
        <v>103</v>
      </c>
      <c r="E18" s="15"/>
      <c r="F18" t="s">
        <v>1050</v>
      </c>
      <c r="G18" t="s">
        <v>332</v>
      </c>
      <c r="H18" t="s">
        <v>105</v>
      </c>
      <c r="I18" s="76">
        <v>0.05</v>
      </c>
      <c r="J18" s="76">
        <v>244.2</v>
      </c>
      <c r="K18" s="76">
        <v>1.2210000000000001E-4</v>
      </c>
      <c r="L18" s="76">
        <v>0</v>
      </c>
      <c r="M18" s="76">
        <v>100</v>
      </c>
      <c r="N18" s="76">
        <v>0</v>
      </c>
    </row>
    <row r="19" spans="2:14">
      <c r="B19" s="77" t="s">
        <v>1139</v>
      </c>
      <c r="E19" s="15"/>
      <c r="F19" s="15"/>
      <c r="G19" s="15"/>
      <c r="I19" s="78">
        <v>0</v>
      </c>
      <c r="K19" s="78">
        <v>0</v>
      </c>
      <c r="M19" s="78">
        <v>0</v>
      </c>
      <c r="N19" s="78">
        <v>0</v>
      </c>
    </row>
    <row r="20" spans="2:14">
      <c r="B20" t="s">
        <v>208</v>
      </c>
      <c r="C20" t="s">
        <v>208</v>
      </c>
      <c r="E20" s="15"/>
      <c r="F20" s="15"/>
      <c r="G20" t="s">
        <v>208</v>
      </c>
      <c r="H20" t="s">
        <v>208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</row>
    <row r="21" spans="2:14">
      <c r="B21" s="77" t="s">
        <v>242</v>
      </c>
      <c r="E21" s="15"/>
      <c r="F21" s="15"/>
      <c r="G21" s="15"/>
      <c r="I21" s="78">
        <v>0</v>
      </c>
      <c r="K21" s="78">
        <v>0</v>
      </c>
      <c r="M21" s="78">
        <v>0</v>
      </c>
      <c r="N21" s="78">
        <v>0</v>
      </c>
    </row>
    <row r="22" spans="2:14">
      <c r="B22" s="77" t="s">
        <v>286</v>
      </c>
      <c r="E22" s="15"/>
      <c r="F22" s="15"/>
      <c r="G22" s="15"/>
      <c r="I22" s="78">
        <v>0</v>
      </c>
      <c r="K22" s="78">
        <v>0</v>
      </c>
      <c r="M22" s="78">
        <v>0</v>
      </c>
      <c r="N22" s="78">
        <v>0</v>
      </c>
    </row>
    <row r="23" spans="2:14">
      <c r="B23" t="s">
        <v>208</v>
      </c>
      <c r="C23" t="s">
        <v>208</v>
      </c>
      <c r="E23" s="15"/>
      <c r="F23" s="15"/>
      <c r="G23" t="s">
        <v>208</v>
      </c>
      <c r="H23" t="s">
        <v>208</v>
      </c>
      <c r="I23" s="76">
        <v>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</row>
    <row r="24" spans="2:14">
      <c r="B24" s="77" t="s">
        <v>287</v>
      </c>
      <c r="E24" s="15"/>
      <c r="F24" s="15"/>
      <c r="G24" s="15"/>
      <c r="I24" s="78">
        <v>0</v>
      </c>
      <c r="K24" s="78">
        <v>0</v>
      </c>
      <c r="M24" s="78">
        <v>0</v>
      </c>
      <c r="N24" s="78">
        <v>0</v>
      </c>
    </row>
    <row r="25" spans="2:14">
      <c r="B25" t="s">
        <v>208</v>
      </c>
      <c r="C25" t="s">
        <v>208</v>
      </c>
      <c r="E25" s="15"/>
      <c r="F25" s="15"/>
      <c r="G25" t="s">
        <v>208</v>
      </c>
      <c r="H25" t="s">
        <v>208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</row>
    <row r="26" spans="2:14">
      <c r="B26" t="s">
        <v>244</v>
      </c>
      <c r="E26" s="15"/>
      <c r="F26" s="15"/>
      <c r="G26" s="15"/>
    </row>
    <row r="27" spans="2:14">
      <c r="B27" t="s">
        <v>281</v>
      </c>
      <c r="E27" s="15"/>
      <c r="F27" s="15"/>
      <c r="G27" s="15"/>
    </row>
    <row r="28" spans="2:14">
      <c r="B28" t="s">
        <v>282</v>
      </c>
      <c r="E28" s="15"/>
      <c r="F28" s="15"/>
      <c r="G28" s="15"/>
    </row>
    <row r="29" spans="2:14">
      <c r="B29" t="s">
        <v>283</v>
      </c>
      <c r="E29" s="15"/>
      <c r="F29" s="15"/>
      <c r="G29" s="15"/>
    </row>
    <row r="30" spans="2:14">
      <c r="E30" s="15"/>
      <c r="F30" s="15"/>
      <c r="G30" s="15"/>
    </row>
    <row r="31" spans="2:14">
      <c r="E31" s="15"/>
      <c r="F31" s="15"/>
      <c r="G31" s="15"/>
    </row>
    <row r="32" spans="2:14">
      <c r="E32" s="15"/>
      <c r="F32" s="15"/>
      <c r="G32" s="15"/>
    </row>
    <row r="33" spans="5:7">
      <c r="E33" s="15"/>
      <c r="F33" s="15"/>
      <c r="G33" s="15"/>
    </row>
    <row r="34" spans="5:7">
      <c r="E34" s="15"/>
      <c r="F34" s="15"/>
      <c r="G34" s="15"/>
    </row>
    <row r="35" spans="5:7">
      <c r="E35" s="15"/>
      <c r="F35" s="15"/>
      <c r="G35" s="15"/>
    </row>
    <row r="36" spans="5:7">
      <c r="E36" s="15"/>
      <c r="F36" s="15"/>
      <c r="G36" s="15"/>
    </row>
    <row r="37" spans="5:7">
      <c r="E37" s="15"/>
      <c r="F37" s="15"/>
      <c r="G37" s="15"/>
    </row>
    <row r="38" spans="5:7">
      <c r="E38" s="15"/>
      <c r="F38" s="15"/>
      <c r="G38" s="15"/>
    </row>
    <row r="39" spans="5:7">
      <c r="E39" s="15"/>
      <c r="F39" s="15"/>
      <c r="G39" s="15"/>
    </row>
    <row r="40" spans="5:7">
      <c r="E40" s="15"/>
      <c r="F40" s="15"/>
      <c r="G40" s="15"/>
    </row>
    <row r="41" spans="5:7">
      <c r="E41" s="15"/>
      <c r="F41" s="15"/>
      <c r="G41" s="15"/>
    </row>
    <row r="42" spans="5:7">
      <c r="E42" s="15"/>
      <c r="F42" s="15"/>
      <c r="G42" s="15"/>
    </row>
    <row r="43" spans="5:7">
      <c r="E43" s="15"/>
      <c r="F43" s="15"/>
      <c r="G43" s="15"/>
    </row>
    <row r="44" spans="5:7">
      <c r="E44" s="15"/>
      <c r="F44" s="15"/>
      <c r="G44" s="15"/>
    </row>
    <row r="45" spans="5:7">
      <c r="E45" s="15"/>
      <c r="F45" s="15"/>
      <c r="G45" s="15"/>
    </row>
    <row r="46" spans="5:7">
      <c r="E46" s="15"/>
      <c r="F46" s="15"/>
      <c r="G46" s="15"/>
    </row>
    <row r="47" spans="5:7">
      <c r="E47" s="15"/>
      <c r="F47" s="15"/>
      <c r="G47" s="15"/>
    </row>
    <row r="48" spans="5:7">
      <c r="E48" s="15"/>
      <c r="F48" s="15"/>
      <c r="G48" s="15"/>
    </row>
    <row r="49" spans="5:7">
      <c r="E49" s="15"/>
      <c r="F49" s="15"/>
      <c r="G49" s="15"/>
    </row>
    <row r="50" spans="5:7">
      <c r="E50" s="15"/>
      <c r="F50" s="15"/>
      <c r="G50" s="15"/>
    </row>
    <row r="51" spans="5:7">
      <c r="E51" s="15"/>
      <c r="F51" s="15"/>
      <c r="G51" s="15"/>
    </row>
    <row r="52" spans="5:7">
      <c r="E52" s="15"/>
      <c r="F52" s="15"/>
      <c r="G52" s="15"/>
    </row>
    <row r="53" spans="5:7">
      <c r="E53" s="15"/>
      <c r="F53" s="15"/>
      <c r="G53" s="15"/>
    </row>
    <row r="54" spans="5:7">
      <c r="E54" s="15"/>
      <c r="F54" s="15"/>
      <c r="G54" s="15"/>
    </row>
    <row r="55" spans="5:7">
      <c r="E55" s="15"/>
      <c r="F55" s="15"/>
      <c r="G55" s="15"/>
    </row>
    <row r="56" spans="5:7">
      <c r="E56" s="15"/>
      <c r="F56" s="15"/>
      <c r="G56" s="15"/>
    </row>
    <row r="57" spans="5:7">
      <c r="E57" s="15"/>
      <c r="F57" s="15"/>
      <c r="G57" s="15"/>
    </row>
    <row r="58" spans="5:7">
      <c r="E58" s="15"/>
      <c r="F58" s="15"/>
      <c r="G58" s="15"/>
    </row>
    <row r="59" spans="5:7">
      <c r="E59" s="15"/>
      <c r="F59" s="15"/>
      <c r="G59" s="15"/>
    </row>
    <row r="60" spans="5:7">
      <c r="E60" s="15"/>
      <c r="F60" s="15"/>
      <c r="G60" s="15"/>
    </row>
    <row r="61" spans="5:7">
      <c r="E61" s="15"/>
      <c r="F61" s="15"/>
      <c r="G61" s="15"/>
    </row>
    <row r="62" spans="5:7">
      <c r="E62" s="15"/>
      <c r="F62" s="15"/>
      <c r="G62" s="15"/>
    </row>
    <row r="63" spans="5:7">
      <c r="E63" s="15"/>
      <c r="F63" s="15"/>
      <c r="G63" s="15"/>
    </row>
    <row r="64" spans="5:7">
      <c r="E64" s="15"/>
      <c r="F64" s="15"/>
      <c r="G64" s="15"/>
    </row>
    <row r="65" spans="5:7">
      <c r="E65" s="15"/>
      <c r="F65" s="15"/>
      <c r="G65" s="15"/>
    </row>
    <row r="66" spans="5:7">
      <c r="E66" s="15"/>
      <c r="F66" s="15"/>
      <c r="G66" s="15"/>
    </row>
    <row r="67" spans="5:7">
      <c r="E67" s="15"/>
      <c r="F67" s="15"/>
      <c r="G67" s="15"/>
    </row>
    <row r="68" spans="5:7">
      <c r="E68" s="15"/>
      <c r="F68" s="15"/>
      <c r="G68" s="15"/>
    </row>
    <row r="69" spans="5:7">
      <c r="E69" s="15"/>
      <c r="F69" s="15"/>
      <c r="G69" s="15"/>
    </row>
    <row r="70" spans="5:7">
      <c r="E70" s="15"/>
      <c r="F70" s="15"/>
      <c r="G70" s="15"/>
    </row>
    <row r="71" spans="5:7">
      <c r="E71" s="15"/>
      <c r="F71" s="15"/>
      <c r="G71" s="15"/>
    </row>
    <row r="72" spans="5:7">
      <c r="E72" s="15"/>
      <c r="F72" s="15"/>
      <c r="G72" s="15"/>
    </row>
    <row r="73" spans="5:7">
      <c r="E73" s="15"/>
      <c r="F73" s="15"/>
      <c r="G73" s="15"/>
    </row>
    <row r="74" spans="5:7">
      <c r="E74" s="15"/>
      <c r="F74" s="15"/>
      <c r="G74" s="15"/>
    </row>
    <row r="75" spans="5:7">
      <c r="E75" s="15"/>
      <c r="F75" s="15"/>
      <c r="G75" s="15"/>
    </row>
    <row r="76" spans="5:7">
      <c r="E76" s="15"/>
      <c r="F76" s="15"/>
      <c r="G76" s="15"/>
    </row>
    <row r="77" spans="5:7">
      <c r="E77" s="15"/>
      <c r="F77" s="15"/>
      <c r="G77" s="15"/>
    </row>
    <row r="78" spans="5:7">
      <c r="E78" s="15"/>
      <c r="F78" s="15"/>
      <c r="G78" s="15"/>
    </row>
    <row r="79" spans="5:7">
      <c r="E79" s="15"/>
      <c r="F79" s="15"/>
      <c r="G79" s="15"/>
    </row>
    <row r="80" spans="5:7">
      <c r="E80" s="15"/>
      <c r="F80" s="15"/>
      <c r="G80" s="15"/>
    </row>
    <row r="81" spans="5:7">
      <c r="E81" s="15"/>
      <c r="F81" s="15"/>
      <c r="G81" s="15"/>
    </row>
    <row r="82" spans="5:7">
      <c r="E82" s="15"/>
      <c r="F82" s="15"/>
      <c r="G82" s="15"/>
    </row>
    <row r="83" spans="5:7">
      <c r="E83" s="15"/>
      <c r="F83" s="15"/>
      <c r="G83" s="15"/>
    </row>
    <row r="84" spans="5:7">
      <c r="E84" s="15"/>
      <c r="F84" s="15"/>
      <c r="G84" s="15"/>
    </row>
    <row r="85" spans="5:7">
      <c r="E85" s="15"/>
      <c r="F85" s="15"/>
      <c r="G85" s="15"/>
    </row>
    <row r="86" spans="5:7">
      <c r="E86" s="15"/>
      <c r="F86" s="15"/>
      <c r="G86" s="15"/>
    </row>
    <row r="87" spans="5:7">
      <c r="E87" s="15"/>
      <c r="F87" s="15"/>
      <c r="G87" s="15"/>
    </row>
    <row r="88" spans="5:7">
      <c r="E88" s="15"/>
      <c r="F88" s="15"/>
      <c r="G88" s="15"/>
    </row>
    <row r="89" spans="5:7">
      <c r="E89" s="15"/>
      <c r="F89" s="15"/>
      <c r="G89" s="15"/>
    </row>
    <row r="90" spans="5:7">
      <c r="E90" s="15"/>
      <c r="F90" s="15"/>
      <c r="G90" s="15"/>
    </row>
    <row r="91" spans="5:7">
      <c r="E91" s="15"/>
      <c r="F91" s="15"/>
      <c r="G91" s="15"/>
    </row>
    <row r="92" spans="5:7">
      <c r="E92" s="15"/>
      <c r="F92" s="15"/>
      <c r="G92" s="15"/>
    </row>
    <row r="93" spans="5:7">
      <c r="E93" s="15"/>
      <c r="F93" s="15"/>
      <c r="G93" s="15"/>
    </row>
    <row r="94" spans="5:7">
      <c r="E94" s="15"/>
      <c r="F94" s="15"/>
      <c r="G94" s="15"/>
    </row>
    <row r="95" spans="5:7">
      <c r="E95" s="15"/>
      <c r="F95" s="15"/>
      <c r="G95" s="15"/>
    </row>
    <row r="96" spans="5:7">
      <c r="E96" s="15"/>
      <c r="F96" s="15"/>
      <c r="G96" s="15"/>
    </row>
    <row r="97" spans="5:7">
      <c r="E97" s="15"/>
      <c r="F97" s="15"/>
      <c r="G97" s="15"/>
    </row>
    <row r="98" spans="5:7">
      <c r="E98" s="15"/>
      <c r="F98" s="15"/>
      <c r="G98" s="15"/>
    </row>
    <row r="99" spans="5:7">
      <c r="E99" s="15"/>
      <c r="F99" s="15"/>
      <c r="G99" s="15"/>
    </row>
    <row r="100" spans="5:7">
      <c r="E100" s="15"/>
      <c r="F100" s="15"/>
      <c r="G100" s="15"/>
    </row>
    <row r="101" spans="5:7">
      <c r="E101" s="15"/>
      <c r="F101" s="15"/>
      <c r="G101" s="15"/>
    </row>
    <row r="102" spans="5:7">
      <c r="E102" s="15"/>
      <c r="F102" s="15"/>
      <c r="G102" s="15"/>
    </row>
    <row r="103" spans="5:7">
      <c r="E103" s="15"/>
      <c r="F103" s="15"/>
      <c r="G103" s="15"/>
    </row>
    <row r="104" spans="5:7">
      <c r="E104" s="15"/>
      <c r="F104" s="15"/>
      <c r="G104" s="15"/>
    </row>
    <row r="105" spans="5:7">
      <c r="E105" s="15"/>
      <c r="F105" s="15"/>
      <c r="G105" s="15"/>
    </row>
    <row r="106" spans="5:7">
      <c r="E106" s="15"/>
      <c r="F106" s="15"/>
      <c r="G106" s="15"/>
    </row>
    <row r="107" spans="5:7">
      <c r="E107" s="15"/>
      <c r="F107" s="15"/>
      <c r="G107" s="15"/>
    </row>
    <row r="108" spans="5:7">
      <c r="E108" s="15"/>
      <c r="F108" s="15"/>
      <c r="G108" s="15"/>
    </row>
    <row r="109" spans="5:7">
      <c r="E109" s="15"/>
      <c r="F109" s="15"/>
      <c r="G109" s="15"/>
    </row>
    <row r="110" spans="5:7">
      <c r="E110" s="15"/>
      <c r="F110" s="15"/>
      <c r="G110" s="15"/>
    </row>
    <row r="111" spans="5:7">
      <c r="E111" s="15"/>
      <c r="F111" s="15"/>
      <c r="G111" s="15"/>
    </row>
    <row r="112" spans="5:7">
      <c r="E112" s="15"/>
      <c r="F112" s="15"/>
      <c r="G112" s="15"/>
    </row>
    <row r="113" spans="5:7">
      <c r="E113" s="15"/>
      <c r="F113" s="15"/>
      <c r="G113" s="15"/>
    </row>
    <row r="114" spans="5:7">
      <c r="E114" s="15"/>
      <c r="F114" s="15"/>
      <c r="G114" s="15"/>
    </row>
    <row r="115" spans="5:7">
      <c r="E115" s="15"/>
      <c r="F115" s="15"/>
      <c r="G115" s="15"/>
    </row>
    <row r="116" spans="5:7">
      <c r="E116" s="15"/>
      <c r="F116" s="15"/>
      <c r="G116" s="15"/>
    </row>
    <row r="117" spans="5:7">
      <c r="E117" s="15"/>
      <c r="F117" s="15"/>
      <c r="G117" s="15"/>
    </row>
    <row r="118" spans="5:7">
      <c r="E118" s="15"/>
      <c r="F118" s="15"/>
      <c r="G118" s="15"/>
    </row>
    <row r="119" spans="5:7">
      <c r="E119" s="15"/>
      <c r="F119" s="15"/>
      <c r="G119" s="15"/>
    </row>
    <row r="120" spans="5:7">
      <c r="E120" s="15"/>
      <c r="F120" s="15"/>
      <c r="G120" s="15"/>
    </row>
    <row r="121" spans="5:7">
      <c r="E121" s="15"/>
      <c r="F121" s="15"/>
      <c r="G121" s="15"/>
    </row>
    <row r="122" spans="5:7">
      <c r="E122" s="15"/>
      <c r="F122" s="15"/>
      <c r="G122" s="15"/>
    </row>
    <row r="123" spans="5:7">
      <c r="E123" s="15"/>
      <c r="F123" s="15"/>
      <c r="G123" s="15"/>
    </row>
    <row r="124" spans="5:7">
      <c r="E124" s="15"/>
      <c r="F124" s="15"/>
      <c r="G124" s="15"/>
    </row>
    <row r="125" spans="5:7">
      <c r="E125" s="15"/>
      <c r="F125" s="15"/>
      <c r="G125" s="15"/>
    </row>
    <row r="126" spans="5:7">
      <c r="E126" s="15"/>
      <c r="F126" s="15"/>
      <c r="G126" s="15"/>
    </row>
    <row r="127" spans="5:7">
      <c r="E127" s="15"/>
      <c r="F127" s="15"/>
      <c r="G127" s="15"/>
    </row>
    <row r="128" spans="5:7">
      <c r="E128" s="15"/>
      <c r="F128" s="15"/>
      <c r="G128" s="15"/>
    </row>
    <row r="129" spans="5:7">
      <c r="E129" s="15"/>
      <c r="F129" s="15"/>
      <c r="G129" s="15"/>
    </row>
    <row r="130" spans="5:7">
      <c r="E130" s="15"/>
      <c r="F130" s="15"/>
      <c r="G130" s="15"/>
    </row>
    <row r="131" spans="5:7">
      <c r="E131" s="15"/>
      <c r="F131" s="15"/>
      <c r="G131" s="15"/>
    </row>
    <row r="132" spans="5:7">
      <c r="E132" s="15"/>
      <c r="F132" s="15"/>
      <c r="G132" s="15"/>
    </row>
    <row r="133" spans="5:7">
      <c r="E133" s="15"/>
      <c r="F133" s="15"/>
      <c r="G133" s="15"/>
    </row>
    <row r="134" spans="5:7">
      <c r="E134" s="15"/>
      <c r="F134" s="15"/>
      <c r="G134" s="15"/>
    </row>
    <row r="135" spans="5:7">
      <c r="E135" s="15"/>
      <c r="F135" s="15"/>
      <c r="G135" s="15"/>
    </row>
    <row r="136" spans="5:7">
      <c r="E136" s="15"/>
      <c r="F136" s="15"/>
      <c r="G136" s="15"/>
    </row>
    <row r="137" spans="5:7">
      <c r="E137" s="15"/>
      <c r="F137" s="15"/>
      <c r="G137" s="15"/>
    </row>
    <row r="138" spans="5:7">
      <c r="E138" s="15"/>
      <c r="F138" s="15"/>
      <c r="G138" s="15"/>
    </row>
    <row r="139" spans="5:7">
      <c r="E139" s="15"/>
      <c r="F139" s="15"/>
      <c r="G139" s="15"/>
    </row>
    <row r="140" spans="5:7">
      <c r="E140" s="15"/>
      <c r="F140" s="15"/>
      <c r="G140" s="15"/>
    </row>
    <row r="141" spans="5:7">
      <c r="E141" s="15"/>
      <c r="F141" s="15"/>
      <c r="G141" s="15"/>
    </row>
    <row r="142" spans="5:7">
      <c r="E142" s="15"/>
      <c r="F142" s="15"/>
      <c r="G142" s="15"/>
    </row>
    <row r="143" spans="5:7">
      <c r="E143" s="15"/>
      <c r="F143" s="15"/>
      <c r="G143" s="15"/>
    </row>
    <row r="144" spans="5:7">
      <c r="E144" s="15"/>
      <c r="F144" s="15"/>
      <c r="G144" s="15"/>
    </row>
    <row r="145" spans="5:7">
      <c r="E145" s="15"/>
      <c r="F145" s="15"/>
      <c r="G145" s="15"/>
    </row>
    <row r="146" spans="5:7">
      <c r="E146" s="15"/>
      <c r="F146" s="15"/>
      <c r="G146" s="15"/>
    </row>
    <row r="147" spans="5:7">
      <c r="E147" s="15"/>
      <c r="F147" s="15"/>
      <c r="G147" s="15"/>
    </row>
    <row r="148" spans="5:7">
      <c r="E148" s="15"/>
      <c r="F148" s="15"/>
      <c r="G148" s="15"/>
    </row>
    <row r="149" spans="5:7">
      <c r="E149" s="15"/>
      <c r="F149" s="15"/>
      <c r="G149" s="15"/>
    </row>
    <row r="150" spans="5:7">
      <c r="E150" s="15"/>
      <c r="F150" s="15"/>
      <c r="G150" s="15"/>
    </row>
    <row r="151" spans="5:7">
      <c r="E151" s="15"/>
      <c r="F151" s="15"/>
      <c r="G151" s="15"/>
    </row>
    <row r="152" spans="5:7">
      <c r="E152" s="15"/>
      <c r="F152" s="15"/>
      <c r="G152" s="15"/>
    </row>
    <row r="153" spans="5:7">
      <c r="E153" s="15"/>
      <c r="F153" s="15"/>
      <c r="G153" s="15"/>
    </row>
    <row r="154" spans="5:7">
      <c r="E154" s="15"/>
      <c r="F154" s="15"/>
      <c r="G154" s="15"/>
    </row>
    <row r="155" spans="5:7">
      <c r="E155" s="15"/>
      <c r="F155" s="15"/>
      <c r="G155" s="15"/>
    </row>
    <row r="156" spans="5:7">
      <c r="E156" s="15"/>
      <c r="F156" s="15"/>
      <c r="G156" s="15"/>
    </row>
    <row r="157" spans="5:7">
      <c r="E157" s="15"/>
      <c r="F157" s="15"/>
      <c r="G157" s="15"/>
    </row>
    <row r="158" spans="5:7">
      <c r="E158" s="15"/>
      <c r="F158" s="15"/>
      <c r="G158" s="15"/>
    </row>
    <row r="159" spans="5:7">
      <c r="E159" s="15"/>
      <c r="F159" s="15"/>
      <c r="G159" s="15"/>
    </row>
    <row r="160" spans="5:7">
      <c r="E160" s="15"/>
      <c r="F160" s="15"/>
      <c r="G160" s="15"/>
    </row>
    <row r="161" spans="5:7">
      <c r="E161" s="15"/>
      <c r="F161" s="15"/>
      <c r="G161" s="15"/>
    </row>
    <row r="162" spans="5:7">
      <c r="E162" s="15"/>
      <c r="F162" s="15"/>
      <c r="G162" s="15"/>
    </row>
    <row r="163" spans="5:7">
      <c r="E163" s="15"/>
      <c r="F163" s="15"/>
      <c r="G163" s="15"/>
    </row>
    <row r="164" spans="5:7">
      <c r="E164" s="15"/>
      <c r="F164" s="15"/>
      <c r="G164" s="15"/>
    </row>
    <row r="165" spans="5:7">
      <c r="E165" s="15"/>
      <c r="F165" s="15"/>
      <c r="G165" s="15"/>
    </row>
    <row r="166" spans="5:7">
      <c r="E166" s="15"/>
      <c r="F166" s="15"/>
      <c r="G166" s="15"/>
    </row>
    <row r="167" spans="5:7">
      <c r="E167" s="15"/>
      <c r="F167" s="15"/>
      <c r="G167" s="15"/>
    </row>
    <row r="168" spans="5:7">
      <c r="E168" s="15"/>
      <c r="F168" s="15"/>
      <c r="G168" s="15"/>
    </row>
    <row r="169" spans="5:7">
      <c r="E169" s="15"/>
      <c r="F169" s="15"/>
      <c r="G169" s="15"/>
    </row>
    <row r="170" spans="5:7">
      <c r="E170" s="15"/>
      <c r="F170" s="15"/>
      <c r="G170" s="15"/>
    </row>
    <row r="171" spans="5:7">
      <c r="E171" s="15"/>
      <c r="F171" s="15"/>
      <c r="G171" s="15"/>
    </row>
    <row r="172" spans="5:7">
      <c r="E172" s="15"/>
      <c r="F172" s="15"/>
      <c r="G172" s="15"/>
    </row>
    <row r="173" spans="5:7">
      <c r="E173" s="15"/>
      <c r="F173" s="15"/>
      <c r="G173" s="15"/>
    </row>
    <row r="174" spans="5:7">
      <c r="E174" s="15"/>
      <c r="F174" s="15"/>
      <c r="G174" s="15"/>
    </row>
    <row r="175" spans="5:7">
      <c r="E175" s="15"/>
      <c r="F175" s="15"/>
      <c r="G175" s="15"/>
    </row>
    <row r="176" spans="5:7">
      <c r="E176" s="15"/>
      <c r="F176" s="15"/>
      <c r="G176" s="15"/>
    </row>
    <row r="177" spans="5:7">
      <c r="E177" s="15"/>
      <c r="F177" s="15"/>
      <c r="G177" s="15"/>
    </row>
    <row r="178" spans="5:7">
      <c r="E178" s="15"/>
      <c r="F178" s="15"/>
      <c r="G178" s="15"/>
    </row>
    <row r="179" spans="5:7">
      <c r="E179" s="15"/>
      <c r="F179" s="15"/>
      <c r="G179" s="15"/>
    </row>
    <row r="180" spans="5:7">
      <c r="E180" s="15"/>
      <c r="F180" s="15"/>
      <c r="G180" s="15"/>
    </row>
    <row r="181" spans="5:7">
      <c r="E181" s="15"/>
      <c r="F181" s="15"/>
      <c r="G181" s="15"/>
    </row>
    <row r="182" spans="5:7">
      <c r="E182" s="15"/>
      <c r="F182" s="15"/>
      <c r="G182" s="15"/>
    </row>
    <row r="183" spans="5:7">
      <c r="E183" s="15"/>
      <c r="F183" s="15"/>
      <c r="G183" s="15"/>
    </row>
    <row r="184" spans="5:7">
      <c r="E184" s="15"/>
      <c r="F184" s="15"/>
      <c r="G184" s="15"/>
    </row>
    <row r="185" spans="5:7">
      <c r="E185" s="15"/>
      <c r="F185" s="15"/>
      <c r="G185" s="15"/>
    </row>
    <row r="186" spans="5:7">
      <c r="E186" s="15"/>
      <c r="F186" s="15"/>
      <c r="G186" s="15"/>
    </row>
    <row r="187" spans="5:7">
      <c r="E187" s="15"/>
      <c r="F187" s="15"/>
      <c r="G187" s="15"/>
    </row>
    <row r="188" spans="5:7">
      <c r="E188" s="15"/>
      <c r="F188" s="15"/>
      <c r="G188" s="15"/>
    </row>
    <row r="189" spans="5:7">
      <c r="E189" s="15"/>
      <c r="F189" s="15"/>
      <c r="G189" s="15"/>
    </row>
    <row r="190" spans="5:7">
      <c r="E190" s="15"/>
      <c r="F190" s="15"/>
      <c r="G190" s="15"/>
    </row>
    <row r="191" spans="5:7">
      <c r="E191" s="15"/>
      <c r="F191" s="15"/>
      <c r="G191" s="15"/>
    </row>
    <row r="192" spans="5:7">
      <c r="E192" s="15"/>
      <c r="F192" s="15"/>
      <c r="G192" s="15"/>
    </row>
    <row r="193" spans="5:7">
      <c r="E193" s="15"/>
      <c r="F193" s="15"/>
      <c r="G193" s="15"/>
    </row>
    <row r="194" spans="5:7">
      <c r="E194" s="15"/>
      <c r="F194" s="15"/>
      <c r="G194" s="15"/>
    </row>
    <row r="195" spans="5:7">
      <c r="E195" s="15"/>
      <c r="F195" s="15"/>
      <c r="G195" s="15"/>
    </row>
    <row r="196" spans="5:7">
      <c r="E196" s="15"/>
      <c r="F196" s="15"/>
      <c r="G196" s="15"/>
    </row>
    <row r="197" spans="5:7">
      <c r="E197" s="15"/>
      <c r="F197" s="15"/>
      <c r="G197" s="15"/>
    </row>
    <row r="198" spans="5:7">
      <c r="E198" s="15"/>
      <c r="F198" s="15"/>
      <c r="G198" s="15"/>
    </row>
    <row r="199" spans="5:7">
      <c r="E199" s="15"/>
      <c r="F199" s="15"/>
      <c r="G199" s="15"/>
    </row>
    <row r="200" spans="5:7">
      <c r="E200" s="15"/>
      <c r="F200" s="15"/>
      <c r="G200" s="15"/>
    </row>
    <row r="201" spans="5:7">
      <c r="E201" s="15"/>
      <c r="F201" s="15"/>
      <c r="G201" s="15"/>
    </row>
    <row r="202" spans="5:7">
      <c r="E202" s="15"/>
      <c r="F202" s="15"/>
      <c r="G202" s="15"/>
    </row>
    <row r="203" spans="5:7">
      <c r="E203" s="15"/>
      <c r="F203" s="15"/>
      <c r="G203" s="15"/>
    </row>
    <row r="204" spans="5:7">
      <c r="E204" s="15"/>
      <c r="F204" s="15"/>
      <c r="G204" s="15"/>
    </row>
    <row r="205" spans="5:7">
      <c r="E205" s="15"/>
      <c r="F205" s="15"/>
      <c r="G205" s="15"/>
    </row>
    <row r="206" spans="5:7">
      <c r="E206" s="15"/>
      <c r="F206" s="15"/>
      <c r="G206" s="15"/>
    </row>
    <row r="207" spans="5:7">
      <c r="E207" s="15"/>
      <c r="F207" s="15"/>
      <c r="G207" s="15"/>
    </row>
    <row r="208" spans="5:7">
      <c r="E208" s="15"/>
      <c r="F208" s="15"/>
      <c r="G208" s="15"/>
    </row>
    <row r="209" spans="5:7">
      <c r="E209" s="15"/>
      <c r="F209" s="15"/>
      <c r="G209" s="15"/>
    </row>
    <row r="210" spans="5:7">
      <c r="E210" s="15"/>
      <c r="F210" s="15"/>
      <c r="G210" s="15"/>
    </row>
    <row r="211" spans="5:7">
      <c r="E211" s="15"/>
      <c r="F211" s="15"/>
      <c r="G211" s="15"/>
    </row>
    <row r="212" spans="5:7">
      <c r="E212" s="15"/>
      <c r="F212" s="15"/>
      <c r="G212" s="15"/>
    </row>
    <row r="213" spans="5:7">
      <c r="E213" s="15"/>
      <c r="F213" s="15"/>
      <c r="G213" s="15"/>
    </row>
    <row r="214" spans="5:7">
      <c r="E214" s="15"/>
      <c r="F214" s="15"/>
      <c r="G214" s="15"/>
    </row>
    <row r="215" spans="5:7">
      <c r="E215" s="15"/>
      <c r="F215" s="15"/>
      <c r="G215" s="15"/>
    </row>
    <row r="216" spans="5:7">
      <c r="E216" s="15"/>
      <c r="F216" s="15"/>
      <c r="G216" s="15"/>
    </row>
    <row r="217" spans="5:7">
      <c r="E217" s="15"/>
      <c r="F217" s="15"/>
      <c r="G217" s="15"/>
    </row>
    <row r="218" spans="5:7">
      <c r="E218" s="15"/>
      <c r="F218" s="15"/>
      <c r="G218" s="15"/>
    </row>
    <row r="219" spans="5:7">
      <c r="E219" s="15"/>
      <c r="F219" s="15"/>
      <c r="G219" s="15"/>
    </row>
    <row r="220" spans="5:7">
      <c r="E220" s="15"/>
      <c r="F220" s="15"/>
      <c r="G220" s="15"/>
    </row>
    <row r="221" spans="5:7">
      <c r="E221" s="15"/>
      <c r="F221" s="15"/>
      <c r="G221" s="15"/>
    </row>
    <row r="222" spans="5:7">
      <c r="E222" s="15"/>
      <c r="F222" s="15"/>
      <c r="G222" s="15"/>
    </row>
    <row r="223" spans="5:7">
      <c r="E223" s="15"/>
      <c r="F223" s="15"/>
      <c r="G223" s="15"/>
    </row>
    <row r="224" spans="5:7">
      <c r="E224" s="15"/>
      <c r="F224" s="15"/>
      <c r="G224" s="15"/>
    </row>
    <row r="225" spans="5:7">
      <c r="E225" s="15"/>
      <c r="F225" s="15"/>
      <c r="G225" s="15"/>
    </row>
    <row r="226" spans="5:7">
      <c r="E226" s="15"/>
      <c r="F226" s="15"/>
      <c r="G226" s="15"/>
    </row>
    <row r="227" spans="5:7">
      <c r="E227" s="15"/>
      <c r="F227" s="15"/>
      <c r="G227" s="15"/>
    </row>
    <row r="228" spans="5:7">
      <c r="E228" s="15"/>
      <c r="F228" s="15"/>
      <c r="G228" s="15"/>
    </row>
    <row r="229" spans="5:7">
      <c r="E229" s="15"/>
      <c r="F229" s="15"/>
      <c r="G229" s="15"/>
    </row>
    <row r="230" spans="5:7">
      <c r="E230" s="15"/>
      <c r="F230" s="15"/>
      <c r="G230" s="15"/>
    </row>
    <row r="231" spans="5:7">
      <c r="E231" s="15"/>
      <c r="F231" s="15"/>
      <c r="G231" s="15"/>
    </row>
    <row r="232" spans="5:7">
      <c r="E232" s="15"/>
      <c r="F232" s="15"/>
      <c r="G232" s="15"/>
    </row>
    <row r="233" spans="5:7">
      <c r="E233" s="15"/>
      <c r="F233" s="15"/>
      <c r="G233" s="15"/>
    </row>
    <row r="234" spans="5:7">
      <c r="E234" s="15"/>
      <c r="F234" s="15"/>
      <c r="G234" s="15"/>
    </row>
    <row r="235" spans="5:7">
      <c r="E235" s="15"/>
      <c r="F235" s="15"/>
      <c r="G235" s="15"/>
    </row>
    <row r="236" spans="5:7">
      <c r="E236" s="15"/>
      <c r="F236" s="15"/>
      <c r="G236" s="15"/>
    </row>
    <row r="237" spans="5:7">
      <c r="E237" s="15"/>
      <c r="F237" s="15"/>
      <c r="G237" s="15"/>
    </row>
    <row r="238" spans="5:7">
      <c r="E238" s="15"/>
      <c r="F238" s="15"/>
      <c r="G238" s="15"/>
    </row>
    <row r="239" spans="5:7">
      <c r="E239" s="15"/>
      <c r="F239" s="15"/>
      <c r="G239" s="15"/>
    </row>
    <row r="240" spans="5:7">
      <c r="E240" s="15"/>
      <c r="F240" s="15"/>
      <c r="G240" s="15"/>
    </row>
    <row r="241" spans="2:7">
      <c r="E241" s="15"/>
      <c r="F241" s="15"/>
      <c r="G241" s="15"/>
    </row>
    <row r="242" spans="2:7">
      <c r="E242" s="15"/>
      <c r="F242" s="15"/>
      <c r="G242" s="15"/>
    </row>
    <row r="243" spans="2:7">
      <c r="E243" s="15"/>
      <c r="F243" s="15"/>
      <c r="G243" s="15"/>
    </row>
    <row r="244" spans="2:7">
      <c r="E244" s="15"/>
      <c r="F244" s="15"/>
      <c r="G244" s="15"/>
    </row>
    <row r="245" spans="2:7">
      <c r="E245" s="15"/>
      <c r="F245" s="15"/>
      <c r="G245" s="15"/>
    </row>
    <row r="246" spans="2:7">
      <c r="E246" s="15"/>
      <c r="F246" s="15"/>
      <c r="G246" s="15"/>
    </row>
    <row r="247" spans="2:7">
      <c r="E247" s="15"/>
      <c r="F247" s="15"/>
      <c r="G247" s="15"/>
    </row>
    <row r="248" spans="2:7">
      <c r="E248" s="15"/>
      <c r="F248" s="15"/>
      <c r="G248" s="15"/>
    </row>
    <row r="249" spans="2:7">
      <c r="E249" s="15"/>
      <c r="F249" s="15"/>
      <c r="G249" s="15"/>
    </row>
    <row r="250" spans="2:7">
      <c r="B250" s="15"/>
      <c r="E250" s="15"/>
      <c r="F250" s="15"/>
      <c r="G250" s="15"/>
    </row>
    <row r="251" spans="2:7">
      <c r="B251" s="15"/>
      <c r="E251" s="15"/>
      <c r="F251" s="15"/>
      <c r="G251" s="15"/>
    </row>
    <row r="252" spans="2:7">
      <c r="B252" s="18"/>
      <c r="E252" s="15"/>
      <c r="F252" s="15"/>
      <c r="G252" s="15"/>
    </row>
    <row r="253" spans="2:7">
      <c r="E253" s="15"/>
      <c r="F253" s="15"/>
      <c r="G253" s="15"/>
    </row>
    <row r="254" spans="2:7">
      <c r="E254" s="15"/>
      <c r="F254" s="15"/>
      <c r="G254" s="15"/>
    </row>
    <row r="255" spans="2:7">
      <c r="E255" s="15"/>
      <c r="F255" s="15"/>
      <c r="G255" s="15"/>
    </row>
    <row r="256" spans="2:7">
      <c r="E256" s="15"/>
      <c r="F256" s="15"/>
      <c r="G256" s="15"/>
    </row>
    <row r="257" spans="2:7">
      <c r="E257" s="15"/>
      <c r="F257" s="15"/>
      <c r="G257" s="15"/>
    </row>
    <row r="258" spans="2:7">
      <c r="E258" s="15"/>
      <c r="F258" s="15"/>
      <c r="G258" s="15"/>
    </row>
    <row r="259" spans="2:7">
      <c r="E259" s="15"/>
      <c r="F259" s="15"/>
      <c r="G259" s="15"/>
    </row>
    <row r="260" spans="2:7">
      <c r="E260" s="15"/>
      <c r="F260" s="15"/>
      <c r="G260" s="15"/>
    </row>
    <row r="261" spans="2:7">
      <c r="E261" s="15"/>
      <c r="F261" s="15"/>
      <c r="G261" s="15"/>
    </row>
    <row r="262" spans="2:7">
      <c r="E262" s="15"/>
      <c r="F262" s="15"/>
      <c r="G262" s="15"/>
    </row>
    <row r="263" spans="2:7">
      <c r="E263" s="15"/>
      <c r="F263" s="15"/>
      <c r="G263" s="15"/>
    </row>
    <row r="264" spans="2:7">
      <c r="E264" s="15"/>
      <c r="F264" s="15"/>
      <c r="G264" s="15"/>
    </row>
    <row r="265" spans="2:7">
      <c r="E265" s="15"/>
      <c r="F265" s="15"/>
      <c r="G265" s="15"/>
    </row>
    <row r="266" spans="2:7">
      <c r="E266" s="15"/>
      <c r="F266" s="15"/>
      <c r="G266" s="15"/>
    </row>
    <row r="267" spans="2:7">
      <c r="E267" s="15"/>
      <c r="F267" s="15"/>
      <c r="G267" s="15"/>
    </row>
    <row r="268" spans="2:7">
      <c r="E268" s="15"/>
      <c r="F268" s="15"/>
      <c r="G268" s="15"/>
    </row>
    <row r="269" spans="2:7">
      <c r="E269" s="15"/>
      <c r="F269" s="15"/>
      <c r="G269" s="15"/>
    </row>
    <row r="270" spans="2:7">
      <c r="E270" s="15"/>
      <c r="F270" s="15"/>
      <c r="G270" s="15"/>
    </row>
    <row r="271" spans="2:7">
      <c r="B271" s="15"/>
      <c r="E271" s="15"/>
      <c r="F271" s="15"/>
      <c r="G271" s="15"/>
    </row>
    <row r="272" spans="2:7">
      <c r="B272" s="15"/>
      <c r="E272" s="15"/>
      <c r="F272" s="15"/>
      <c r="G272" s="15"/>
    </row>
    <row r="273" spans="2:7">
      <c r="B273" s="18"/>
      <c r="E273" s="15"/>
      <c r="F273" s="15"/>
      <c r="G273" s="15"/>
    </row>
    <row r="274" spans="2:7">
      <c r="E274" s="15"/>
      <c r="F274" s="15"/>
      <c r="G274" s="15"/>
    </row>
    <row r="275" spans="2:7">
      <c r="E275" s="15"/>
      <c r="F275" s="15"/>
      <c r="G275" s="15"/>
    </row>
    <row r="276" spans="2:7">
      <c r="E276" s="15"/>
      <c r="F276" s="15"/>
      <c r="G276" s="15"/>
    </row>
    <row r="277" spans="2:7">
      <c r="E277" s="15"/>
      <c r="F277" s="15"/>
      <c r="G277" s="15"/>
    </row>
    <row r="278" spans="2:7">
      <c r="E278" s="15"/>
      <c r="F278" s="15"/>
      <c r="G278" s="15"/>
    </row>
    <row r="279" spans="2:7">
      <c r="E279" s="15"/>
      <c r="F279" s="15"/>
      <c r="G279" s="15"/>
    </row>
    <row r="280" spans="2:7">
      <c r="E280" s="15"/>
      <c r="F280" s="15"/>
      <c r="G280" s="15"/>
    </row>
    <row r="281" spans="2:7">
      <c r="E281" s="15"/>
      <c r="F281" s="15"/>
      <c r="G281" s="15"/>
    </row>
    <row r="282" spans="2:7">
      <c r="E282" s="15"/>
      <c r="F282" s="15"/>
      <c r="G282" s="15"/>
    </row>
    <row r="283" spans="2:7">
      <c r="E283" s="15"/>
      <c r="F283" s="15"/>
      <c r="G283" s="15"/>
    </row>
    <row r="284" spans="2:7">
      <c r="E284" s="15"/>
      <c r="F284" s="15"/>
      <c r="G284" s="15"/>
    </row>
    <row r="285" spans="2:7">
      <c r="E285" s="15"/>
      <c r="F285" s="15"/>
      <c r="G285" s="15"/>
    </row>
    <row r="286" spans="2:7">
      <c r="E286" s="15"/>
      <c r="F286" s="15"/>
      <c r="G286" s="15"/>
    </row>
    <row r="287" spans="2:7">
      <c r="E287" s="15"/>
      <c r="F287" s="15"/>
      <c r="G287" s="15"/>
    </row>
    <row r="288" spans="2:7">
      <c r="E288" s="15"/>
      <c r="F288" s="15"/>
      <c r="G288" s="15"/>
    </row>
    <row r="289" spans="5:7">
      <c r="E289" s="15"/>
      <c r="F289" s="15"/>
      <c r="G289" s="15"/>
    </row>
    <row r="290" spans="5:7">
      <c r="E290" s="15"/>
      <c r="F290" s="15"/>
      <c r="G290" s="15"/>
    </row>
    <row r="291" spans="5:7">
      <c r="E291" s="15"/>
      <c r="F291" s="15"/>
      <c r="G291" s="15"/>
    </row>
    <row r="292" spans="5:7">
      <c r="E292" s="15"/>
      <c r="F292" s="15"/>
      <c r="G292" s="15"/>
    </row>
    <row r="293" spans="5:7">
      <c r="E293" s="15"/>
      <c r="F293" s="15"/>
      <c r="G293" s="15"/>
    </row>
    <row r="294" spans="5:7">
      <c r="E294" s="15"/>
      <c r="F294" s="15"/>
      <c r="G294" s="15"/>
    </row>
    <row r="295" spans="5:7">
      <c r="E295" s="15"/>
      <c r="F295" s="15"/>
      <c r="G295" s="15"/>
    </row>
    <row r="296" spans="5:7">
      <c r="E296" s="15"/>
      <c r="F296" s="15"/>
      <c r="G296" s="15"/>
    </row>
    <row r="297" spans="5:7">
      <c r="E297" s="15"/>
      <c r="F297" s="15"/>
      <c r="G297" s="15"/>
    </row>
    <row r="298" spans="5:7">
      <c r="E298" s="15"/>
      <c r="F298" s="15"/>
      <c r="G298" s="15"/>
    </row>
    <row r="299" spans="5:7">
      <c r="E299" s="15"/>
      <c r="F299" s="15"/>
      <c r="G299" s="15"/>
    </row>
    <row r="300" spans="5:7">
      <c r="E300" s="15"/>
      <c r="F300" s="15"/>
      <c r="G300" s="15"/>
    </row>
    <row r="301" spans="5:7">
      <c r="E301" s="15"/>
      <c r="F301" s="15"/>
      <c r="G301" s="15"/>
    </row>
    <row r="302" spans="5:7">
      <c r="E302" s="15"/>
      <c r="F302" s="15"/>
      <c r="G302" s="15"/>
    </row>
    <row r="303" spans="5:7">
      <c r="E303" s="15"/>
      <c r="F303" s="15"/>
      <c r="G303" s="15"/>
    </row>
    <row r="304" spans="5:7">
      <c r="E304" s="15"/>
      <c r="F304" s="15"/>
      <c r="G304" s="15"/>
    </row>
    <row r="305" spans="5:7">
      <c r="E305" s="15"/>
      <c r="F305" s="15"/>
      <c r="G305" s="15"/>
    </row>
    <row r="306" spans="5:7">
      <c r="E306" s="15"/>
      <c r="F306" s="15"/>
      <c r="G306" s="15"/>
    </row>
    <row r="307" spans="5:7">
      <c r="E307" s="15"/>
      <c r="F307" s="15"/>
      <c r="G307" s="15"/>
    </row>
    <row r="308" spans="5:7">
      <c r="E308" s="15"/>
      <c r="F308" s="15"/>
      <c r="G308" s="15"/>
    </row>
    <row r="309" spans="5:7">
      <c r="E309" s="15"/>
      <c r="F309" s="15"/>
      <c r="G309" s="15"/>
    </row>
    <row r="310" spans="5:7">
      <c r="E310" s="15"/>
      <c r="F310" s="15"/>
      <c r="G310" s="15"/>
    </row>
    <row r="311" spans="5:7">
      <c r="E311" s="15"/>
      <c r="F311" s="15"/>
      <c r="G311" s="15"/>
    </row>
    <row r="312" spans="5:7">
      <c r="E312" s="15"/>
      <c r="F312" s="15"/>
      <c r="G312" s="15"/>
    </row>
    <row r="313" spans="5:7">
      <c r="E313" s="15"/>
      <c r="F313" s="15"/>
      <c r="G313" s="15"/>
    </row>
    <row r="314" spans="5:7">
      <c r="E314" s="15"/>
      <c r="F314" s="15"/>
      <c r="G314" s="15"/>
    </row>
    <row r="315" spans="5:7">
      <c r="E315" s="15"/>
      <c r="F315" s="15"/>
      <c r="G315" s="15"/>
    </row>
    <row r="316" spans="5:7">
      <c r="E316" s="15"/>
      <c r="F316" s="15"/>
      <c r="G316" s="15"/>
    </row>
    <row r="317" spans="5:7">
      <c r="E317" s="15"/>
      <c r="F317" s="15"/>
      <c r="G317" s="15"/>
    </row>
    <row r="318" spans="5:7">
      <c r="E318" s="15"/>
      <c r="F318" s="15"/>
      <c r="G318" s="15"/>
    </row>
    <row r="319" spans="5:7">
      <c r="E319" s="15"/>
      <c r="F319" s="15"/>
      <c r="G319" s="15"/>
    </row>
    <row r="320" spans="5:7">
      <c r="E320" s="15"/>
      <c r="F320" s="15"/>
      <c r="G320" s="15"/>
    </row>
    <row r="321" spans="5:7">
      <c r="E321" s="15"/>
      <c r="F321" s="15"/>
      <c r="G321" s="15"/>
    </row>
    <row r="322" spans="5:7">
      <c r="E322" s="15"/>
      <c r="F322" s="15"/>
      <c r="G322" s="15"/>
    </row>
    <row r="323" spans="5:7">
      <c r="E323" s="15"/>
      <c r="F323" s="15"/>
      <c r="G323" s="15"/>
    </row>
    <row r="324" spans="5:7">
      <c r="E324" s="15"/>
      <c r="F324" s="15"/>
      <c r="G324" s="15"/>
    </row>
    <row r="325" spans="5:7">
      <c r="E325" s="15"/>
      <c r="F325" s="15"/>
      <c r="G325" s="15"/>
    </row>
    <row r="326" spans="5:7">
      <c r="E326" s="15"/>
      <c r="F326" s="15"/>
      <c r="G326" s="15"/>
    </row>
    <row r="327" spans="5:7">
      <c r="E327" s="15"/>
      <c r="F327" s="15"/>
      <c r="G327" s="15"/>
    </row>
    <row r="328" spans="5:7">
      <c r="E328" s="15"/>
      <c r="F328" s="15"/>
      <c r="G328" s="15"/>
    </row>
    <row r="329" spans="5:7">
      <c r="E329" s="15"/>
      <c r="F329" s="15"/>
      <c r="G329" s="15"/>
    </row>
    <row r="330" spans="5:7">
      <c r="E330" s="15"/>
      <c r="F330" s="15"/>
      <c r="G330" s="15"/>
    </row>
    <row r="331" spans="5:7">
      <c r="E331" s="15"/>
      <c r="F331" s="15"/>
      <c r="G331" s="15"/>
    </row>
    <row r="332" spans="5:7">
      <c r="E332" s="15"/>
      <c r="F332" s="15"/>
      <c r="G332" s="15"/>
    </row>
    <row r="333" spans="5:7">
      <c r="E333" s="15"/>
      <c r="F333" s="15"/>
      <c r="G333" s="15"/>
    </row>
    <row r="334" spans="5:7">
      <c r="E334" s="15"/>
      <c r="F334" s="15"/>
      <c r="G334" s="15"/>
    </row>
    <row r="335" spans="5:7">
      <c r="E335" s="15"/>
      <c r="F335" s="15"/>
      <c r="G335" s="15"/>
    </row>
    <row r="336" spans="5:7">
      <c r="E336" s="15"/>
      <c r="F336" s="15"/>
      <c r="G336" s="15"/>
    </row>
    <row r="337" spans="2:7">
      <c r="E337" s="15"/>
      <c r="F337" s="15"/>
      <c r="G337" s="15"/>
    </row>
    <row r="338" spans="2:7">
      <c r="B338" s="15"/>
      <c r="E338" s="15"/>
      <c r="F338" s="15"/>
      <c r="G338" s="15"/>
    </row>
    <row r="339" spans="2:7">
      <c r="B339" s="15"/>
      <c r="E339" s="15"/>
      <c r="F339" s="15"/>
      <c r="G339" s="15"/>
    </row>
    <row r="340" spans="2:7">
      <c r="B340" s="18"/>
    </row>
  </sheetData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zoomScale="75" zoomScaleNormal="75" workbookViewId="0">
      <selection activeCell="B6" sqref="B6:N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7" width="10.7109375" style="14" customWidth="1"/>
    <col min="8" max="8" width="14.7109375" style="15" customWidth="1"/>
    <col min="9" max="10" width="11.7109375" style="15" customWidth="1"/>
    <col min="11" max="11" width="14.7109375" style="15" customWidth="1"/>
    <col min="12" max="14" width="10.7109375" style="15" customWidth="1"/>
    <col min="15" max="15" width="7.5703125" style="15" customWidth="1"/>
    <col min="16" max="16" width="6.7109375" style="15" customWidth="1"/>
    <col min="17" max="17" width="7.7109375" style="15" customWidth="1"/>
    <col min="18" max="18" width="7.140625" style="15" customWidth="1"/>
    <col min="19" max="19" width="6" style="15" customWidth="1"/>
    <col min="20" max="20" width="7.85546875" style="15" customWidth="1"/>
    <col min="21" max="21" width="8.140625" style="15" customWidth="1"/>
    <col min="22" max="22" width="6.28515625" style="15" customWidth="1"/>
    <col min="23" max="23" width="8" style="15" customWidth="1"/>
    <col min="24" max="24" width="8.7109375" style="15" customWidth="1"/>
    <col min="25" max="25" width="10" style="15" customWidth="1"/>
    <col min="26" max="26" width="9.5703125" style="15" customWidth="1"/>
    <col min="27" max="27" width="6.140625" style="15" customWidth="1"/>
    <col min="28" max="29" width="5.7109375" style="15" customWidth="1"/>
    <col min="30" max="30" width="6.85546875" style="15" customWidth="1"/>
    <col min="31" max="31" width="6.42578125" style="15" customWidth="1"/>
    <col min="32" max="32" width="6.7109375" style="15" customWidth="1"/>
    <col min="33" max="33" width="7.28515625" style="15" customWidth="1"/>
    <col min="34" max="45" width="5.7109375" style="15" customWidth="1"/>
    <col min="46" max="16384" width="9.140625" style="15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85" t="s">
        <v>1492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4" t="s">
        <v>199</v>
      </c>
      <c r="C5" t="s">
        <v>200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8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8"/>
      <c r="BK7" s="18"/>
    </row>
    <row r="8" spans="2:63" s="18" customFormat="1" ht="63">
      <c r="B8" s="4" t="s">
        <v>49</v>
      </c>
      <c r="C8" s="27" t="s">
        <v>50</v>
      </c>
      <c r="D8" s="27" t="s">
        <v>71</v>
      </c>
      <c r="E8" s="27" t="s">
        <v>51</v>
      </c>
      <c r="F8" s="27" t="s">
        <v>85</v>
      </c>
      <c r="G8" s="27" t="s">
        <v>54</v>
      </c>
      <c r="H8" s="27" t="s">
        <v>190</v>
      </c>
      <c r="I8" s="27" t="s">
        <v>191</v>
      </c>
      <c r="J8" s="37" t="s">
        <v>193</v>
      </c>
      <c r="K8" s="27" t="s">
        <v>57</v>
      </c>
      <c r="L8" s="27" t="s">
        <v>74</v>
      </c>
      <c r="M8" s="27" t="s">
        <v>58</v>
      </c>
      <c r="N8" s="27" t="s">
        <v>186</v>
      </c>
      <c r="P8" s="15"/>
      <c r="BH8" s="15"/>
      <c r="BI8" s="15"/>
      <c r="BK8" s="22"/>
    </row>
    <row r="9" spans="2:63" s="18" customFormat="1" ht="26.25" customHeight="1">
      <c r="B9" s="19"/>
      <c r="C9" s="20"/>
      <c r="D9" s="20"/>
      <c r="E9" s="20"/>
      <c r="F9" s="20"/>
      <c r="G9" s="20"/>
      <c r="H9" s="30" t="s">
        <v>187</v>
      </c>
      <c r="I9" s="30"/>
      <c r="J9" s="20" t="s">
        <v>188</v>
      </c>
      <c r="K9" s="30" t="s">
        <v>6</v>
      </c>
      <c r="L9" s="30" t="s">
        <v>7</v>
      </c>
      <c r="M9" s="44" t="s">
        <v>7</v>
      </c>
      <c r="N9" s="44" t="s">
        <v>7</v>
      </c>
      <c r="BH9" s="15"/>
      <c r="BK9" s="22"/>
    </row>
    <row r="10" spans="2:63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3" t="s">
        <v>67</v>
      </c>
      <c r="M10" s="33" t="s">
        <v>77</v>
      </c>
      <c r="N10" s="33" t="s">
        <v>78</v>
      </c>
      <c r="O10" s="34"/>
      <c r="BH10" s="15"/>
      <c r="BI10" s="18"/>
      <c r="BK10" s="15"/>
    </row>
    <row r="11" spans="2:63" s="22" customFormat="1" ht="18" customHeight="1">
      <c r="B11" s="23" t="s">
        <v>95</v>
      </c>
      <c r="C11" s="7"/>
      <c r="D11" s="7"/>
      <c r="E11" s="7"/>
      <c r="F11" s="7"/>
      <c r="G11" s="7"/>
      <c r="H11" s="75">
        <v>32273.7</v>
      </c>
      <c r="I11" s="7"/>
      <c r="J11" s="75">
        <v>0</v>
      </c>
      <c r="K11" s="75">
        <v>205.24042457100001</v>
      </c>
      <c r="L11" s="7"/>
      <c r="M11" s="75">
        <v>100</v>
      </c>
      <c r="N11" s="75">
        <v>0.46</v>
      </c>
      <c r="O11" s="34"/>
      <c r="BH11" s="15"/>
      <c r="BI11" s="18"/>
      <c r="BK11" s="15"/>
    </row>
    <row r="12" spans="2:63">
      <c r="B12" s="77" t="s">
        <v>203</v>
      </c>
      <c r="D12" s="15"/>
      <c r="E12" s="15"/>
      <c r="F12" s="15"/>
      <c r="G12" s="15"/>
      <c r="H12" s="78">
        <v>32273.7</v>
      </c>
      <c r="J12" s="78">
        <v>0</v>
      </c>
      <c r="K12" s="78">
        <v>205.24042457100001</v>
      </c>
      <c r="M12" s="78">
        <v>100</v>
      </c>
      <c r="N12" s="78">
        <v>0.46</v>
      </c>
    </row>
    <row r="13" spans="2:63">
      <c r="B13" s="77" t="s">
        <v>1140</v>
      </c>
      <c r="D13" s="15"/>
      <c r="E13" s="15"/>
      <c r="F13" s="15"/>
      <c r="G13" s="15"/>
      <c r="H13" s="78">
        <v>0</v>
      </c>
      <c r="J13" s="78">
        <v>0</v>
      </c>
      <c r="K13" s="78">
        <v>0</v>
      </c>
      <c r="M13" s="78">
        <v>0</v>
      </c>
      <c r="N13" s="78">
        <v>0</v>
      </c>
    </row>
    <row r="14" spans="2:63">
      <c r="B14" t="s">
        <v>208</v>
      </c>
      <c r="C14" t="s">
        <v>208</v>
      </c>
      <c r="D14" s="15"/>
      <c r="E14" s="15"/>
      <c r="F14" t="s">
        <v>208</v>
      </c>
      <c r="G14" t="s">
        <v>208</v>
      </c>
      <c r="H14" s="76">
        <v>0</v>
      </c>
      <c r="I14" s="76">
        <v>0</v>
      </c>
      <c r="K14" s="76">
        <v>0</v>
      </c>
      <c r="L14" s="76">
        <v>0</v>
      </c>
      <c r="M14" s="76">
        <v>0</v>
      </c>
      <c r="N14" s="76">
        <v>0</v>
      </c>
    </row>
    <row r="15" spans="2:63">
      <c r="B15" s="77" t="s">
        <v>1141</v>
      </c>
      <c r="D15" s="15"/>
      <c r="E15" s="15"/>
      <c r="F15" s="15"/>
      <c r="G15" s="15"/>
      <c r="H15" s="78">
        <v>0</v>
      </c>
      <c r="J15" s="78">
        <v>0</v>
      </c>
      <c r="K15" s="78">
        <v>0</v>
      </c>
      <c r="M15" s="78">
        <v>0</v>
      </c>
      <c r="N15" s="78">
        <v>0</v>
      </c>
    </row>
    <row r="16" spans="2:63">
      <c r="B16" t="s">
        <v>208</v>
      </c>
      <c r="C16" t="s">
        <v>208</v>
      </c>
      <c r="D16" s="15"/>
      <c r="E16" s="15"/>
      <c r="F16" t="s">
        <v>208</v>
      </c>
      <c r="G16" t="s">
        <v>208</v>
      </c>
      <c r="H16" s="76">
        <v>0</v>
      </c>
      <c r="I16" s="76">
        <v>0</v>
      </c>
      <c r="K16" s="76">
        <v>0</v>
      </c>
      <c r="L16" s="76">
        <v>0</v>
      </c>
      <c r="M16" s="76">
        <v>0</v>
      </c>
      <c r="N16" s="76">
        <v>0</v>
      </c>
    </row>
    <row r="17" spans="2:14">
      <c r="B17" s="77" t="s">
        <v>1142</v>
      </c>
      <c r="D17" s="15"/>
      <c r="E17" s="15"/>
      <c r="F17" s="15"/>
      <c r="G17" s="15"/>
      <c r="H17" s="78">
        <v>32273.7</v>
      </c>
      <c r="J17" s="78">
        <v>0</v>
      </c>
      <c r="K17" s="78">
        <v>205.24042457100001</v>
      </c>
      <c r="M17" s="78">
        <v>100</v>
      </c>
      <c r="N17" s="78">
        <v>0.46</v>
      </c>
    </row>
    <row r="18" spans="2:14">
      <c r="B18" t="s">
        <v>1143</v>
      </c>
      <c r="C18" t="s">
        <v>1144</v>
      </c>
      <c r="D18" t="s">
        <v>103</v>
      </c>
      <c r="E18" t="s">
        <v>1145</v>
      </c>
      <c r="F18" t="s">
        <v>1146</v>
      </c>
      <c r="G18" t="s">
        <v>105</v>
      </c>
      <c r="H18" s="76">
        <v>3399.71</v>
      </c>
      <c r="I18" s="76">
        <v>308.68</v>
      </c>
      <c r="J18" s="76">
        <v>0</v>
      </c>
      <c r="K18" s="76">
        <v>10.494224828</v>
      </c>
      <c r="L18" s="76">
        <v>0</v>
      </c>
      <c r="M18" s="76">
        <v>5.1100000000000003</v>
      </c>
      <c r="N18" s="76">
        <v>0.02</v>
      </c>
    </row>
    <row r="19" spans="2:14">
      <c r="B19" t="s">
        <v>1147</v>
      </c>
      <c r="C19" t="s">
        <v>1148</v>
      </c>
      <c r="D19" t="s">
        <v>103</v>
      </c>
      <c r="E19" t="s">
        <v>1145</v>
      </c>
      <c r="F19" t="s">
        <v>1146</v>
      </c>
      <c r="G19" t="s">
        <v>105</v>
      </c>
      <c r="H19" s="76">
        <v>212.95</v>
      </c>
      <c r="I19" s="76">
        <v>320.24</v>
      </c>
      <c r="J19" s="76">
        <v>0</v>
      </c>
      <c r="K19" s="76">
        <v>0.68195108000000004</v>
      </c>
      <c r="L19" s="76">
        <v>0</v>
      </c>
      <c r="M19" s="76">
        <v>0.33</v>
      </c>
      <c r="N19" s="76">
        <v>0</v>
      </c>
    </row>
    <row r="20" spans="2:14">
      <c r="B20" t="s">
        <v>1149</v>
      </c>
      <c r="C20" t="s">
        <v>1150</v>
      </c>
      <c r="D20" t="s">
        <v>103</v>
      </c>
      <c r="E20" t="s">
        <v>1145</v>
      </c>
      <c r="F20" t="s">
        <v>1146</v>
      </c>
      <c r="G20" t="s">
        <v>105</v>
      </c>
      <c r="H20" s="76">
        <v>992.9</v>
      </c>
      <c r="I20" s="76">
        <v>364.49</v>
      </c>
      <c r="J20" s="76">
        <v>0</v>
      </c>
      <c r="K20" s="76">
        <v>3.6190212100000001</v>
      </c>
      <c r="L20" s="76">
        <v>0</v>
      </c>
      <c r="M20" s="76">
        <v>1.76</v>
      </c>
      <c r="N20" s="76">
        <v>0.01</v>
      </c>
    </row>
    <row r="21" spans="2:14">
      <c r="B21" t="s">
        <v>1151</v>
      </c>
      <c r="C21" t="s">
        <v>1152</v>
      </c>
      <c r="D21" t="s">
        <v>103</v>
      </c>
      <c r="E21" t="s">
        <v>1145</v>
      </c>
      <c r="F21" t="s">
        <v>1146</v>
      </c>
      <c r="G21" t="s">
        <v>105</v>
      </c>
      <c r="H21" s="76">
        <v>917.54</v>
      </c>
      <c r="I21" s="76">
        <v>347.01</v>
      </c>
      <c r="J21" s="76">
        <v>0</v>
      </c>
      <c r="K21" s="76">
        <v>3.1839555540000002</v>
      </c>
      <c r="L21" s="76">
        <v>0</v>
      </c>
      <c r="M21" s="76">
        <v>1.55</v>
      </c>
      <c r="N21" s="76">
        <v>0.01</v>
      </c>
    </row>
    <row r="22" spans="2:14">
      <c r="B22" t="s">
        <v>1153</v>
      </c>
      <c r="C22" t="s">
        <v>1154</v>
      </c>
      <c r="D22" t="s">
        <v>103</v>
      </c>
      <c r="E22" t="s">
        <v>1145</v>
      </c>
      <c r="F22" t="s">
        <v>1146</v>
      </c>
      <c r="G22" t="s">
        <v>105</v>
      </c>
      <c r="H22" s="76">
        <v>339.76</v>
      </c>
      <c r="I22" s="76">
        <v>358.3</v>
      </c>
      <c r="J22" s="76">
        <v>0</v>
      </c>
      <c r="K22" s="76">
        <v>1.21736008</v>
      </c>
      <c r="L22" s="76">
        <v>0</v>
      </c>
      <c r="M22" s="76">
        <v>0.59</v>
      </c>
      <c r="N22" s="76">
        <v>0</v>
      </c>
    </row>
    <row r="23" spans="2:14">
      <c r="B23" t="s">
        <v>1155</v>
      </c>
      <c r="C23" t="s">
        <v>1156</v>
      </c>
      <c r="D23" t="s">
        <v>103</v>
      </c>
      <c r="E23" t="s">
        <v>536</v>
      </c>
      <c r="F23" t="s">
        <v>1146</v>
      </c>
      <c r="G23" t="s">
        <v>105</v>
      </c>
      <c r="H23" s="76">
        <v>10799.98</v>
      </c>
      <c r="I23" s="76">
        <v>310.3</v>
      </c>
      <c r="J23" s="76">
        <v>0</v>
      </c>
      <c r="K23" s="76">
        <v>33.512337940000002</v>
      </c>
      <c r="L23" s="76">
        <v>0</v>
      </c>
      <c r="M23" s="76">
        <v>16.329999999999998</v>
      </c>
      <c r="N23" s="76">
        <v>0.08</v>
      </c>
    </row>
    <row r="24" spans="2:14">
      <c r="B24" t="s">
        <v>1157</v>
      </c>
      <c r="C24" t="s">
        <v>1158</v>
      </c>
      <c r="D24" t="s">
        <v>103</v>
      </c>
      <c r="E24" t="s">
        <v>536</v>
      </c>
      <c r="F24" t="s">
        <v>1146</v>
      </c>
      <c r="G24" t="s">
        <v>105</v>
      </c>
      <c r="H24" s="76">
        <v>1867.45</v>
      </c>
      <c r="I24" s="76">
        <v>361.9</v>
      </c>
      <c r="J24" s="76">
        <v>0</v>
      </c>
      <c r="K24" s="76">
        <v>6.7583015499999997</v>
      </c>
      <c r="L24" s="76">
        <v>0</v>
      </c>
      <c r="M24" s="76">
        <v>3.29</v>
      </c>
      <c r="N24" s="76">
        <v>0.02</v>
      </c>
    </row>
    <row r="25" spans="2:14">
      <c r="B25" t="s">
        <v>1159</v>
      </c>
      <c r="C25" t="s">
        <v>1160</v>
      </c>
      <c r="D25" t="s">
        <v>103</v>
      </c>
      <c r="E25" t="s">
        <v>1161</v>
      </c>
      <c r="F25" t="s">
        <v>1146</v>
      </c>
      <c r="G25" t="s">
        <v>105</v>
      </c>
      <c r="H25" s="76">
        <v>2247.1</v>
      </c>
      <c r="I25" s="76">
        <v>327.64999999999998</v>
      </c>
      <c r="J25" s="76">
        <v>0</v>
      </c>
      <c r="K25" s="76">
        <v>7.3626231500000001</v>
      </c>
      <c r="L25" s="76">
        <v>0</v>
      </c>
      <c r="M25" s="76">
        <v>3.59</v>
      </c>
      <c r="N25" s="76">
        <v>0.02</v>
      </c>
    </row>
    <row r="26" spans="2:14">
      <c r="B26" t="s">
        <v>1162</v>
      </c>
      <c r="C26" t="s">
        <v>1163</v>
      </c>
      <c r="D26" t="s">
        <v>103</v>
      </c>
      <c r="E26" t="s">
        <v>1161</v>
      </c>
      <c r="F26" t="s">
        <v>1146</v>
      </c>
      <c r="G26" t="s">
        <v>105</v>
      </c>
      <c r="H26" s="76">
        <v>730.53</v>
      </c>
      <c r="I26" s="76">
        <v>3067.39</v>
      </c>
      <c r="J26" s="76">
        <v>0</v>
      </c>
      <c r="K26" s="76">
        <v>22.408204167000001</v>
      </c>
      <c r="L26" s="76">
        <v>0</v>
      </c>
      <c r="M26" s="76">
        <v>10.92</v>
      </c>
      <c r="N26" s="76">
        <v>0.05</v>
      </c>
    </row>
    <row r="27" spans="2:14">
      <c r="B27" t="s">
        <v>1164</v>
      </c>
      <c r="C27" t="s">
        <v>1165</v>
      </c>
      <c r="D27" t="s">
        <v>103</v>
      </c>
      <c r="E27" t="s">
        <v>1161</v>
      </c>
      <c r="F27" t="s">
        <v>1146</v>
      </c>
      <c r="G27" t="s">
        <v>105</v>
      </c>
      <c r="H27" s="76">
        <v>368.94</v>
      </c>
      <c r="I27" s="76">
        <v>3315.16</v>
      </c>
      <c r="J27" s="76">
        <v>0</v>
      </c>
      <c r="K27" s="76">
        <v>12.230951304</v>
      </c>
      <c r="L27" s="76">
        <v>0</v>
      </c>
      <c r="M27" s="76">
        <v>5.96</v>
      </c>
      <c r="N27" s="76">
        <v>0.03</v>
      </c>
    </row>
    <row r="28" spans="2:14">
      <c r="B28" t="s">
        <v>1166</v>
      </c>
      <c r="C28" t="s">
        <v>1167</v>
      </c>
      <c r="D28" t="s">
        <v>103</v>
      </c>
      <c r="E28" t="s">
        <v>1161</v>
      </c>
      <c r="F28" t="s">
        <v>1146</v>
      </c>
      <c r="G28" t="s">
        <v>105</v>
      </c>
      <c r="H28" s="76">
        <v>2930.06</v>
      </c>
      <c r="I28" s="76">
        <v>362.79</v>
      </c>
      <c r="J28" s="76">
        <v>0</v>
      </c>
      <c r="K28" s="76">
        <v>10.629964674</v>
      </c>
      <c r="L28" s="76">
        <v>0</v>
      </c>
      <c r="M28" s="76">
        <v>5.18</v>
      </c>
      <c r="N28" s="76">
        <v>0.02</v>
      </c>
    </row>
    <row r="29" spans="2:14">
      <c r="B29" t="s">
        <v>1168</v>
      </c>
      <c r="C29" t="s">
        <v>1169</v>
      </c>
      <c r="D29" t="s">
        <v>103</v>
      </c>
      <c r="E29" t="s">
        <v>1161</v>
      </c>
      <c r="F29" t="s">
        <v>1146</v>
      </c>
      <c r="G29" t="s">
        <v>105</v>
      </c>
      <c r="H29" s="76">
        <v>93.96</v>
      </c>
      <c r="I29" s="76">
        <v>3479.8</v>
      </c>
      <c r="J29" s="76">
        <v>0</v>
      </c>
      <c r="K29" s="76">
        <v>3.2696200800000002</v>
      </c>
      <c r="L29" s="76">
        <v>0</v>
      </c>
      <c r="M29" s="76">
        <v>1.59</v>
      </c>
      <c r="N29" s="76">
        <v>0.01</v>
      </c>
    </row>
    <row r="30" spans="2:14">
      <c r="B30" t="s">
        <v>1170</v>
      </c>
      <c r="C30" t="s">
        <v>1171</v>
      </c>
      <c r="D30" t="s">
        <v>103</v>
      </c>
      <c r="E30" t="s">
        <v>1172</v>
      </c>
      <c r="F30" t="s">
        <v>1146</v>
      </c>
      <c r="G30" t="s">
        <v>105</v>
      </c>
      <c r="H30" s="76">
        <v>526.69000000000005</v>
      </c>
      <c r="I30" s="76">
        <v>3079.86</v>
      </c>
      <c r="J30" s="76">
        <v>0</v>
      </c>
      <c r="K30" s="76">
        <v>16.221314633999999</v>
      </c>
      <c r="L30" s="76">
        <v>0</v>
      </c>
      <c r="M30" s="76">
        <v>7.9</v>
      </c>
      <c r="N30" s="76">
        <v>0.04</v>
      </c>
    </row>
    <row r="31" spans="2:14">
      <c r="B31" t="s">
        <v>1173</v>
      </c>
      <c r="C31" t="s">
        <v>1174</v>
      </c>
      <c r="D31" t="s">
        <v>103</v>
      </c>
      <c r="E31" t="s">
        <v>1172</v>
      </c>
      <c r="F31" t="s">
        <v>1146</v>
      </c>
      <c r="G31" t="s">
        <v>105</v>
      </c>
      <c r="H31" s="76">
        <v>117.74</v>
      </c>
      <c r="I31" s="76">
        <v>3637.06</v>
      </c>
      <c r="J31" s="76">
        <v>0</v>
      </c>
      <c r="K31" s="76">
        <v>4.2822744439999996</v>
      </c>
      <c r="L31" s="76">
        <v>0</v>
      </c>
      <c r="M31" s="76">
        <v>2.09</v>
      </c>
      <c r="N31" s="76">
        <v>0.01</v>
      </c>
    </row>
    <row r="32" spans="2:14">
      <c r="B32" t="s">
        <v>1175</v>
      </c>
      <c r="C32" t="s">
        <v>1176</v>
      </c>
      <c r="D32" t="s">
        <v>103</v>
      </c>
      <c r="E32" t="s">
        <v>1172</v>
      </c>
      <c r="F32" t="s">
        <v>1146</v>
      </c>
      <c r="G32" t="s">
        <v>105</v>
      </c>
      <c r="H32" s="76">
        <v>270.27999999999997</v>
      </c>
      <c r="I32" s="76">
        <v>3282.8</v>
      </c>
      <c r="J32" s="76">
        <v>0</v>
      </c>
      <c r="K32" s="76">
        <v>8.8727518399999994</v>
      </c>
      <c r="L32" s="76">
        <v>0</v>
      </c>
      <c r="M32" s="76">
        <v>4.32</v>
      </c>
      <c r="N32" s="76">
        <v>0.02</v>
      </c>
    </row>
    <row r="33" spans="2:14">
      <c r="B33" t="s">
        <v>1177</v>
      </c>
      <c r="C33" t="s">
        <v>1178</v>
      </c>
      <c r="D33" t="s">
        <v>103</v>
      </c>
      <c r="E33" t="s">
        <v>1179</v>
      </c>
      <c r="F33" t="s">
        <v>1146</v>
      </c>
      <c r="G33" t="s">
        <v>105</v>
      </c>
      <c r="H33" s="76">
        <v>1876.53</v>
      </c>
      <c r="I33" s="76">
        <v>309.08</v>
      </c>
      <c r="J33" s="76">
        <v>0</v>
      </c>
      <c r="K33" s="76">
        <v>5.7999789240000004</v>
      </c>
      <c r="L33" s="76">
        <v>0</v>
      </c>
      <c r="M33" s="76">
        <v>2.83</v>
      </c>
      <c r="N33" s="76">
        <v>0.01</v>
      </c>
    </row>
    <row r="34" spans="2:14">
      <c r="B34" t="s">
        <v>1180</v>
      </c>
      <c r="C34" t="s">
        <v>1181</v>
      </c>
      <c r="D34" t="s">
        <v>103</v>
      </c>
      <c r="E34" t="s">
        <v>1179</v>
      </c>
      <c r="F34" t="s">
        <v>1146</v>
      </c>
      <c r="G34" t="s">
        <v>105</v>
      </c>
      <c r="H34" s="76">
        <v>1933.11</v>
      </c>
      <c r="I34" s="76">
        <v>365.19</v>
      </c>
      <c r="J34" s="76">
        <v>0</v>
      </c>
      <c r="K34" s="76">
        <v>7.0595244089999998</v>
      </c>
      <c r="L34" s="76">
        <v>0</v>
      </c>
      <c r="M34" s="76">
        <v>3.44</v>
      </c>
      <c r="N34" s="76">
        <v>0.02</v>
      </c>
    </row>
    <row r="35" spans="2:14">
      <c r="B35" t="s">
        <v>1182</v>
      </c>
      <c r="C35" t="s">
        <v>1183</v>
      </c>
      <c r="D35" t="s">
        <v>103</v>
      </c>
      <c r="E35" t="s">
        <v>1179</v>
      </c>
      <c r="F35" t="s">
        <v>1146</v>
      </c>
      <c r="G35" t="s">
        <v>105</v>
      </c>
      <c r="H35" s="76">
        <v>175.74</v>
      </c>
      <c r="I35" s="76">
        <v>328.51</v>
      </c>
      <c r="J35" s="76">
        <v>0</v>
      </c>
      <c r="K35" s="76">
        <v>0.57732347399999995</v>
      </c>
      <c r="L35" s="76">
        <v>0</v>
      </c>
      <c r="M35" s="76">
        <v>0.28000000000000003</v>
      </c>
      <c r="N35" s="76">
        <v>0</v>
      </c>
    </row>
    <row r="36" spans="2:14">
      <c r="B36" t="s">
        <v>1184</v>
      </c>
      <c r="C36" t="s">
        <v>1185</v>
      </c>
      <c r="D36" t="s">
        <v>103</v>
      </c>
      <c r="E36" t="s">
        <v>1179</v>
      </c>
      <c r="F36" t="s">
        <v>1146</v>
      </c>
      <c r="G36" t="s">
        <v>105</v>
      </c>
      <c r="H36" s="76">
        <v>1099.29</v>
      </c>
      <c r="I36" s="76">
        <v>164.77</v>
      </c>
      <c r="J36" s="76">
        <v>0</v>
      </c>
      <c r="K36" s="76">
        <v>1.811300133</v>
      </c>
      <c r="L36" s="76">
        <v>0</v>
      </c>
      <c r="M36" s="76">
        <v>0.88</v>
      </c>
      <c r="N36" s="76">
        <v>0</v>
      </c>
    </row>
    <row r="37" spans="2:14">
      <c r="B37" t="s">
        <v>1186</v>
      </c>
      <c r="C37" t="s">
        <v>1187</v>
      </c>
      <c r="D37" t="s">
        <v>103</v>
      </c>
      <c r="E37" t="s">
        <v>1179</v>
      </c>
      <c r="F37" t="s">
        <v>1146</v>
      </c>
      <c r="G37" t="s">
        <v>105</v>
      </c>
      <c r="H37" s="76">
        <v>429.06</v>
      </c>
      <c r="I37" s="76">
        <v>3131.38</v>
      </c>
      <c r="J37" s="76">
        <v>0</v>
      </c>
      <c r="K37" s="76">
        <v>13.435499028000001</v>
      </c>
      <c r="L37" s="76">
        <v>0</v>
      </c>
      <c r="M37" s="76">
        <v>6.55</v>
      </c>
      <c r="N37" s="76">
        <v>0.03</v>
      </c>
    </row>
    <row r="38" spans="2:14">
      <c r="B38" t="s">
        <v>1188</v>
      </c>
      <c r="C38" t="s">
        <v>1189</v>
      </c>
      <c r="D38" t="s">
        <v>103</v>
      </c>
      <c r="E38" t="s">
        <v>1179</v>
      </c>
      <c r="F38" t="s">
        <v>1146</v>
      </c>
      <c r="G38" t="s">
        <v>105</v>
      </c>
      <c r="H38" s="76">
        <v>451.07</v>
      </c>
      <c r="I38" s="76">
        <v>3628.03</v>
      </c>
      <c r="J38" s="76">
        <v>0</v>
      </c>
      <c r="K38" s="76">
        <v>16.364954920999999</v>
      </c>
      <c r="L38" s="76">
        <v>0</v>
      </c>
      <c r="M38" s="76">
        <v>7.97</v>
      </c>
      <c r="N38" s="76">
        <v>0.04</v>
      </c>
    </row>
    <row r="39" spans="2:14">
      <c r="B39" t="s">
        <v>1190</v>
      </c>
      <c r="C39" t="s">
        <v>1191</v>
      </c>
      <c r="D39" t="s">
        <v>103</v>
      </c>
      <c r="E39" t="s">
        <v>1179</v>
      </c>
      <c r="F39" t="s">
        <v>1146</v>
      </c>
      <c r="G39" t="s">
        <v>105</v>
      </c>
      <c r="H39" s="76">
        <v>4.4800000000000004</v>
      </c>
      <c r="I39" s="76">
        <v>3478.83</v>
      </c>
      <c r="J39" s="76">
        <v>0</v>
      </c>
      <c r="K39" s="76">
        <v>0.15585158399999999</v>
      </c>
      <c r="L39" s="76">
        <v>0</v>
      </c>
      <c r="M39" s="76">
        <v>0.08</v>
      </c>
      <c r="N39" s="76">
        <v>0</v>
      </c>
    </row>
    <row r="40" spans="2:14">
      <c r="B40" t="s">
        <v>1192</v>
      </c>
      <c r="C40" t="s">
        <v>1193</v>
      </c>
      <c r="D40" t="s">
        <v>103</v>
      </c>
      <c r="E40" t="s">
        <v>1161</v>
      </c>
      <c r="F40" t="s">
        <v>291</v>
      </c>
      <c r="G40" t="s">
        <v>105</v>
      </c>
      <c r="H40" s="76">
        <v>373.83</v>
      </c>
      <c r="I40" s="76">
        <v>3129.61</v>
      </c>
      <c r="J40" s="76">
        <v>0</v>
      </c>
      <c r="K40" s="76">
        <v>11.699421063000001</v>
      </c>
      <c r="L40" s="76">
        <v>0</v>
      </c>
      <c r="M40" s="76">
        <v>5.7</v>
      </c>
      <c r="N40" s="76">
        <v>0.03</v>
      </c>
    </row>
    <row r="41" spans="2:14">
      <c r="B41" t="s">
        <v>1194</v>
      </c>
      <c r="C41" t="s">
        <v>1195</v>
      </c>
      <c r="D41" t="s">
        <v>103</v>
      </c>
      <c r="E41" t="s">
        <v>1172</v>
      </c>
      <c r="F41" t="s">
        <v>291</v>
      </c>
      <c r="G41" t="s">
        <v>105</v>
      </c>
      <c r="H41" s="76">
        <v>115</v>
      </c>
      <c r="I41" s="76">
        <v>3123.23</v>
      </c>
      <c r="J41" s="76">
        <v>0</v>
      </c>
      <c r="K41" s="76">
        <v>3.5917145000000001</v>
      </c>
      <c r="L41" s="76">
        <v>0</v>
      </c>
      <c r="M41" s="76">
        <v>1.75</v>
      </c>
      <c r="N41" s="76">
        <v>0.01</v>
      </c>
    </row>
    <row r="42" spans="2:14">
      <c r="B42" s="77" t="s">
        <v>1196</v>
      </c>
      <c r="D42" s="15"/>
      <c r="E42" s="15"/>
      <c r="F42" s="15"/>
      <c r="G42" s="15"/>
      <c r="H42" s="78">
        <v>0</v>
      </c>
      <c r="J42" s="78">
        <v>0</v>
      </c>
      <c r="K42" s="78">
        <v>0</v>
      </c>
      <c r="M42" s="78">
        <v>0</v>
      </c>
      <c r="N42" s="78">
        <v>0</v>
      </c>
    </row>
    <row r="43" spans="2:14">
      <c r="B43" t="s">
        <v>208</v>
      </c>
      <c r="C43" t="s">
        <v>208</v>
      </c>
      <c r="D43" s="15"/>
      <c r="E43" s="15"/>
      <c r="F43" t="s">
        <v>208</v>
      </c>
      <c r="G43" t="s">
        <v>208</v>
      </c>
      <c r="H43" s="76">
        <v>0</v>
      </c>
      <c r="I43" s="76">
        <v>0</v>
      </c>
      <c r="K43" s="76">
        <v>0</v>
      </c>
      <c r="L43" s="76">
        <v>0</v>
      </c>
      <c r="M43" s="76">
        <v>0</v>
      </c>
      <c r="N43" s="76">
        <v>0</v>
      </c>
    </row>
    <row r="44" spans="2:14">
      <c r="B44" s="77" t="s">
        <v>1113</v>
      </c>
      <c r="D44" s="15"/>
      <c r="E44" s="15"/>
      <c r="F44" s="15"/>
      <c r="G44" s="15"/>
      <c r="H44" s="78">
        <v>0</v>
      </c>
      <c r="J44" s="78">
        <v>0</v>
      </c>
      <c r="K44" s="78">
        <v>0</v>
      </c>
      <c r="M44" s="78">
        <v>0</v>
      </c>
      <c r="N44" s="78">
        <v>0</v>
      </c>
    </row>
    <row r="45" spans="2:14">
      <c r="B45" t="s">
        <v>208</v>
      </c>
      <c r="C45" t="s">
        <v>208</v>
      </c>
      <c r="D45" s="15"/>
      <c r="E45" s="15"/>
      <c r="F45" t="s">
        <v>208</v>
      </c>
      <c r="G45" t="s">
        <v>208</v>
      </c>
      <c r="H45" s="76">
        <v>0</v>
      </c>
      <c r="I45" s="76">
        <v>0</v>
      </c>
      <c r="K45" s="76">
        <v>0</v>
      </c>
      <c r="L45" s="76">
        <v>0</v>
      </c>
      <c r="M45" s="76">
        <v>0</v>
      </c>
      <c r="N45" s="76">
        <v>0</v>
      </c>
    </row>
    <row r="46" spans="2:14">
      <c r="B46" s="77" t="s">
        <v>1197</v>
      </c>
      <c r="D46" s="15"/>
      <c r="E46" s="15"/>
      <c r="F46" s="15"/>
      <c r="G46" s="15"/>
      <c r="H46" s="78">
        <v>0</v>
      </c>
      <c r="J46" s="78">
        <v>0</v>
      </c>
      <c r="K46" s="78">
        <v>0</v>
      </c>
      <c r="M46" s="78">
        <v>0</v>
      </c>
      <c r="N46" s="78">
        <v>0</v>
      </c>
    </row>
    <row r="47" spans="2:14">
      <c r="B47" t="s">
        <v>208</v>
      </c>
      <c r="C47" t="s">
        <v>208</v>
      </c>
      <c r="D47" s="15"/>
      <c r="E47" s="15"/>
      <c r="F47" t="s">
        <v>208</v>
      </c>
      <c r="G47" t="s">
        <v>208</v>
      </c>
      <c r="H47" s="76">
        <v>0</v>
      </c>
      <c r="I47" s="76">
        <v>0</v>
      </c>
      <c r="K47" s="76">
        <v>0</v>
      </c>
      <c r="L47" s="76">
        <v>0</v>
      </c>
      <c r="M47" s="76">
        <v>0</v>
      </c>
      <c r="N47" s="76">
        <v>0</v>
      </c>
    </row>
    <row r="48" spans="2:14">
      <c r="B48" s="77" t="s">
        <v>242</v>
      </c>
      <c r="D48" s="15"/>
      <c r="E48" s="15"/>
      <c r="F48" s="15"/>
      <c r="G48" s="15"/>
      <c r="H48" s="78">
        <v>0</v>
      </c>
      <c r="J48" s="78">
        <v>0</v>
      </c>
      <c r="K48" s="78">
        <v>0</v>
      </c>
      <c r="M48" s="78">
        <v>0</v>
      </c>
      <c r="N48" s="78">
        <v>0</v>
      </c>
    </row>
    <row r="49" spans="2:14">
      <c r="B49" s="77" t="s">
        <v>1198</v>
      </c>
      <c r="D49" s="15"/>
      <c r="E49" s="15"/>
      <c r="F49" s="15"/>
      <c r="G49" s="15"/>
      <c r="H49" s="78">
        <v>0</v>
      </c>
      <c r="J49" s="78">
        <v>0</v>
      </c>
      <c r="K49" s="78">
        <v>0</v>
      </c>
      <c r="M49" s="78">
        <v>0</v>
      </c>
      <c r="N49" s="78">
        <v>0</v>
      </c>
    </row>
    <row r="50" spans="2:14">
      <c r="B50" t="s">
        <v>208</v>
      </c>
      <c r="C50" t="s">
        <v>208</v>
      </c>
      <c r="D50" s="15"/>
      <c r="E50" s="15"/>
      <c r="F50" t="s">
        <v>208</v>
      </c>
      <c r="G50" t="s">
        <v>208</v>
      </c>
      <c r="H50" s="76">
        <v>0</v>
      </c>
      <c r="I50" s="76">
        <v>0</v>
      </c>
      <c r="K50" s="76">
        <v>0</v>
      </c>
      <c r="L50" s="76">
        <v>0</v>
      </c>
      <c r="M50" s="76">
        <v>0</v>
      </c>
      <c r="N50" s="76">
        <v>0</v>
      </c>
    </row>
    <row r="51" spans="2:14">
      <c r="B51" s="77" t="s">
        <v>1199</v>
      </c>
      <c r="D51" s="15"/>
      <c r="E51" s="15"/>
      <c r="F51" s="15"/>
      <c r="G51" s="15"/>
      <c r="H51" s="78">
        <v>0</v>
      </c>
      <c r="J51" s="78">
        <v>0</v>
      </c>
      <c r="K51" s="78">
        <v>0</v>
      </c>
      <c r="M51" s="78">
        <v>0</v>
      </c>
      <c r="N51" s="78">
        <v>0</v>
      </c>
    </row>
    <row r="52" spans="2:14">
      <c r="B52" t="s">
        <v>208</v>
      </c>
      <c r="C52" t="s">
        <v>208</v>
      </c>
      <c r="D52" s="15"/>
      <c r="E52" s="15"/>
      <c r="F52" t="s">
        <v>208</v>
      </c>
      <c r="G52" t="s">
        <v>208</v>
      </c>
      <c r="H52" s="76">
        <v>0</v>
      </c>
      <c r="I52" s="76">
        <v>0</v>
      </c>
      <c r="K52" s="76">
        <v>0</v>
      </c>
      <c r="L52" s="76">
        <v>0</v>
      </c>
      <c r="M52" s="76">
        <v>0</v>
      </c>
      <c r="N52" s="76">
        <v>0</v>
      </c>
    </row>
    <row r="53" spans="2:14">
      <c r="B53" s="77" t="s">
        <v>1113</v>
      </c>
      <c r="D53" s="15"/>
      <c r="E53" s="15"/>
      <c r="F53" s="15"/>
      <c r="G53" s="15"/>
      <c r="H53" s="78">
        <v>0</v>
      </c>
      <c r="J53" s="78">
        <v>0</v>
      </c>
      <c r="K53" s="78">
        <v>0</v>
      </c>
      <c r="M53" s="78">
        <v>0</v>
      </c>
      <c r="N53" s="78">
        <v>0</v>
      </c>
    </row>
    <row r="54" spans="2:14">
      <c r="B54" t="s">
        <v>208</v>
      </c>
      <c r="C54" t="s">
        <v>208</v>
      </c>
      <c r="D54" s="15"/>
      <c r="E54" s="15"/>
      <c r="F54" t="s">
        <v>208</v>
      </c>
      <c r="G54" t="s">
        <v>208</v>
      </c>
      <c r="H54" s="76">
        <v>0</v>
      </c>
      <c r="I54" s="76">
        <v>0</v>
      </c>
      <c r="K54" s="76">
        <v>0</v>
      </c>
      <c r="L54" s="76">
        <v>0</v>
      </c>
      <c r="M54" s="76">
        <v>0</v>
      </c>
      <c r="N54" s="76">
        <v>0</v>
      </c>
    </row>
    <row r="55" spans="2:14">
      <c r="B55" s="77" t="s">
        <v>1197</v>
      </c>
      <c r="D55" s="15"/>
      <c r="E55" s="15"/>
      <c r="F55" s="15"/>
      <c r="G55" s="15"/>
      <c r="H55" s="78">
        <v>0</v>
      </c>
      <c r="J55" s="78">
        <v>0</v>
      </c>
      <c r="K55" s="78">
        <v>0</v>
      </c>
      <c r="M55" s="78">
        <v>0</v>
      </c>
      <c r="N55" s="78">
        <v>0</v>
      </c>
    </row>
    <row r="56" spans="2:14">
      <c r="B56" t="s">
        <v>208</v>
      </c>
      <c r="C56" t="s">
        <v>208</v>
      </c>
      <c r="D56" s="15"/>
      <c r="E56" s="15"/>
      <c r="F56" t="s">
        <v>208</v>
      </c>
      <c r="G56" t="s">
        <v>208</v>
      </c>
      <c r="H56" s="76">
        <v>0</v>
      </c>
      <c r="I56" s="76">
        <v>0</v>
      </c>
      <c r="K56" s="76">
        <v>0</v>
      </c>
      <c r="L56" s="76">
        <v>0</v>
      </c>
      <c r="M56" s="76">
        <v>0</v>
      </c>
      <c r="N56" s="76">
        <v>0</v>
      </c>
    </row>
    <row r="57" spans="2:14">
      <c r="B57" t="s">
        <v>244</v>
      </c>
      <c r="D57" s="15"/>
      <c r="E57" s="15"/>
      <c r="F57" s="15"/>
      <c r="G57" s="15"/>
    </row>
    <row r="58" spans="2:14">
      <c r="B58" t="s">
        <v>281</v>
      </c>
      <c r="D58" s="15"/>
      <c r="E58" s="15"/>
      <c r="F58" s="15"/>
      <c r="G58" s="15"/>
    </row>
    <row r="59" spans="2:14">
      <c r="B59" t="s">
        <v>282</v>
      </c>
      <c r="D59" s="15"/>
      <c r="E59" s="15"/>
      <c r="F59" s="15"/>
      <c r="G59" s="15"/>
    </row>
    <row r="60" spans="2:14">
      <c r="B60" t="s">
        <v>283</v>
      </c>
      <c r="D60" s="15"/>
      <c r="E60" s="15"/>
      <c r="F60" s="15"/>
      <c r="G60" s="15"/>
    </row>
    <row r="61" spans="2:14">
      <c r="B61" t="s">
        <v>1133</v>
      </c>
      <c r="D61" s="15"/>
      <c r="E61" s="15"/>
      <c r="F61" s="15"/>
      <c r="G61" s="15"/>
    </row>
    <row r="62" spans="2:14">
      <c r="D62" s="15"/>
      <c r="E62" s="15"/>
      <c r="F62" s="15"/>
      <c r="G62" s="15"/>
    </row>
    <row r="63" spans="2:14">
      <c r="D63" s="15"/>
      <c r="E63" s="15"/>
      <c r="F63" s="15"/>
      <c r="G63" s="15"/>
    </row>
    <row r="64" spans="2:14">
      <c r="D64" s="15"/>
      <c r="E64" s="15"/>
      <c r="F64" s="15"/>
      <c r="G64" s="15"/>
    </row>
    <row r="65" spans="4:7">
      <c r="D65" s="15"/>
      <c r="E65" s="15"/>
      <c r="F65" s="15"/>
      <c r="G65" s="15"/>
    </row>
    <row r="66" spans="4:7">
      <c r="D66" s="15"/>
      <c r="E66" s="15"/>
      <c r="F66" s="15"/>
      <c r="G66" s="15"/>
    </row>
    <row r="67" spans="4:7">
      <c r="D67" s="15"/>
      <c r="E67" s="15"/>
      <c r="F67" s="15"/>
      <c r="G67" s="15"/>
    </row>
    <row r="68" spans="4:7">
      <c r="D68" s="15"/>
      <c r="E68" s="15"/>
      <c r="F68" s="15"/>
      <c r="G68" s="15"/>
    </row>
    <row r="69" spans="4:7">
      <c r="D69" s="15"/>
      <c r="E69" s="15"/>
      <c r="F69" s="15"/>
      <c r="G69" s="15"/>
    </row>
    <row r="70" spans="4:7">
      <c r="D70" s="15"/>
      <c r="E70" s="15"/>
      <c r="F70" s="15"/>
      <c r="G70" s="15"/>
    </row>
    <row r="71" spans="4:7">
      <c r="D71" s="15"/>
      <c r="E71" s="15"/>
      <c r="F71" s="15"/>
      <c r="G71" s="15"/>
    </row>
    <row r="72" spans="4:7">
      <c r="D72" s="15"/>
      <c r="E72" s="15"/>
      <c r="F72" s="15"/>
      <c r="G72" s="15"/>
    </row>
    <row r="73" spans="4:7">
      <c r="D73" s="15"/>
      <c r="E73" s="15"/>
      <c r="F73" s="15"/>
      <c r="G73" s="15"/>
    </row>
    <row r="74" spans="4:7">
      <c r="D74" s="15"/>
      <c r="E74" s="15"/>
      <c r="F74" s="15"/>
      <c r="G74" s="15"/>
    </row>
    <row r="75" spans="4:7">
      <c r="D75" s="15"/>
      <c r="E75" s="15"/>
      <c r="F75" s="15"/>
      <c r="G75" s="15"/>
    </row>
    <row r="76" spans="4:7">
      <c r="D76" s="15"/>
      <c r="E76" s="15"/>
      <c r="F76" s="15"/>
      <c r="G76" s="15"/>
    </row>
    <row r="77" spans="4:7">
      <c r="D77" s="15"/>
      <c r="E77" s="15"/>
      <c r="F77" s="15"/>
      <c r="G77" s="15"/>
    </row>
    <row r="78" spans="4:7">
      <c r="D78" s="15"/>
      <c r="E78" s="15"/>
      <c r="F78" s="15"/>
      <c r="G78" s="15"/>
    </row>
    <row r="79" spans="4:7">
      <c r="D79" s="15"/>
      <c r="E79" s="15"/>
      <c r="F79" s="15"/>
      <c r="G79" s="15"/>
    </row>
    <row r="80" spans="4:7">
      <c r="D80" s="15"/>
      <c r="E80" s="15"/>
      <c r="F80" s="15"/>
      <c r="G80" s="15"/>
    </row>
    <row r="81" spans="4:7">
      <c r="D81" s="15"/>
      <c r="E81" s="15"/>
      <c r="F81" s="15"/>
      <c r="G81" s="15"/>
    </row>
    <row r="82" spans="4:7">
      <c r="D82" s="15"/>
      <c r="E82" s="15"/>
      <c r="F82" s="15"/>
      <c r="G82" s="15"/>
    </row>
    <row r="83" spans="4:7">
      <c r="D83" s="15"/>
      <c r="E83" s="15"/>
      <c r="F83" s="15"/>
      <c r="G83" s="15"/>
    </row>
    <row r="84" spans="4:7">
      <c r="D84" s="15"/>
      <c r="E84" s="15"/>
      <c r="F84" s="15"/>
      <c r="G84" s="15"/>
    </row>
    <row r="85" spans="4:7">
      <c r="D85" s="15"/>
      <c r="E85" s="15"/>
      <c r="F85" s="15"/>
      <c r="G85" s="15"/>
    </row>
    <row r="86" spans="4:7">
      <c r="D86" s="15"/>
      <c r="E86" s="15"/>
      <c r="F86" s="15"/>
      <c r="G86" s="15"/>
    </row>
    <row r="87" spans="4:7">
      <c r="D87" s="15"/>
      <c r="E87" s="15"/>
      <c r="F87" s="15"/>
      <c r="G87" s="15"/>
    </row>
    <row r="88" spans="4:7">
      <c r="D88" s="15"/>
      <c r="E88" s="15"/>
      <c r="F88" s="15"/>
      <c r="G88" s="15"/>
    </row>
    <row r="89" spans="4:7">
      <c r="D89" s="15"/>
      <c r="E89" s="15"/>
      <c r="F89" s="15"/>
      <c r="G89" s="15"/>
    </row>
    <row r="90" spans="4:7">
      <c r="D90" s="15"/>
      <c r="E90" s="15"/>
      <c r="F90" s="15"/>
      <c r="G90" s="15"/>
    </row>
    <row r="91" spans="4:7">
      <c r="D91" s="15"/>
      <c r="E91" s="15"/>
      <c r="F91" s="15"/>
      <c r="G91" s="15"/>
    </row>
    <row r="92" spans="4:7">
      <c r="D92" s="15"/>
      <c r="E92" s="15"/>
      <c r="F92" s="15"/>
      <c r="G92" s="15"/>
    </row>
    <row r="93" spans="4:7">
      <c r="D93" s="15"/>
      <c r="E93" s="15"/>
      <c r="F93" s="15"/>
      <c r="G93" s="15"/>
    </row>
    <row r="94" spans="4:7">
      <c r="D94" s="15"/>
      <c r="E94" s="15"/>
      <c r="F94" s="15"/>
      <c r="G94" s="15"/>
    </row>
    <row r="95" spans="4:7">
      <c r="D95" s="15"/>
      <c r="E95" s="15"/>
      <c r="F95" s="15"/>
      <c r="G95" s="15"/>
    </row>
    <row r="96" spans="4:7">
      <c r="D96" s="15"/>
      <c r="E96" s="15"/>
      <c r="F96" s="15"/>
      <c r="G96" s="15"/>
    </row>
    <row r="97" spans="4:7">
      <c r="D97" s="15"/>
      <c r="E97" s="15"/>
      <c r="F97" s="15"/>
      <c r="G97" s="15"/>
    </row>
    <row r="98" spans="4:7">
      <c r="D98" s="15"/>
      <c r="E98" s="15"/>
      <c r="F98" s="15"/>
      <c r="G98" s="15"/>
    </row>
    <row r="99" spans="4:7">
      <c r="D99" s="15"/>
      <c r="E99" s="15"/>
      <c r="F99" s="15"/>
      <c r="G99" s="15"/>
    </row>
    <row r="100" spans="4:7">
      <c r="D100" s="15"/>
      <c r="E100" s="15"/>
      <c r="F100" s="15"/>
      <c r="G100" s="15"/>
    </row>
    <row r="101" spans="4:7">
      <c r="D101" s="15"/>
      <c r="E101" s="15"/>
      <c r="F101" s="15"/>
      <c r="G101" s="15"/>
    </row>
    <row r="102" spans="4:7">
      <c r="D102" s="15"/>
      <c r="E102" s="15"/>
      <c r="F102" s="15"/>
      <c r="G102" s="15"/>
    </row>
    <row r="103" spans="4:7">
      <c r="D103" s="15"/>
      <c r="E103" s="15"/>
      <c r="F103" s="15"/>
      <c r="G103" s="15"/>
    </row>
    <row r="104" spans="4:7">
      <c r="D104" s="15"/>
      <c r="E104" s="15"/>
      <c r="F104" s="15"/>
      <c r="G104" s="15"/>
    </row>
    <row r="105" spans="4:7">
      <c r="D105" s="15"/>
      <c r="E105" s="15"/>
      <c r="F105" s="15"/>
      <c r="G105" s="15"/>
    </row>
    <row r="106" spans="4:7">
      <c r="D106" s="15"/>
      <c r="E106" s="15"/>
      <c r="F106" s="15"/>
      <c r="G106" s="15"/>
    </row>
    <row r="107" spans="4:7">
      <c r="D107" s="15"/>
      <c r="E107" s="15"/>
      <c r="F107" s="15"/>
      <c r="G107" s="15"/>
    </row>
    <row r="108" spans="4:7">
      <c r="D108" s="15"/>
      <c r="E108" s="15"/>
      <c r="F108" s="15"/>
      <c r="G108" s="15"/>
    </row>
    <row r="109" spans="4:7">
      <c r="D109" s="15"/>
      <c r="E109" s="15"/>
      <c r="F109" s="15"/>
      <c r="G109" s="15"/>
    </row>
    <row r="110" spans="4:7">
      <c r="D110" s="15"/>
      <c r="E110" s="15"/>
      <c r="F110" s="15"/>
      <c r="G110" s="15"/>
    </row>
    <row r="111" spans="4:7">
      <c r="D111" s="15"/>
      <c r="E111" s="15"/>
      <c r="F111" s="15"/>
      <c r="G111" s="15"/>
    </row>
    <row r="112" spans="4:7">
      <c r="D112" s="15"/>
      <c r="E112" s="15"/>
      <c r="F112" s="15"/>
      <c r="G112" s="15"/>
    </row>
    <row r="113" spans="4:7">
      <c r="D113" s="15"/>
      <c r="E113" s="15"/>
      <c r="F113" s="15"/>
      <c r="G113" s="15"/>
    </row>
    <row r="114" spans="4:7">
      <c r="D114" s="15"/>
      <c r="E114" s="15"/>
      <c r="F114" s="15"/>
      <c r="G114" s="15"/>
    </row>
    <row r="115" spans="4:7">
      <c r="D115" s="15"/>
      <c r="E115" s="15"/>
      <c r="F115" s="15"/>
      <c r="G115" s="15"/>
    </row>
    <row r="116" spans="4:7">
      <c r="D116" s="15"/>
      <c r="E116" s="15"/>
      <c r="F116" s="15"/>
      <c r="G116" s="15"/>
    </row>
    <row r="117" spans="4:7">
      <c r="D117" s="15"/>
      <c r="E117" s="15"/>
      <c r="F117" s="15"/>
      <c r="G117" s="15"/>
    </row>
    <row r="118" spans="4:7">
      <c r="D118" s="15"/>
      <c r="E118" s="15"/>
      <c r="F118" s="15"/>
      <c r="G118" s="15"/>
    </row>
    <row r="119" spans="4:7">
      <c r="D119" s="15"/>
      <c r="E119" s="15"/>
      <c r="F119" s="15"/>
      <c r="G119" s="15"/>
    </row>
    <row r="120" spans="4:7">
      <c r="D120" s="15"/>
      <c r="E120" s="15"/>
      <c r="F120" s="15"/>
      <c r="G120" s="15"/>
    </row>
    <row r="121" spans="4:7">
      <c r="D121" s="15"/>
      <c r="E121" s="15"/>
      <c r="F121" s="15"/>
      <c r="G121" s="15"/>
    </row>
    <row r="122" spans="4:7">
      <c r="D122" s="15"/>
      <c r="E122" s="15"/>
      <c r="F122" s="15"/>
      <c r="G122" s="15"/>
    </row>
    <row r="123" spans="4:7">
      <c r="D123" s="15"/>
      <c r="E123" s="15"/>
      <c r="F123" s="15"/>
      <c r="G123" s="15"/>
    </row>
    <row r="124" spans="4:7">
      <c r="D124" s="15"/>
      <c r="E124" s="15"/>
      <c r="F124" s="15"/>
      <c r="G124" s="15"/>
    </row>
    <row r="125" spans="4:7">
      <c r="D125" s="15"/>
      <c r="E125" s="15"/>
      <c r="F125" s="15"/>
      <c r="G125" s="15"/>
    </row>
    <row r="126" spans="4:7">
      <c r="D126" s="15"/>
      <c r="E126" s="15"/>
      <c r="F126" s="15"/>
      <c r="G126" s="15"/>
    </row>
    <row r="127" spans="4:7">
      <c r="D127" s="15"/>
      <c r="E127" s="15"/>
      <c r="F127" s="15"/>
      <c r="G127" s="15"/>
    </row>
    <row r="128" spans="4:7">
      <c r="D128" s="15"/>
      <c r="E128" s="15"/>
      <c r="F128" s="15"/>
      <c r="G128" s="15"/>
    </row>
    <row r="129" spans="4:7">
      <c r="D129" s="15"/>
      <c r="E129" s="15"/>
      <c r="F129" s="15"/>
      <c r="G129" s="15"/>
    </row>
    <row r="130" spans="4:7">
      <c r="D130" s="15"/>
      <c r="E130" s="15"/>
      <c r="F130" s="15"/>
      <c r="G130" s="15"/>
    </row>
    <row r="131" spans="4:7">
      <c r="D131" s="15"/>
      <c r="E131" s="15"/>
      <c r="F131" s="15"/>
      <c r="G131" s="15"/>
    </row>
    <row r="132" spans="4:7">
      <c r="D132" s="15"/>
      <c r="E132" s="15"/>
      <c r="F132" s="15"/>
      <c r="G132" s="15"/>
    </row>
    <row r="133" spans="4:7">
      <c r="D133" s="15"/>
      <c r="E133" s="15"/>
      <c r="F133" s="15"/>
      <c r="G133" s="15"/>
    </row>
    <row r="134" spans="4:7">
      <c r="D134" s="15"/>
      <c r="E134" s="15"/>
      <c r="F134" s="15"/>
      <c r="G134" s="15"/>
    </row>
    <row r="135" spans="4:7">
      <c r="D135" s="15"/>
      <c r="E135" s="15"/>
      <c r="F135" s="15"/>
      <c r="G135" s="15"/>
    </row>
    <row r="136" spans="4:7">
      <c r="D136" s="15"/>
      <c r="E136" s="15"/>
      <c r="F136" s="15"/>
      <c r="G136" s="15"/>
    </row>
    <row r="137" spans="4:7">
      <c r="D137" s="15"/>
      <c r="E137" s="15"/>
      <c r="F137" s="15"/>
      <c r="G137" s="15"/>
    </row>
    <row r="138" spans="4:7">
      <c r="D138" s="15"/>
      <c r="E138" s="15"/>
      <c r="F138" s="15"/>
      <c r="G138" s="15"/>
    </row>
    <row r="139" spans="4:7">
      <c r="D139" s="15"/>
      <c r="E139" s="15"/>
      <c r="F139" s="15"/>
      <c r="G139" s="15"/>
    </row>
    <row r="140" spans="4:7">
      <c r="D140" s="15"/>
      <c r="E140" s="15"/>
      <c r="F140" s="15"/>
      <c r="G140" s="15"/>
    </row>
    <row r="141" spans="4:7">
      <c r="D141" s="15"/>
      <c r="E141" s="15"/>
      <c r="F141" s="15"/>
      <c r="G141" s="15"/>
    </row>
    <row r="142" spans="4:7">
      <c r="D142" s="15"/>
      <c r="E142" s="15"/>
      <c r="F142" s="15"/>
      <c r="G142" s="15"/>
    </row>
    <row r="143" spans="4:7">
      <c r="D143" s="15"/>
      <c r="E143" s="15"/>
      <c r="F143" s="15"/>
      <c r="G143" s="15"/>
    </row>
    <row r="144" spans="4:7">
      <c r="D144" s="15"/>
      <c r="E144" s="15"/>
      <c r="F144" s="15"/>
      <c r="G144" s="15"/>
    </row>
    <row r="145" spans="4:7">
      <c r="D145" s="15"/>
      <c r="E145" s="15"/>
      <c r="F145" s="15"/>
      <c r="G145" s="15"/>
    </row>
    <row r="146" spans="4:7">
      <c r="D146" s="15"/>
      <c r="E146" s="15"/>
      <c r="F146" s="15"/>
      <c r="G146" s="15"/>
    </row>
    <row r="147" spans="4:7">
      <c r="D147" s="15"/>
      <c r="E147" s="15"/>
      <c r="F147" s="15"/>
      <c r="G147" s="15"/>
    </row>
    <row r="148" spans="4:7">
      <c r="D148" s="15"/>
      <c r="E148" s="15"/>
      <c r="F148" s="15"/>
      <c r="G148" s="15"/>
    </row>
    <row r="149" spans="4:7">
      <c r="D149" s="15"/>
      <c r="E149" s="15"/>
      <c r="F149" s="15"/>
      <c r="G149" s="15"/>
    </row>
    <row r="150" spans="4:7">
      <c r="D150" s="15"/>
      <c r="E150" s="15"/>
      <c r="F150" s="15"/>
      <c r="G150" s="15"/>
    </row>
    <row r="151" spans="4:7">
      <c r="D151" s="15"/>
      <c r="E151" s="15"/>
      <c r="F151" s="15"/>
      <c r="G151" s="15"/>
    </row>
    <row r="152" spans="4:7">
      <c r="D152" s="15"/>
      <c r="E152" s="15"/>
      <c r="F152" s="15"/>
      <c r="G152" s="15"/>
    </row>
    <row r="153" spans="4:7">
      <c r="D153" s="15"/>
      <c r="E153" s="15"/>
      <c r="F153" s="15"/>
      <c r="G153" s="15"/>
    </row>
    <row r="154" spans="4:7">
      <c r="D154" s="15"/>
      <c r="E154" s="15"/>
      <c r="F154" s="15"/>
      <c r="G154" s="15"/>
    </row>
    <row r="155" spans="4:7">
      <c r="D155" s="15"/>
      <c r="E155" s="15"/>
      <c r="F155" s="15"/>
      <c r="G155" s="15"/>
    </row>
    <row r="156" spans="4:7">
      <c r="D156" s="15"/>
      <c r="E156" s="15"/>
      <c r="F156" s="15"/>
      <c r="G156" s="15"/>
    </row>
    <row r="157" spans="4:7">
      <c r="D157" s="15"/>
      <c r="E157" s="15"/>
      <c r="F157" s="15"/>
      <c r="G157" s="15"/>
    </row>
    <row r="158" spans="4:7">
      <c r="D158" s="15"/>
      <c r="E158" s="15"/>
      <c r="F158" s="15"/>
      <c r="G158" s="15"/>
    </row>
    <row r="159" spans="4:7">
      <c r="D159" s="15"/>
      <c r="E159" s="15"/>
      <c r="F159" s="15"/>
      <c r="G159" s="15"/>
    </row>
    <row r="160" spans="4:7">
      <c r="D160" s="15"/>
      <c r="E160" s="15"/>
      <c r="F160" s="15"/>
      <c r="G160" s="15"/>
    </row>
    <row r="161" spans="4:7">
      <c r="D161" s="15"/>
      <c r="E161" s="15"/>
      <c r="F161" s="15"/>
      <c r="G161" s="15"/>
    </row>
    <row r="162" spans="4:7">
      <c r="D162" s="15"/>
      <c r="E162" s="15"/>
      <c r="F162" s="15"/>
      <c r="G162" s="15"/>
    </row>
    <row r="163" spans="4:7">
      <c r="D163" s="15"/>
      <c r="E163" s="15"/>
      <c r="F163" s="15"/>
      <c r="G163" s="15"/>
    </row>
    <row r="164" spans="4:7">
      <c r="D164" s="15"/>
      <c r="E164" s="15"/>
      <c r="F164" s="15"/>
      <c r="G164" s="15"/>
    </row>
    <row r="165" spans="4:7">
      <c r="D165" s="15"/>
      <c r="E165" s="15"/>
      <c r="F165" s="15"/>
      <c r="G165" s="15"/>
    </row>
    <row r="166" spans="4:7">
      <c r="D166" s="15"/>
      <c r="E166" s="15"/>
      <c r="F166" s="15"/>
      <c r="G166" s="15"/>
    </row>
    <row r="167" spans="4:7">
      <c r="D167" s="15"/>
      <c r="E167" s="15"/>
      <c r="F167" s="15"/>
      <c r="G167" s="15"/>
    </row>
    <row r="168" spans="4:7">
      <c r="D168" s="15"/>
      <c r="E168" s="15"/>
      <c r="F168" s="15"/>
      <c r="G168" s="15"/>
    </row>
    <row r="169" spans="4:7">
      <c r="D169" s="15"/>
      <c r="E169" s="15"/>
      <c r="F169" s="15"/>
      <c r="G169" s="15"/>
    </row>
    <row r="170" spans="4:7">
      <c r="D170" s="15"/>
      <c r="E170" s="15"/>
      <c r="F170" s="15"/>
      <c r="G170" s="15"/>
    </row>
    <row r="171" spans="4:7">
      <c r="D171" s="15"/>
      <c r="E171" s="15"/>
      <c r="F171" s="15"/>
      <c r="G171" s="15"/>
    </row>
    <row r="172" spans="4:7">
      <c r="D172" s="15"/>
      <c r="E172" s="15"/>
      <c r="F172" s="15"/>
      <c r="G172" s="15"/>
    </row>
    <row r="173" spans="4:7">
      <c r="D173" s="15"/>
      <c r="E173" s="15"/>
      <c r="F173" s="15"/>
      <c r="G173" s="15"/>
    </row>
    <row r="174" spans="4:7">
      <c r="D174" s="15"/>
      <c r="E174" s="15"/>
      <c r="F174" s="15"/>
      <c r="G174" s="15"/>
    </row>
    <row r="175" spans="4:7">
      <c r="D175" s="15"/>
      <c r="E175" s="15"/>
      <c r="F175" s="15"/>
      <c r="G175" s="15"/>
    </row>
    <row r="176" spans="4:7">
      <c r="D176" s="15"/>
      <c r="E176" s="15"/>
      <c r="F176" s="15"/>
      <c r="G176" s="15"/>
    </row>
    <row r="177" spans="4:7">
      <c r="D177" s="15"/>
      <c r="E177" s="15"/>
      <c r="F177" s="15"/>
      <c r="G177" s="15"/>
    </row>
    <row r="178" spans="4:7">
      <c r="D178" s="15"/>
      <c r="E178" s="15"/>
      <c r="F178" s="15"/>
      <c r="G178" s="15"/>
    </row>
    <row r="179" spans="4:7">
      <c r="D179" s="15"/>
      <c r="E179" s="15"/>
      <c r="F179" s="15"/>
      <c r="G179" s="15"/>
    </row>
    <row r="180" spans="4:7">
      <c r="D180" s="15"/>
      <c r="E180" s="15"/>
      <c r="F180" s="15"/>
      <c r="G180" s="15"/>
    </row>
    <row r="181" spans="4:7">
      <c r="D181" s="15"/>
      <c r="E181" s="15"/>
      <c r="F181" s="15"/>
      <c r="G181" s="15"/>
    </row>
    <row r="182" spans="4:7">
      <c r="D182" s="15"/>
      <c r="E182" s="15"/>
      <c r="F182" s="15"/>
      <c r="G182" s="15"/>
    </row>
    <row r="183" spans="4:7">
      <c r="D183" s="15"/>
      <c r="E183" s="15"/>
      <c r="F183" s="15"/>
      <c r="G183" s="15"/>
    </row>
    <row r="184" spans="4:7">
      <c r="D184" s="15"/>
      <c r="E184" s="15"/>
      <c r="F184" s="15"/>
      <c r="G184" s="15"/>
    </row>
    <row r="185" spans="4:7">
      <c r="D185" s="15"/>
      <c r="E185" s="15"/>
      <c r="F185" s="15"/>
      <c r="G185" s="15"/>
    </row>
    <row r="186" spans="4:7">
      <c r="D186" s="15"/>
      <c r="E186" s="15"/>
      <c r="F186" s="15"/>
      <c r="G186" s="15"/>
    </row>
    <row r="187" spans="4:7">
      <c r="D187" s="15"/>
      <c r="E187" s="15"/>
      <c r="F187" s="15"/>
      <c r="G187" s="15"/>
    </row>
    <row r="188" spans="4:7">
      <c r="D188" s="15"/>
      <c r="E188" s="15"/>
      <c r="F188" s="15"/>
      <c r="G188" s="15"/>
    </row>
    <row r="189" spans="4:7">
      <c r="D189" s="15"/>
      <c r="E189" s="15"/>
      <c r="F189" s="15"/>
      <c r="G189" s="15"/>
    </row>
    <row r="190" spans="4:7">
      <c r="D190" s="15"/>
      <c r="E190" s="15"/>
      <c r="F190" s="15"/>
      <c r="G190" s="15"/>
    </row>
    <row r="191" spans="4:7">
      <c r="D191" s="15"/>
      <c r="E191" s="15"/>
      <c r="F191" s="15"/>
      <c r="G191" s="15"/>
    </row>
    <row r="192" spans="4:7">
      <c r="D192" s="15"/>
      <c r="E192" s="15"/>
      <c r="F192" s="15"/>
      <c r="G192" s="15"/>
    </row>
    <row r="193" spans="4:7">
      <c r="D193" s="15"/>
      <c r="E193" s="15"/>
      <c r="F193" s="15"/>
      <c r="G193" s="15"/>
    </row>
    <row r="194" spans="4:7">
      <c r="D194" s="15"/>
      <c r="E194" s="15"/>
      <c r="F194" s="15"/>
      <c r="G194" s="15"/>
    </row>
    <row r="195" spans="4:7">
      <c r="D195" s="15"/>
      <c r="E195" s="15"/>
      <c r="F195" s="15"/>
      <c r="G195" s="15"/>
    </row>
    <row r="196" spans="4:7">
      <c r="D196" s="15"/>
      <c r="E196" s="15"/>
      <c r="F196" s="15"/>
      <c r="G196" s="15"/>
    </row>
    <row r="197" spans="4:7">
      <c r="D197" s="15"/>
      <c r="E197" s="15"/>
      <c r="F197" s="15"/>
      <c r="G197" s="15"/>
    </row>
    <row r="198" spans="4:7">
      <c r="D198" s="15"/>
      <c r="E198" s="15"/>
      <c r="F198" s="15"/>
      <c r="G198" s="15"/>
    </row>
    <row r="199" spans="4:7">
      <c r="D199" s="15"/>
      <c r="E199" s="15"/>
      <c r="F199" s="15"/>
      <c r="G199" s="15"/>
    </row>
    <row r="200" spans="4:7">
      <c r="D200" s="15"/>
      <c r="E200" s="15"/>
      <c r="F200" s="15"/>
      <c r="G200" s="15"/>
    </row>
    <row r="201" spans="4:7">
      <c r="D201" s="15"/>
      <c r="E201" s="15"/>
      <c r="F201" s="15"/>
      <c r="G201" s="15"/>
    </row>
    <row r="202" spans="4:7">
      <c r="D202" s="15"/>
      <c r="E202" s="15"/>
      <c r="F202" s="15"/>
      <c r="G202" s="15"/>
    </row>
    <row r="203" spans="4:7">
      <c r="D203" s="15"/>
      <c r="E203" s="15"/>
      <c r="F203" s="15"/>
      <c r="G203" s="15"/>
    </row>
    <row r="204" spans="4:7">
      <c r="D204" s="15"/>
      <c r="E204" s="15"/>
      <c r="F204" s="15"/>
      <c r="G204" s="15"/>
    </row>
    <row r="205" spans="4:7">
      <c r="D205" s="15"/>
      <c r="E205" s="15"/>
      <c r="F205" s="15"/>
      <c r="G205" s="15"/>
    </row>
    <row r="206" spans="4:7">
      <c r="D206" s="15"/>
      <c r="E206" s="15"/>
      <c r="F206" s="15"/>
      <c r="G206" s="15"/>
    </row>
    <row r="207" spans="4:7">
      <c r="D207" s="15"/>
      <c r="E207" s="15"/>
      <c r="F207" s="15"/>
      <c r="G207" s="15"/>
    </row>
    <row r="208" spans="4:7">
      <c r="D208" s="15"/>
      <c r="E208" s="15"/>
      <c r="F208" s="15"/>
      <c r="G208" s="15"/>
    </row>
    <row r="209" spans="2:7">
      <c r="D209" s="15"/>
      <c r="E209" s="15"/>
      <c r="F209" s="15"/>
      <c r="G209" s="15"/>
    </row>
    <row r="210" spans="2:7">
      <c r="D210" s="15"/>
      <c r="E210" s="15"/>
      <c r="F210" s="15"/>
      <c r="G210" s="15"/>
    </row>
    <row r="211" spans="2:7">
      <c r="D211" s="15"/>
      <c r="E211" s="15"/>
      <c r="F211" s="15"/>
      <c r="G211" s="15"/>
    </row>
    <row r="212" spans="2:7">
      <c r="D212" s="15"/>
      <c r="E212" s="15"/>
      <c r="F212" s="15"/>
      <c r="G212" s="15"/>
    </row>
    <row r="213" spans="2:7">
      <c r="D213" s="15"/>
      <c r="E213" s="15"/>
      <c r="F213" s="15"/>
      <c r="G213" s="15"/>
    </row>
    <row r="214" spans="2:7">
      <c r="D214" s="15"/>
      <c r="E214" s="15"/>
      <c r="F214" s="15"/>
      <c r="G214" s="15"/>
    </row>
    <row r="215" spans="2:7">
      <c r="B215" s="15"/>
      <c r="D215" s="15"/>
      <c r="E215" s="15"/>
      <c r="F215" s="15"/>
      <c r="G215" s="15"/>
    </row>
    <row r="216" spans="2:7">
      <c r="B216" s="15"/>
      <c r="D216" s="15"/>
      <c r="E216" s="15"/>
      <c r="F216" s="15"/>
      <c r="G216" s="15"/>
    </row>
    <row r="217" spans="2:7">
      <c r="B217" s="18"/>
      <c r="D217" s="15"/>
      <c r="E217" s="15"/>
      <c r="F217" s="15"/>
      <c r="G217" s="15"/>
    </row>
    <row r="218" spans="2:7">
      <c r="D218" s="15"/>
      <c r="E218" s="15"/>
      <c r="F218" s="15"/>
      <c r="G218" s="15"/>
    </row>
    <row r="219" spans="2:7">
      <c r="D219" s="15"/>
      <c r="E219" s="15"/>
      <c r="F219" s="15"/>
      <c r="G219" s="15"/>
    </row>
    <row r="220" spans="2:7">
      <c r="D220" s="15"/>
      <c r="E220" s="15"/>
      <c r="F220" s="15"/>
      <c r="G220" s="15"/>
    </row>
  </sheetData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zoomScale="75" zoomScaleNormal="75" workbookViewId="0">
      <selection activeCell="B6" sqref="B6:O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9" width="10.7109375" style="15" customWidth="1"/>
    <col min="10" max="10" width="14.7109375" style="15" customWidth="1"/>
    <col min="11" max="11" width="11.7109375" style="15" customWidth="1"/>
    <col min="12" max="12" width="14.7109375" style="15" customWidth="1"/>
    <col min="13" max="15" width="10.7109375" style="15" customWidth="1"/>
    <col min="16" max="16" width="7.5703125" style="15" customWidth="1"/>
    <col min="17" max="17" width="6.7109375" style="15" customWidth="1"/>
    <col min="18" max="18" width="7.7109375" style="15" customWidth="1"/>
    <col min="19" max="19" width="7.140625" style="15" customWidth="1"/>
    <col min="20" max="20" width="6" style="15" customWidth="1"/>
    <col min="21" max="21" width="7.85546875" style="15" customWidth="1"/>
    <col min="22" max="22" width="8.140625" style="15" customWidth="1"/>
    <col min="23" max="23" width="6.28515625" style="15" customWidth="1"/>
    <col min="24" max="24" width="8" style="15" customWidth="1"/>
    <col min="25" max="25" width="8.7109375" style="15" customWidth="1"/>
    <col min="26" max="26" width="10" style="15" customWidth="1"/>
    <col min="27" max="27" width="9.5703125" style="15" customWidth="1"/>
    <col min="28" max="28" width="6.140625" style="15" customWidth="1"/>
    <col min="29" max="30" width="5.7109375" style="15" customWidth="1"/>
    <col min="31" max="31" width="6.85546875" style="15" customWidth="1"/>
    <col min="32" max="32" width="6.42578125" style="15" customWidth="1"/>
    <col min="33" max="33" width="6.7109375" style="15" customWidth="1"/>
    <col min="34" max="34" width="7.28515625" style="15" customWidth="1"/>
    <col min="35" max="46" width="5.7109375" style="15" customWidth="1"/>
    <col min="47" max="16384" width="9.140625" style="15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85" t="s">
        <v>1492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4" t="s">
        <v>199</v>
      </c>
      <c r="C5" t="s">
        <v>200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8"/>
    </row>
    <row r="8" spans="2:65" s="18" customFormat="1" ht="63">
      <c r="B8" s="4" t="s">
        <v>49</v>
      </c>
      <c r="C8" s="27" t="s">
        <v>50</v>
      </c>
      <c r="D8" s="27" t="s">
        <v>71</v>
      </c>
      <c r="E8" s="27" t="s">
        <v>51</v>
      </c>
      <c r="F8" s="27" t="s">
        <v>85</v>
      </c>
      <c r="G8" s="27" t="s">
        <v>52</v>
      </c>
      <c r="H8" s="27" t="s">
        <v>53</v>
      </c>
      <c r="I8" s="27" t="s">
        <v>54</v>
      </c>
      <c r="J8" s="27" t="s">
        <v>190</v>
      </c>
      <c r="K8" s="27" t="s">
        <v>191</v>
      </c>
      <c r="L8" s="27" t="s">
        <v>57</v>
      </c>
      <c r="M8" s="27" t="s">
        <v>74</v>
      </c>
      <c r="N8" s="27" t="s">
        <v>58</v>
      </c>
      <c r="O8" s="33" t="s">
        <v>186</v>
      </c>
      <c r="Q8" s="15"/>
      <c r="BH8" s="15"/>
      <c r="BI8" s="15"/>
    </row>
    <row r="9" spans="2:65" s="18" customFormat="1" ht="20.25">
      <c r="B9" s="19"/>
      <c r="C9" s="20"/>
      <c r="D9" s="20"/>
      <c r="E9" s="20"/>
      <c r="F9" s="20"/>
      <c r="G9" s="20"/>
      <c r="H9" s="20"/>
      <c r="I9" s="20"/>
      <c r="J9" s="30" t="s">
        <v>187</v>
      </c>
      <c r="K9" s="30"/>
      <c r="L9" s="30" t="s">
        <v>6</v>
      </c>
      <c r="M9" s="30" t="s">
        <v>7</v>
      </c>
      <c r="N9" s="30" t="s">
        <v>7</v>
      </c>
      <c r="O9" s="31" t="s">
        <v>7</v>
      </c>
      <c r="BG9" s="15"/>
      <c r="BH9" s="15"/>
      <c r="BI9" s="15"/>
      <c r="BM9" s="22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3" t="s">
        <v>78</v>
      </c>
      <c r="O10" s="33" t="s">
        <v>79</v>
      </c>
      <c r="P10" s="34"/>
      <c r="BG10" s="15"/>
      <c r="BH10" s="18"/>
      <c r="BI10" s="15"/>
    </row>
    <row r="11" spans="2:65" s="22" customFormat="1" ht="18" customHeight="1">
      <c r="B11" s="23" t="s">
        <v>97</v>
      </c>
      <c r="C11" s="7"/>
      <c r="D11" s="7"/>
      <c r="E11" s="7"/>
      <c r="F11" s="7"/>
      <c r="G11" s="7"/>
      <c r="H11" s="7"/>
      <c r="I11" s="7"/>
      <c r="J11" s="75">
        <v>0</v>
      </c>
      <c r="K11" s="7"/>
      <c r="L11" s="75">
        <v>0</v>
      </c>
      <c r="M11" s="7"/>
      <c r="N11" s="75">
        <v>0</v>
      </c>
      <c r="O11" s="75">
        <v>0</v>
      </c>
      <c r="P11" s="34"/>
      <c r="BG11" s="15"/>
      <c r="BH11" s="18"/>
      <c r="BI11" s="15"/>
      <c r="BM11" s="15"/>
    </row>
    <row r="12" spans="2:65">
      <c r="B12" s="77" t="s">
        <v>203</v>
      </c>
      <c r="C12" s="15"/>
      <c r="D12" s="15"/>
      <c r="E12" s="15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1200</v>
      </c>
      <c r="C13" s="15"/>
      <c r="D13" s="15"/>
      <c r="E13" s="15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208</v>
      </c>
      <c r="C14" t="s">
        <v>208</v>
      </c>
      <c r="D14" s="15"/>
      <c r="E14" s="15"/>
      <c r="F14" t="s">
        <v>208</v>
      </c>
      <c r="G14" t="s">
        <v>208</v>
      </c>
      <c r="I14" t="s">
        <v>208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242</v>
      </c>
      <c r="C15" s="15"/>
      <c r="D15" s="15"/>
      <c r="E15" s="15"/>
      <c r="J15" s="78">
        <v>0</v>
      </c>
      <c r="L15" s="78">
        <v>0</v>
      </c>
      <c r="N15" s="78">
        <v>0</v>
      </c>
      <c r="O15" s="78">
        <v>0</v>
      </c>
    </row>
    <row r="16" spans="2:65">
      <c r="B16" s="77" t="s">
        <v>1201</v>
      </c>
      <c r="C16" s="15"/>
      <c r="D16" s="15"/>
      <c r="E16" s="15"/>
      <c r="J16" s="78">
        <v>0</v>
      </c>
      <c r="L16" s="78">
        <v>0</v>
      </c>
      <c r="N16" s="78">
        <v>0</v>
      </c>
      <c r="O16" s="78">
        <v>0</v>
      </c>
    </row>
    <row r="17" spans="2:15">
      <c r="B17" t="s">
        <v>208</v>
      </c>
      <c r="C17" t="s">
        <v>208</v>
      </c>
      <c r="D17" s="15"/>
      <c r="E17" s="15"/>
      <c r="F17" t="s">
        <v>208</v>
      </c>
      <c r="G17" t="s">
        <v>208</v>
      </c>
      <c r="I17" t="s">
        <v>208</v>
      </c>
      <c r="J17" s="76">
        <v>0</v>
      </c>
      <c r="K17" s="76">
        <v>0</v>
      </c>
      <c r="L17" s="76">
        <v>0</v>
      </c>
      <c r="M17" s="76">
        <v>0</v>
      </c>
      <c r="N17" s="76">
        <v>0</v>
      </c>
      <c r="O17" s="76">
        <v>0</v>
      </c>
    </row>
    <row r="18" spans="2:15">
      <c r="B18" t="s">
        <v>244</v>
      </c>
      <c r="C18" s="15"/>
      <c r="D18" s="15"/>
      <c r="E18" s="15"/>
    </row>
    <row r="19" spans="2:15">
      <c r="B19" t="s">
        <v>281</v>
      </c>
      <c r="C19" s="15"/>
      <c r="D19" s="15"/>
      <c r="E19" s="15"/>
    </row>
    <row r="20" spans="2:15">
      <c r="B20" t="s">
        <v>282</v>
      </c>
      <c r="C20" s="15"/>
      <c r="D20" s="15"/>
      <c r="E20" s="15"/>
    </row>
    <row r="21" spans="2:15">
      <c r="B21" t="s">
        <v>283</v>
      </c>
      <c r="C21" s="15"/>
      <c r="D21" s="15"/>
      <c r="E21" s="15"/>
    </row>
    <row r="22" spans="2:15">
      <c r="C22" s="15"/>
      <c r="D22" s="15"/>
      <c r="E22" s="15"/>
    </row>
    <row r="23" spans="2:15">
      <c r="C23" s="15"/>
      <c r="D23" s="15"/>
      <c r="E23" s="15"/>
    </row>
    <row r="24" spans="2:15">
      <c r="C24" s="15"/>
      <c r="D24" s="15"/>
      <c r="E24" s="15"/>
    </row>
    <row r="25" spans="2:15">
      <c r="C25" s="15"/>
      <c r="D25" s="15"/>
      <c r="E25" s="15"/>
    </row>
    <row r="26" spans="2:15">
      <c r="C26" s="15"/>
      <c r="D26" s="15"/>
      <c r="E26" s="15"/>
    </row>
    <row r="27" spans="2:15">
      <c r="C27" s="15"/>
      <c r="D27" s="15"/>
      <c r="E27" s="15"/>
    </row>
    <row r="28" spans="2:15">
      <c r="C28" s="15"/>
      <c r="D28" s="15"/>
      <c r="E28" s="15"/>
    </row>
    <row r="29" spans="2:15">
      <c r="C29" s="15"/>
      <c r="D29" s="15"/>
      <c r="E29" s="15"/>
    </row>
    <row r="30" spans="2:15">
      <c r="C30" s="15"/>
      <c r="D30" s="15"/>
      <c r="E30" s="15"/>
    </row>
    <row r="31" spans="2:15">
      <c r="C31" s="15"/>
      <c r="D31" s="15"/>
      <c r="E31" s="15"/>
    </row>
    <row r="32" spans="2:15">
      <c r="C32" s="15"/>
      <c r="D32" s="15"/>
      <c r="E32" s="15"/>
    </row>
    <row r="33" spans="3:5">
      <c r="C33" s="15"/>
      <c r="D33" s="15"/>
      <c r="E33" s="15"/>
    </row>
    <row r="34" spans="3:5">
      <c r="C34" s="15"/>
      <c r="D34" s="15"/>
      <c r="E34" s="15"/>
    </row>
    <row r="35" spans="3:5">
      <c r="C35" s="15"/>
      <c r="D35" s="15"/>
      <c r="E35" s="15"/>
    </row>
    <row r="36" spans="3:5">
      <c r="C36" s="15"/>
      <c r="D36" s="15"/>
      <c r="E36" s="15"/>
    </row>
    <row r="37" spans="3:5">
      <c r="C37" s="15"/>
      <c r="D37" s="15"/>
      <c r="E37" s="15"/>
    </row>
    <row r="38" spans="3:5">
      <c r="C38" s="15"/>
      <c r="D38" s="15"/>
      <c r="E38" s="15"/>
    </row>
    <row r="39" spans="3:5">
      <c r="C39" s="15"/>
      <c r="D39" s="15"/>
      <c r="E39" s="15"/>
    </row>
    <row r="40" spans="3:5">
      <c r="C40" s="15"/>
      <c r="D40" s="15"/>
      <c r="E40" s="15"/>
    </row>
    <row r="41" spans="3:5">
      <c r="C41" s="15"/>
      <c r="D41" s="15"/>
      <c r="E41" s="15"/>
    </row>
    <row r="42" spans="3:5">
      <c r="C42" s="15"/>
      <c r="D42" s="15"/>
      <c r="E42" s="15"/>
    </row>
    <row r="43" spans="3:5">
      <c r="C43" s="15"/>
      <c r="D43" s="15"/>
      <c r="E43" s="15"/>
    </row>
    <row r="44" spans="3:5">
      <c r="C44" s="15"/>
      <c r="D44" s="15"/>
      <c r="E44" s="15"/>
    </row>
    <row r="45" spans="3:5">
      <c r="C45" s="15"/>
      <c r="D45" s="15"/>
      <c r="E45" s="15"/>
    </row>
    <row r="46" spans="3:5">
      <c r="C46" s="15"/>
      <c r="D46" s="15"/>
      <c r="E46" s="15"/>
    </row>
    <row r="47" spans="3:5">
      <c r="C47" s="15"/>
      <c r="D47" s="15"/>
      <c r="E47" s="15"/>
    </row>
    <row r="48" spans="3:5">
      <c r="C48" s="15"/>
      <c r="D48" s="15"/>
      <c r="E48" s="15"/>
    </row>
    <row r="49" spans="3:5">
      <c r="C49" s="15"/>
      <c r="D49" s="15"/>
      <c r="E49" s="15"/>
    </row>
    <row r="50" spans="3:5">
      <c r="C50" s="15"/>
      <c r="D50" s="15"/>
      <c r="E50" s="15"/>
    </row>
    <row r="51" spans="3:5">
      <c r="C51" s="15"/>
      <c r="D51" s="15"/>
      <c r="E51" s="15"/>
    </row>
    <row r="52" spans="3:5">
      <c r="C52" s="15"/>
      <c r="D52" s="15"/>
      <c r="E52" s="15"/>
    </row>
    <row r="53" spans="3:5">
      <c r="C53" s="15"/>
      <c r="D53" s="15"/>
      <c r="E53" s="15"/>
    </row>
    <row r="54" spans="3:5">
      <c r="C54" s="15"/>
      <c r="D54" s="15"/>
      <c r="E54" s="15"/>
    </row>
    <row r="55" spans="3:5">
      <c r="C55" s="15"/>
      <c r="D55" s="15"/>
      <c r="E55" s="15"/>
    </row>
    <row r="56" spans="3:5">
      <c r="C56" s="15"/>
      <c r="D56" s="15"/>
      <c r="E56" s="15"/>
    </row>
    <row r="57" spans="3:5">
      <c r="C57" s="15"/>
      <c r="D57" s="15"/>
      <c r="E57" s="15"/>
    </row>
    <row r="58" spans="3:5">
      <c r="C58" s="15"/>
      <c r="D58" s="15"/>
      <c r="E58" s="15"/>
    </row>
    <row r="59" spans="3:5">
      <c r="C59" s="15"/>
      <c r="D59" s="15"/>
      <c r="E59" s="15"/>
    </row>
    <row r="60" spans="3:5">
      <c r="C60" s="15"/>
      <c r="D60" s="15"/>
      <c r="E60" s="15"/>
    </row>
    <row r="61" spans="3:5">
      <c r="C61" s="15"/>
      <c r="D61" s="15"/>
      <c r="E61" s="15"/>
    </row>
    <row r="62" spans="3:5">
      <c r="C62" s="15"/>
      <c r="D62" s="15"/>
      <c r="E62" s="15"/>
    </row>
    <row r="63" spans="3:5">
      <c r="C63" s="15"/>
      <c r="D63" s="15"/>
      <c r="E63" s="15"/>
    </row>
    <row r="64" spans="3:5">
      <c r="C64" s="15"/>
      <c r="D64" s="15"/>
      <c r="E64" s="15"/>
    </row>
    <row r="65" spans="3:5">
      <c r="C65" s="15"/>
      <c r="D65" s="15"/>
      <c r="E65" s="15"/>
    </row>
    <row r="66" spans="3:5">
      <c r="C66" s="15"/>
      <c r="D66" s="15"/>
      <c r="E66" s="15"/>
    </row>
    <row r="67" spans="3:5">
      <c r="C67" s="15"/>
      <c r="D67" s="15"/>
      <c r="E67" s="15"/>
    </row>
    <row r="68" spans="3:5">
      <c r="C68" s="15"/>
      <c r="D68" s="15"/>
      <c r="E68" s="15"/>
    </row>
    <row r="69" spans="3:5">
      <c r="C69" s="15"/>
      <c r="D69" s="15"/>
      <c r="E69" s="15"/>
    </row>
    <row r="70" spans="3:5">
      <c r="C70" s="15"/>
      <c r="D70" s="15"/>
      <c r="E70" s="15"/>
    </row>
    <row r="71" spans="3:5">
      <c r="C71" s="15"/>
      <c r="D71" s="15"/>
      <c r="E71" s="15"/>
    </row>
    <row r="72" spans="3:5">
      <c r="C72" s="15"/>
      <c r="D72" s="15"/>
      <c r="E72" s="15"/>
    </row>
    <row r="73" spans="3:5">
      <c r="C73" s="15"/>
      <c r="D73" s="15"/>
      <c r="E73" s="15"/>
    </row>
    <row r="74" spans="3:5">
      <c r="C74" s="15"/>
      <c r="D74" s="15"/>
      <c r="E74" s="15"/>
    </row>
    <row r="75" spans="3:5">
      <c r="C75" s="15"/>
      <c r="D75" s="15"/>
      <c r="E75" s="15"/>
    </row>
    <row r="76" spans="3:5">
      <c r="C76" s="15"/>
      <c r="D76" s="15"/>
      <c r="E76" s="15"/>
    </row>
    <row r="77" spans="3:5">
      <c r="C77" s="15"/>
      <c r="D77" s="15"/>
      <c r="E77" s="15"/>
    </row>
    <row r="78" spans="3:5">
      <c r="C78" s="15"/>
      <c r="D78" s="15"/>
      <c r="E78" s="15"/>
    </row>
    <row r="79" spans="3:5">
      <c r="C79" s="15"/>
      <c r="D79" s="15"/>
      <c r="E79" s="15"/>
    </row>
    <row r="80" spans="3:5">
      <c r="C80" s="15"/>
      <c r="D80" s="15"/>
      <c r="E80" s="15"/>
    </row>
    <row r="81" spans="3:5">
      <c r="C81" s="15"/>
      <c r="D81" s="15"/>
      <c r="E81" s="15"/>
    </row>
    <row r="82" spans="3:5">
      <c r="C82" s="15"/>
      <c r="D82" s="15"/>
      <c r="E82" s="15"/>
    </row>
    <row r="83" spans="3:5">
      <c r="C83" s="15"/>
      <c r="D83" s="15"/>
      <c r="E83" s="15"/>
    </row>
    <row r="84" spans="3:5">
      <c r="C84" s="15"/>
      <c r="D84" s="15"/>
      <c r="E84" s="15"/>
    </row>
    <row r="85" spans="3:5">
      <c r="C85" s="15"/>
      <c r="D85" s="15"/>
      <c r="E85" s="15"/>
    </row>
    <row r="86" spans="3:5">
      <c r="C86" s="15"/>
      <c r="D86" s="15"/>
      <c r="E86" s="15"/>
    </row>
    <row r="87" spans="3:5">
      <c r="C87" s="15"/>
      <c r="D87" s="15"/>
      <c r="E87" s="15"/>
    </row>
    <row r="88" spans="3:5">
      <c r="C88" s="15"/>
      <c r="D88" s="15"/>
      <c r="E88" s="15"/>
    </row>
    <row r="89" spans="3:5">
      <c r="C89" s="15"/>
      <c r="D89" s="15"/>
      <c r="E89" s="15"/>
    </row>
    <row r="90" spans="3:5">
      <c r="C90" s="15"/>
      <c r="D90" s="15"/>
      <c r="E90" s="15"/>
    </row>
    <row r="91" spans="3:5">
      <c r="C91" s="15"/>
      <c r="D91" s="15"/>
      <c r="E91" s="15"/>
    </row>
    <row r="92" spans="3:5">
      <c r="C92" s="15"/>
      <c r="D92" s="15"/>
      <c r="E92" s="15"/>
    </row>
    <row r="93" spans="3:5">
      <c r="C93" s="15"/>
      <c r="D93" s="15"/>
      <c r="E93" s="15"/>
    </row>
    <row r="94" spans="3:5">
      <c r="C94" s="15"/>
      <c r="D94" s="15"/>
      <c r="E94" s="15"/>
    </row>
    <row r="95" spans="3:5">
      <c r="C95" s="15"/>
      <c r="D95" s="15"/>
      <c r="E95" s="15"/>
    </row>
    <row r="96" spans="3:5">
      <c r="C96" s="15"/>
      <c r="D96" s="15"/>
      <c r="E96" s="15"/>
    </row>
    <row r="97" spans="3:5">
      <c r="C97" s="15"/>
      <c r="D97" s="15"/>
      <c r="E97" s="15"/>
    </row>
    <row r="98" spans="3:5">
      <c r="C98" s="15"/>
      <c r="D98" s="15"/>
      <c r="E98" s="15"/>
    </row>
    <row r="99" spans="3:5">
      <c r="C99" s="15"/>
      <c r="D99" s="15"/>
      <c r="E99" s="15"/>
    </row>
    <row r="100" spans="3:5">
      <c r="C100" s="15"/>
      <c r="D100" s="15"/>
      <c r="E100" s="15"/>
    </row>
    <row r="101" spans="3:5">
      <c r="C101" s="15"/>
      <c r="D101" s="15"/>
      <c r="E101" s="15"/>
    </row>
    <row r="102" spans="3:5">
      <c r="C102" s="15"/>
      <c r="D102" s="15"/>
      <c r="E102" s="15"/>
    </row>
    <row r="103" spans="3:5">
      <c r="C103" s="15"/>
      <c r="D103" s="15"/>
      <c r="E103" s="15"/>
    </row>
    <row r="104" spans="3:5">
      <c r="C104" s="15"/>
      <c r="D104" s="15"/>
      <c r="E104" s="15"/>
    </row>
    <row r="105" spans="3:5">
      <c r="C105" s="15"/>
      <c r="D105" s="15"/>
      <c r="E105" s="15"/>
    </row>
    <row r="106" spans="3:5">
      <c r="C106" s="15"/>
      <c r="D106" s="15"/>
      <c r="E106" s="15"/>
    </row>
    <row r="107" spans="3:5">
      <c r="C107" s="15"/>
      <c r="D107" s="15"/>
      <c r="E107" s="15"/>
    </row>
    <row r="108" spans="3:5">
      <c r="C108" s="15"/>
      <c r="D108" s="15"/>
      <c r="E108" s="15"/>
    </row>
    <row r="109" spans="3:5">
      <c r="C109" s="15"/>
      <c r="D109" s="15"/>
      <c r="E109" s="15"/>
    </row>
    <row r="110" spans="3:5">
      <c r="C110" s="15"/>
      <c r="D110" s="15"/>
      <c r="E110" s="15"/>
    </row>
    <row r="111" spans="3:5">
      <c r="C111" s="15"/>
      <c r="D111" s="15"/>
      <c r="E111" s="15"/>
    </row>
    <row r="112" spans="3:5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2:5">
      <c r="C289" s="15"/>
      <c r="D289" s="15"/>
      <c r="E289" s="15"/>
    </row>
    <row r="290" spans="2:5">
      <c r="C290" s="15"/>
      <c r="D290" s="15"/>
      <c r="E290" s="15"/>
    </row>
    <row r="291" spans="2:5">
      <c r="C291" s="15"/>
      <c r="D291" s="15"/>
      <c r="E291" s="15"/>
    </row>
    <row r="292" spans="2:5">
      <c r="C292" s="15"/>
      <c r="D292" s="15"/>
      <c r="E292" s="15"/>
    </row>
    <row r="293" spans="2:5">
      <c r="C293" s="15"/>
      <c r="D293" s="15"/>
      <c r="E293" s="15"/>
    </row>
    <row r="294" spans="2:5">
      <c r="C294" s="15"/>
      <c r="D294" s="15"/>
      <c r="E294" s="15"/>
    </row>
    <row r="295" spans="2:5">
      <c r="B295" s="15"/>
      <c r="C295" s="15"/>
      <c r="D295" s="15"/>
      <c r="E295" s="15"/>
    </row>
    <row r="296" spans="2:5">
      <c r="B296" s="15"/>
      <c r="C296" s="15"/>
      <c r="D296" s="15"/>
      <c r="E296" s="15"/>
    </row>
    <row r="297" spans="2:5">
      <c r="B297" s="18"/>
      <c r="C297" s="15"/>
      <c r="D297" s="15"/>
      <c r="E297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zoomScale="75" zoomScaleNormal="75" workbookViewId="0">
      <selection activeCell="B6" sqref="B6:L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7109375" style="15" customWidth="1"/>
    <col min="14" max="14" width="7.140625" style="15" customWidth="1"/>
    <col min="15" max="15" width="6" style="15" customWidth="1"/>
    <col min="16" max="16" width="7.85546875" style="15" customWidth="1"/>
    <col min="17" max="17" width="8.140625" style="15" customWidth="1"/>
    <col min="18" max="18" width="6.28515625" style="15" customWidth="1"/>
    <col min="19" max="19" width="8" style="15" customWidth="1"/>
    <col min="20" max="20" width="8.7109375" style="15" customWidth="1"/>
    <col min="21" max="21" width="10" style="15" customWidth="1"/>
    <col min="22" max="22" width="9.5703125" style="15" customWidth="1"/>
    <col min="23" max="23" width="6.140625" style="15" customWidth="1"/>
    <col min="24" max="25" width="5.7109375" style="15" customWidth="1"/>
    <col min="26" max="26" width="6.85546875" style="15" customWidth="1"/>
    <col min="27" max="27" width="6.42578125" style="15" customWidth="1"/>
    <col min="28" max="28" width="6.7109375" style="15" customWidth="1"/>
    <col min="29" max="29" width="7.28515625" style="15" customWidth="1"/>
    <col min="30" max="41" width="5.7109375" style="15" customWidth="1"/>
    <col min="42" max="16384" width="9.140625" style="15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85" t="s">
        <v>1492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4" t="s">
        <v>199</v>
      </c>
      <c r="C5" t="s">
        <v>200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8"/>
    </row>
    <row r="8" spans="2:60" s="18" customFormat="1" ht="63">
      <c r="B8" s="4" t="s">
        <v>99</v>
      </c>
      <c r="C8" s="27" t="s">
        <v>50</v>
      </c>
      <c r="D8" s="27" t="s">
        <v>71</v>
      </c>
      <c r="E8" s="27" t="s">
        <v>85</v>
      </c>
      <c r="F8" s="27" t="s">
        <v>54</v>
      </c>
      <c r="G8" s="27" t="s">
        <v>190</v>
      </c>
      <c r="H8" s="27" t="s">
        <v>191</v>
      </c>
      <c r="I8" s="27" t="s">
        <v>57</v>
      </c>
      <c r="J8" s="27" t="s">
        <v>74</v>
      </c>
      <c r="K8" s="27" t="s">
        <v>58</v>
      </c>
      <c r="L8" s="27" t="s">
        <v>186</v>
      </c>
      <c r="BD8" s="15"/>
      <c r="BE8" s="15"/>
    </row>
    <row r="9" spans="2:60" s="18" customFormat="1" ht="20.25">
      <c r="B9" s="19"/>
      <c r="C9" s="20"/>
      <c r="D9" s="20"/>
      <c r="E9" s="20"/>
      <c r="F9" s="20"/>
      <c r="G9" s="20" t="s">
        <v>187</v>
      </c>
      <c r="H9" s="20"/>
      <c r="I9" s="20" t="s">
        <v>6</v>
      </c>
      <c r="J9" s="20" t="s">
        <v>7</v>
      </c>
      <c r="K9" s="30" t="s">
        <v>7</v>
      </c>
      <c r="L9" s="44" t="s">
        <v>7</v>
      </c>
      <c r="BC9" s="15"/>
      <c r="BD9" s="15"/>
      <c r="BE9" s="15"/>
      <c r="BG9" s="22"/>
    </row>
    <row r="10" spans="2:60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3" t="s">
        <v>65</v>
      </c>
      <c r="L10" s="33" t="s">
        <v>66</v>
      </c>
      <c r="BC10" s="15"/>
      <c r="BD10" s="18"/>
      <c r="BE10" s="15"/>
    </row>
    <row r="11" spans="2:60" s="22" customFormat="1" ht="18" customHeight="1">
      <c r="B11" s="23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24"/>
      <c r="K11" s="75">
        <v>0</v>
      </c>
      <c r="L11" s="75">
        <v>0</v>
      </c>
      <c r="BC11" s="15"/>
      <c r="BD11" s="18"/>
      <c r="BE11" s="15"/>
      <c r="BG11" s="15"/>
    </row>
    <row r="12" spans="2:60">
      <c r="B12" s="77" t="s">
        <v>203</v>
      </c>
      <c r="D12" s="15"/>
      <c r="E12" s="15"/>
      <c r="G12" s="78">
        <v>0</v>
      </c>
      <c r="I12" s="78">
        <v>0</v>
      </c>
      <c r="K12" s="78">
        <v>0</v>
      </c>
      <c r="L12" s="78">
        <v>0</v>
      </c>
    </row>
    <row r="13" spans="2:60">
      <c r="B13" s="77" t="s">
        <v>1202</v>
      </c>
      <c r="D13" s="15"/>
      <c r="E13" s="15"/>
      <c r="G13" s="78">
        <v>0</v>
      </c>
      <c r="I13" s="78">
        <v>0</v>
      </c>
      <c r="K13" s="78">
        <v>0</v>
      </c>
      <c r="L13" s="78">
        <v>0</v>
      </c>
    </row>
    <row r="14" spans="2:60">
      <c r="B14" t="s">
        <v>208</v>
      </c>
      <c r="C14" t="s">
        <v>208</v>
      </c>
      <c r="D14" s="15"/>
      <c r="E14" t="s">
        <v>208</v>
      </c>
      <c r="F14" t="s">
        <v>208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0">
      <c r="B15" s="77" t="s">
        <v>242</v>
      </c>
      <c r="D15" s="15"/>
      <c r="E15" s="15"/>
      <c r="G15" s="78">
        <v>0</v>
      </c>
      <c r="I15" s="78">
        <v>0</v>
      </c>
      <c r="K15" s="78">
        <v>0</v>
      </c>
      <c r="L15" s="78">
        <v>0</v>
      </c>
    </row>
    <row r="16" spans="2:60">
      <c r="B16" s="77" t="s">
        <v>1203</v>
      </c>
      <c r="D16" s="15"/>
      <c r="E16" s="15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208</v>
      </c>
      <c r="C17" t="s">
        <v>208</v>
      </c>
      <c r="D17" s="15"/>
      <c r="E17" t="s">
        <v>208</v>
      </c>
      <c r="F17" t="s">
        <v>208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244</v>
      </c>
      <c r="D18" s="15"/>
      <c r="E18" s="15"/>
    </row>
    <row r="19" spans="2:12">
      <c r="B19" t="s">
        <v>281</v>
      </c>
      <c r="D19" s="15"/>
      <c r="E19" s="15"/>
    </row>
    <row r="20" spans="2:12">
      <c r="B20" t="s">
        <v>282</v>
      </c>
      <c r="D20" s="15"/>
      <c r="E20" s="15"/>
    </row>
    <row r="21" spans="2:12">
      <c r="B21" t="s">
        <v>283</v>
      </c>
      <c r="D21" s="15"/>
      <c r="E21" s="15"/>
    </row>
    <row r="22" spans="2:12">
      <c r="D22" s="15"/>
      <c r="E22" s="15"/>
    </row>
    <row r="23" spans="2:12">
      <c r="D23" s="15"/>
      <c r="E23" s="15"/>
    </row>
    <row r="24" spans="2:12">
      <c r="D24" s="15"/>
      <c r="E24" s="15"/>
    </row>
    <row r="25" spans="2:12">
      <c r="D25" s="15"/>
      <c r="E25" s="15"/>
    </row>
    <row r="26" spans="2:12">
      <c r="D26" s="15"/>
      <c r="E26" s="15"/>
    </row>
    <row r="27" spans="2:12">
      <c r="D27" s="15"/>
      <c r="E27" s="15"/>
    </row>
    <row r="28" spans="2:12">
      <c r="D28" s="15"/>
      <c r="E28" s="15"/>
    </row>
    <row r="29" spans="2:12">
      <c r="D29" s="15"/>
      <c r="E29" s="15"/>
    </row>
    <row r="30" spans="2:12">
      <c r="D30" s="15"/>
      <c r="E30" s="15"/>
    </row>
    <row r="31" spans="2:12">
      <c r="D31" s="15"/>
      <c r="E31" s="15"/>
    </row>
    <row r="32" spans="2:12">
      <c r="D32" s="15"/>
      <c r="E32" s="15"/>
    </row>
    <row r="33" spans="4:5">
      <c r="D33" s="15"/>
      <c r="E33" s="15"/>
    </row>
    <row r="34" spans="4:5">
      <c r="D34" s="15"/>
      <c r="E34" s="15"/>
    </row>
    <row r="35" spans="4:5">
      <c r="D35" s="15"/>
      <c r="E35" s="15"/>
    </row>
    <row r="36" spans="4:5">
      <c r="D36" s="15"/>
      <c r="E36" s="15"/>
    </row>
    <row r="37" spans="4:5">
      <c r="D37" s="15"/>
      <c r="E37" s="15"/>
    </row>
    <row r="38" spans="4:5">
      <c r="D38" s="15"/>
      <c r="E38" s="15"/>
    </row>
    <row r="39" spans="4:5">
      <c r="D39" s="15"/>
      <c r="E39" s="15"/>
    </row>
    <row r="40" spans="4:5">
      <c r="D40" s="15"/>
      <c r="E40" s="15"/>
    </row>
    <row r="41" spans="4:5">
      <c r="D41" s="15"/>
      <c r="E41" s="15"/>
    </row>
    <row r="42" spans="4:5">
      <c r="D42" s="15"/>
      <c r="E42" s="15"/>
    </row>
    <row r="43" spans="4:5">
      <c r="D43" s="15"/>
      <c r="E43" s="15"/>
    </row>
    <row r="44" spans="4:5">
      <c r="D44" s="15"/>
      <c r="E44" s="15"/>
    </row>
    <row r="45" spans="4:5">
      <c r="D45" s="15"/>
      <c r="E45" s="15"/>
    </row>
    <row r="46" spans="4:5">
      <c r="D46" s="15"/>
      <c r="E46" s="15"/>
    </row>
    <row r="47" spans="4:5">
      <c r="D47" s="15"/>
      <c r="E47" s="15"/>
    </row>
    <row r="48" spans="4:5">
      <c r="D48" s="15"/>
      <c r="E48" s="15"/>
    </row>
    <row r="49" spans="4:5">
      <c r="D49" s="15"/>
      <c r="E49" s="15"/>
    </row>
    <row r="50" spans="4:5">
      <c r="D50" s="15"/>
      <c r="E50" s="15"/>
    </row>
    <row r="51" spans="4:5">
      <c r="D51" s="15"/>
      <c r="E51" s="15"/>
    </row>
    <row r="52" spans="4:5">
      <c r="D52" s="15"/>
      <c r="E52" s="15"/>
    </row>
    <row r="53" spans="4:5">
      <c r="D53" s="15"/>
      <c r="E53" s="15"/>
    </row>
    <row r="54" spans="4:5">
      <c r="D54" s="15"/>
      <c r="E54" s="15"/>
    </row>
    <row r="55" spans="4:5">
      <c r="D55" s="15"/>
      <c r="E55" s="15"/>
    </row>
    <row r="56" spans="4:5">
      <c r="D56" s="15"/>
      <c r="E56" s="15"/>
    </row>
    <row r="57" spans="4:5">
      <c r="D57" s="15"/>
      <c r="E57" s="15"/>
    </row>
    <row r="58" spans="4:5">
      <c r="D58" s="15"/>
      <c r="E58" s="15"/>
    </row>
    <row r="59" spans="4:5">
      <c r="D59" s="15"/>
      <c r="E59" s="15"/>
    </row>
    <row r="60" spans="4:5">
      <c r="D60" s="15"/>
      <c r="E60" s="15"/>
    </row>
    <row r="61" spans="4:5">
      <c r="D61" s="15"/>
      <c r="E61" s="15"/>
    </row>
    <row r="62" spans="4:5">
      <c r="D62" s="15"/>
      <c r="E62" s="15"/>
    </row>
    <row r="63" spans="4:5">
      <c r="D63" s="15"/>
      <c r="E63" s="15"/>
    </row>
    <row r="64" spans="4:5">
      <c r="D64" s="15"/>
      <c r="E64" s="15"/>
    </row>
    <row r="65" spans="4:5">
      <c r="D65" s="15"/>
      <c r="E65" s="15"/>
    </row>
    <row r="66" spans="4:5">
      <c r="D66" s="15"/>
      <c r="E66" s="15"/>
    </row>
    <row r="67" spans="4:5">
      <c r="D67" s="15"/>
      <c r="E67" s="15"/>
    </row>
    <row r="68" spans="4:5">
      <c r="D68" s="15"/>
      <c r="E68" s="15"/>
    </row>
    <row r="69" spans="4:5">
      <c r="D69" s="15"/>
      <c r="E69" s="15"/>
    </row>
    <row r="70" spans="4:5">
      <c r="D70" s="15"/>
      <c r="E70" s="15"/>
    </row>
    <row r="71" spans="4:5">
      <c r="D71" s="15"/>
      <c r="E71" s="15"/>
    </row>
    <row r="72" spans="4:5">
      <c r="D72" s="15"/>
      <c r="E72" s="15"/>
    </row>
    <row r="73" spans="4:5">
      <c r="D73" s="15"/>
      <c r="E73" s="15"/>
    </row>
    <row r="74" spans="4:5">
      <c r="D74" s="15"/>
      <c r="E74" s="15"/>
    </row>
    <row r="75" spans="4:5">
      <c r="D75" s="15"/>
      <c r="E75" s="15"/>
    </row>
    <row r="76" spans="4:5">
      <c r="D76" s="15"/>
      <c r="E76" s="15"/>
    </row>
    <row r="77" spans="4:5">
      <c r="D77" s="15"/>
      <c r="E77" s="15"/>
    </row>
    <row r="78" spans="4:5">
      <c r="D78" s="15"/>
      <c r="E78" s="15"/>
    </row>
    <row r="79" spans="4:5">
      <c r="D79" s="15"/>
      <c r="E79" s="15"/>
    </row>
    <row r="80" spans="4:5">
      <c r="D80" s="15"/>
      <c r="E80" s="15"/>
    </row>
    <row r="81" spans="4:5">
      <c r="D81" s="15"/>
      <c r="E81" s="15"/>
    </row>
    <row r="82" spans="4:5">
      <c r="D82" s="15"/>
      <c r="E82" s="15"/>
    </row>
    <row r="83" spans="4:5">
      <c r="D83" s="15"/>
      <c r="E83" s="15"/>
    </row>
    <row r="84" spans="4:5">
      <c r="D84" s="15"/>
      <c r="E84" s="15"/>
    </row>
    <row r="85" spans="4:5">
      <c r="D85" s="15"/>
      <c r="E85" s="15"/>
    </row>
    <row r="86" spans="4:5">
      <c r="D86" s="15"/>
      <c r="E86" s="15"/>
    </row>
    <row r="87" spans="4:5">
      <c r="D87" s="15"/>
      <c r="E87" s="15"/>
    </row>
    <row r="88" spans="4:5">
      <c r="D88" s="15"/>
      <c r="E88" s="15"/>
    </row>
    <row r="89" spans="4:5">
      <c r="D89" s="15"/>
      <c r="E89" s="15"/>
    </row>
    <row r="90" spans="4:5">
      <c r="D90" s="15"/>
      <c r="E90" s="15"/>
    </row>
    <row r="91" spans="4:5">
      <c r="D91" s="15"/>
      <c r="E91" s="15"/>
    </row>
    <row r="92" spans="4:5">
      <c r="D92" s="15"/>
      <c r="E92" s="15"/>
    </row>
    <row r="93" spans="4:5">
      <c r="D93" s="15"/>
      <c r="E93" s="15"/>
    </row>
    <row r="94" spans="4:5">
      <c r="D94" s="15"/>
      <c r="E94" s="15"/>
    </row>
    <row r="95" spans="4:5">
      <c r="D95" s="15"/>
      <c r="E95" s="15"/>
    </row>
    <row r="96" spans="4:5">
      <c r="D96" s="15"/>
      <c r="E96" s="15"/>
    </row>
    <row r="97" spans="4:5">
      <c r="D97" s="15"/>
      <c r="E97" s="15"/>
    </row>
    <row r="98" spans="4:5">
      <c r="D98" s="15"/>
      <c r="E98" s="15"/>
    </row>
    <row r="99" spans="4:5">
      <c r="D99" s="15"/>
      <c r="E99" s="15"/>
    </row>
    <row r="100" spans="4:5">
      <c r="D100" s="15"/>
      <c r="E100" s="15"/>
    </row>
    <row r="101" spans="4:5">
      <c r="D101" s="15"/>
      <c r="E101" s="15"/>
    </row>
    <row r="102" spans="4:5">
      <c r="D102" s="15"/>
      <c r="E102" s="15"/>
    </row>
    <row r="103" spans="4:5">
      <c r="D103" s="15"/>
      <c r="E103" s="15"/>
    </row>
    <row r="104" spans="4:5">
      <c r="D104" s="15"/>
      <c r="E104" s="15"/>
    </row>
    <row r="105" spans="4:5">
      <c r="D105" s="15"/>
      <c r="E105" s="15"/>
    </row>
    <row r="106" spans="4:5">
      <c r="D106" s="15"/>
      <c r="E106" s="15"/>
    </row>
    <row r="107" spans="4:5">
      <c r="D107" s="15"/>
      <c r="E107" s="15"/>
    </row>
    <row r="108" spans="4:5">
      <c r="D108" s="15"/>
      <c r="E108" s="15"/>
    </row>
    <row r="109" spans="4:5">
      <c r="D109" s="15"/>
      <c r="E109" s="15"/>
    </row>
    <row r="110" spans="4:5">
      <c r="D110" s="15"/>
      <c r="E110" s="15"/>
    </row>
    <row r="111" spans="4:5">
      <c r="D111" s="15"/>
      <c r="E111" s="15"/>
    </row>
    <row r="112" spans="4:5">
      <c r="D112" s="15"/>
      <c r="E112" s="15"/>
    </row>
    <row r="113" spans="4:5">
      <c r="D113" s="15"/>
      <c r="E113" s="15"/>
    </row>
    <row r="114" spans="4:5">
      <c r="D114" s="15"/>
      <c r="E114" s="15"/>
    </row>
    <row r="115" spans="4:5">
      <c r="D115" s="15"/>
      <c r="E115" s="15"/>
    </row>
    <row r="116" spans="4:5">
      <c r="D116" s="15"/>
      <c r="E116" s="15"/>
    </row>
    <row r="117" spans="4:5">
      <c r="D117" s="15"/>
      <c r="E117" s="15"/>
    </row>
    <row r="118" spans="4:5">
      <c r="D118" s="15"/>
      <c r="E118" s="15"/>
    </row>
    <row r="119" spans="4:5">
      <c r="D119" s="15"/>
      <c r="E119" s="15"/>
    </row>
    <row r="120" spans="4:5">
      <c r="D120" s="15"/>
      <c r="E120" s="15"/>
    </row>
    <row r="121" spans="4:5">
      <c r="D121" s="15"/>
      <c r="E121" s="15"/>
    </row>
    <row r="122" spans="4:5">
      <c r="D122" s="15"/>
      <c r="E122" s="15"/>
    </row>
    <row r="123" spans="4:5">
      <c r="D123" s="15"/>
      <c r="E123" s="15"/>
    </row>
    <row r="124" spans="4:5">
      <c r="D124" s="15"/>
      <c r="E124" s="15"/>
    </row>
    <row r="125" spans="4:5">
      <c r="D125" s="15"/>
      <c r="E125" s="15"/>
    </row>
    <row r="126" spans="4:5">
      <c r="D126" s="15"/>
      <c r="E126" s="15"/>
    </row>
    <row r="127" spans="4:5">
      <c r="D127" s="15"/>
      <c r="E127" s="15"/>
    </row>
    <row r="128" spans="4:5">
      <c r="D128" s="15"/>
      <c r="E128" s="15"/>
    </row>
    <row r="129" spans="4:5">
      <c r="D129" s="15"/>
      <c r="E129" s="15"/>
    </row>
    <row r="130" spans="4:5">
      <c r="D130" s="15"/>
      <c r="E130" s="15"/>
    </row>
    <row r="131" spans="4:5">
      <c r="D131" s="15"/>
      <c r="E131" s="15"/>
    </row>
    <row r="132" spans="4:5">
      <c r="D132" s="15"/>
      <c r="E132" s="15"/>
    </row>
    <row r="133" spans="4:5">
      <c r="D133" s="15"/>
      <c r="E133" s="15"/>
    </row>
    <row r="134" spans="4:5">
      <c r="D134" s="15"/>
      <c r="E134" s="15"/>
    </row>
    <row r="135" spans="4:5">
      <c r="D135" s="15"/>
      <c r="E135" s="15"/>
    </row>
    <row r="136" spans="4:5">
      <c r="D136" s="15"/>
      <c r="E136" s="15"/>
    </row>
    <row r="137" spans="4:5">
      <c r="D137" s="15"/>
      <c r="E137" s="15"/>
    </row>
    <row r="138" spans="4:5">
      <c r="D138" s="15"/>
      <c r="E138" s="15"/>
    </row>
    <row r="139" spans="4:5">
      <c r="D139" s="15"/>
      <c r="E139" s="15"/>
    </row>
    <row r="140" spans="4:5">
      <c r="D140" s="15"/>
      <c r="E140" s="15"/>
    </row>
    <row r="141" spans="4:5">
      <c r="D141" s="15"/>
      <c r="E141" s="15"/>
    </row>
    <row r="142" spans="4:5">
      <c r="D142" s="15"/>
      <c r="E142" s="15"/>
    </row>
    <row r="143" spans="4:5">
      <c r="D143" s="15"/>
      <c r="E143" s="15"/>
    </row>
    <row r="144" spans="4:5">
      <c r="D144" s="15"/>
      <c r="E144" s="15"/>
    </row>
    <row r="145" spans="4:5">
      <c r="D145" s="15"/>
      <c r="E145" s="15"/>
    </row>
    <row r="146" spans="4:5">
      <c r="D146" s="15"/>
      <c r="E146" s="15"/>
    </row>
    <row r="147" spans="4:5">
      <c r="D147" s="15"/>
      <c r="E147" s="15"/>
    </row>
    <row r="148" spans="4:5">
      <c r="D148" s="15"/>
      <c r="E148" s="15"/>
    </row>
    <row r="149" spans="4:5">
      <c r="D149" s="15"/>
      <c r="E149" s="15"/>
    </row>
    <row r="150" spans="4:5">
      <c r="D150" s="15"/>
      <c r="E150" s="15"/>
    </row>
    <row r="151" spans="4:5">
      <c r="D151" s="15"/>
      <c r="E151" s="15"/>
    </row>
    <row r="152" spans="4:5">
      <c r="D152" s="15"/>
      <c r="E152" s="15"/>
    </row>
    <row r="153" spans="4:5">
      <c r="D153" s="15"/>
      <c r="E153" s="15"/>
    </row>
    <row r="154" spans="4:5">
      <c r="D154" s="15"/>
      <c r="E154" s="15"/>
    </row>
    <row r="155" spans="4:5">
      <c r="D155" s="15"/>
      <c r="E155" s="15"/>
    </row>
    <row r="156" spans="4:5">
      <c r="D156" s="15"/>
      <c r="E156" s="15"/>
    </row>
    <row r="157" spans="4:5">
      <c r="D157" s="15"/>
      <c r="E157" s="15"/>
    </row>
    <row r="158" spans="4:5">
      <c r="D158" s="15"/>
      <c r="E158" s="15"/>
    </row>
    <row r="159" spans="4:5">
      <c r="D159" s="15"/>
      <c r="E159" s="15"/>
    </row>
    <row r="160" spans="4:5">
      <c r="D160" s="15"/>
      <c r="E160" s="15"/>
    </row>
    <row r="161" spans="4:5">
      <c r="D161" s="15"/>
      <c r="E161" s="15"/>
    </row>
    <row r="162" spans="4:5">
      <c r="D162" s="15"/>
      <c r="E162" s="15"/>
    </row>
    <row r="163" spans="4:5">
      <c r="D163" s="15"/>
      <c r="E163" s="15"/>
    </row>
    <row r="164" spans="4:5">
      <c r="D164" s="15"/>
      <c r="E164" s="15"/>
    </row>
    <row r="165" spans="4:5">
      <c r="D165" s="15"/>
      <c r="E165" s="15"/>
    </row>
    <row r="166" spans="4:5">
      <c r="D166" s="15"/>
      <c r="E166" s="15"/>
    </row>
    <row r="167" spans="4:5">
      <c r="D167" s="15"/>
      <c r="E167" s="15"/>
    </row>
    <row r="168" spans="4:5">
      <c r="D168" s="15"/>
      <c r="E168" s="15"/>
    </row>
    <row r="169" spans="4:5">
      <c r="D169" s="15"/>
      <c r="E169" s="15"/>
    </row>
    <row r="170" spans="4:5">
      <c r="D170" s="15"/>
      <c r="E170" s="15"/>
    </row>
    <row r="171" spans="4:5">
      <c r="D171" s="15"/>
      <c r="E171" s="15"/>
    </row>
    <row r="172" spans="4:5">
      <c r="D172" s="15"/>
      <c r="E172" s="15"/>
    </row>
    <row r="173" spans="4:5">
      <c r="D173" s="15"/>
      <c r="E173" s="15"/>
    </row>
    <row r="174" spans="4:5">
      <c r="D174" s="15"/>
      <c r="E174" s="15"/>
    </row>
    <row r="175" spans="4:5">
      <c r="D175" s="15"/>
      <c r="E175" s="15"/>
    </row>
    <row r="176" spans="4:5">
      <c r="D176" s="15"/>
      <c r="E176" s="15"/>
    </row>
    <row r="177" spans="4:5">
      <c r="D177" s="15"/>
      <c r="E177" s="15"/>
    </row>
    <row r="178" spans="4:5">
      <c r="D178" s="15"/>
      <c r="E178" s="15"/>
    </row>
    <row r="179" spans="4:5">
      <c r="D179" s="15"/>
      <c r="E179" s="15"/>
    </row>
    <row r="180" spans="4:5">
      <c r="D180" s="15"/>
      <c r="E180" s="15"/>
    </row>
    <row r="181" spans="4:5">
      <c r="D181" s="15"/>
      <c r="E181" s="15"/>
    </row>
    <row r="182" spans="4:5">
      <c r="D182" s="15"/>
      <c r="E182" s="15"/>
    </row>
    <row r="183" spans="4:5">
      <c r="D183" s="15"/>
      <c r="E183" s="15"/>
    </row>
    <row r="184" spans="4:5">
      <c r="D184" s="15"/>
      <c r="E184" s="15"/>
    </row>
    <row r="185" spans="4:5">
      <c r="D185" s="15"/>
      <c r="E185" s="15"/>
    </row>
    <row r="186" spans="4:5">
      <c r="D186" s="15"/>
      <c r="E186" s="15"/>
    </row>
    <row r="187" spans="4:5">
      <c r="D187" s="15"/>
      <c r="E187" s="15"/>
    </row>
    <row r="188" spans="4:5">
      <c r="D188" s="15"/>
      <c r="E188" s="15"/>
    </row>
    <row r="189" spans="4:5">
      <c r="D189" s="15"/>
      <c r="E189" s="15"/>
    </row>
    <row r="190" spans="4:5">
      <c r="D190" s="15"/>
      <c r="E190" s="15"/>
    </row>
    <row r="191" spans="4:5">
      <c r="D191" s="15"/>
      <c r="E191" s="15"/>
    </row>
    <row r="192" spans="4:5">
      <c r="D192" s="15"/>
      <c r="E192" s="15"/>
    </row>
    <row r="193" spans="4:5">
      <c r="D193" s="15"/>
      <c r="E193" s="15"/>
    </row>
    <row r="194" spans="4:5">
      <c r="D194" s="15"/>
      <c r="E194" s="15"/>
    </row>
    <row r="195" spans="4:5">
      <c r="D195" s="15"/>
      <c r="E195" s="15"/>
    </row>
    <row r="196" spans="4:5">
      <c r="D196" s="15"/>
      <c r="E196" s="15"/>
    </row>
    <row r="197" spans="4:5">
      <c r="D197" s="15"/>
      <c r="E197" s="15"/>
    </row>
    <row r="198" spans="4:5">
      <c r="D198" s="15"/>
      <c r="E198" s="15"/>
    </row>
    <row r="199" spans="4:5">
      <c r="D199" s="15"/>
      <c r="E199" s="15"/>
    </row>
    <row r="200" spans="4:5">
      <c r="D200" s="15"/>
      <c r="E200" s="15"/>
    </row>
    <row r="201" spans="4:5">
      <c r="D201" s="15"/>
      <c r="E201" s="15"/>
    </row>
    <row r="202" spans="4:5">
      <c r="D202" s="15"/>
      <c r="E202" s="15"/>
    </row>
    <row r="203" spans="4:5">
      <c r="D203" s="15"/>
      <c r="E203" s="15"/>
    </row>
    <row r="204" spans="4:5">
      <c r="D204" s="15"/>
      <c r="E204" s="15"/>
    </row>
    <row r="205" spans="4:5">
      <c r="D205" s="15"/>
      <c r="E205" s="15"/>
    </row>
    <row r="206" spans="4:5">
      <c r="D206" s="15"/>
      <c r="E206" s="15"/>
    </row>
    <row r="207" spans="4:5">
      <c r="D207" s="15"/>
      <c r="E207" s="15"/>
    </row>
    <row r="208" spans="4:5">
      <c r="D208" s="15"/>
      <c r="E208" s="15"/>
    </row>
    <row r="209" spans="4:5">
      <c r="D209" s="15"/>
      <c r="E209" s="15"/>
    </row>
    <row r="210" spans="4:5">
      <c r="D210" s="15"/>
      <c r="E210" s="15"/>
    </row>
    <row r="211" spans="4:5">
      <c r="D211" s="15"/>
      <c r="E211" s="15"/>
    </row>
    <row r="212" spans="4:5">
      <c r="D212" s="15"/>
      <c r="E212" s="15"/>
    </row>
    <row r="213" spans="4:5">
      <c r="D213" s="15"/>
      <c r="E213" s="15"/>
    </row>
    <row r="214" spans="4:5">
      <c r="D214" s="15"/>
      <c r="E214" s="15"/>
    </row>
    <row r="215" spans="4:5">
      <c r="D215" s="15"/>
      <c r="E215" s="15"/>
    </row>
    <row r="216" spans="4:5">
      <c r="D216" s="15"/>
      <c r="E216" s="15"/>
    </row>
    <row r="217" spans="4:5">
      <c r="D217" s="15"/>
      <c r="E217" s="15"/>
    </row>
    <row r="218" spans="4:5">
      <c r="D218" s="15"/>
      <c r="E218" s="15"/>
    </row>
    <row r="219" spans="4:5">
      <c r="D219" s="15"/>
      <c r="E219" s="15"/>
    </row>
    <row r="220" spans="4:5">
      <c r="D220" s="15"/>
      <c r="E220" s="15"/>
    </row>
    <row r="221" spans="4:5">
      <c r="D221" s="15"/>
      <c r="E221" s="15"/>
    </row>
    <row r="222" spans="4:5">
      <c r="D222" s="15"/>
      <c r="E222" s="15"/>
    </row>
    <row r="223" spans="4:5">
      <c r="D223" s="15"/>
      <c r="E223" s="15"/>
    </row>
    <row r="224" spans="4:5">
      <c r="D224" s="15"/>
      <c r="E224" s="15"/>
    </row>
    <row r="225" spans="4:5">
      <c r="D225" s="15"/>
      <c r="E225" s="15"/>
    </row>
    <row r="226" spans="4:5">
      <c r="D226" s="15"/>
      <c r="E226" s="15"/>
    </row>
    <row r="227" spans="4:5">
      <c r="D227" s="15"/>
      <c r="E227" s="15"/>
    </row>
    <row r="228" spans="4:5">
      <c r="D228" s="15"/>
      <c r="E228" s="15"/>
    </row>
    <row r="229" spans="4:5">
      <c r="D229" s="15"/>
      <c r="E229" s="15"/>
    </row>
    <row r="230" spans="4:5">
      <c r="D230" s="15"/>
      <c r="E230" s="15"/>
    </row>
    <row r="231" spans="4:5">
      <c r="D231" s="15"/>
      <c r="E231" s="15"/>
    </row>
    <row r="232" spans="4:5">
      <c r="D232" s="15"/>
      <c r="E232" s="15"/>
    </row>
    <row r="233" spans="4:5">
      <c r="D233" s="15"/>
      <c r="E233" s="15"/>
    </row>
    <row r="234" spans="4:5">
      <c r="D234" s="15"/>
      <c r="E234" s="15"/>
    </row>
    <row r="235" spans="4:5">
      <c r="D235" s="15"/>
      <c r="E235" s="15"/>
    </row>
    <row r="236" spans="4:5">
      <c r="D236" s="15"/>
      <c r="E236" s="15"/>
    </row>
    <row r="237" spans="4:5">
      <c r="D237" s="15"/>
      <c r="E237" s="15"/>
    </row>
    <row r="238" spans="4:5">
      <c r="D238" s="15"/>
      <c r="E238" s="15"/>
    </row>
    <row r="239" spans="4:5">
      <c r="D239" s="15"/>
      <c r="E239" s="15"/>
    </row>
    <row r="240" spans="4:5">
      <c r="D240" s="15"/>
      <c r="E240" s="15"/>
    </row>
    <row r="241" spans="4:5">
      <c r="D241" s="15"/>
      <c r="E241" s="15"/>
    </row>
    <row r="242" spans="4:5">
      <c r="D242" s="15"/>
      <c r="E242" s="15"/>
    </row>
    <row r="243" spans="4:5">
      <c r="D243" s="15"/>
      <c r="E243" s="15"/>
    </row>
    <row r="244" spans="4:5">
      <c r="D244" s="15"/>
      <c r="E244" s="15"/>
    </row>
    <row r="245" spans="4:5">
      <c r="D245" s="15"/>
      <c r="E245" s="15"/>
    </row>
    <row r="246" spans="4:5">
      <c r="D246" s="15"/>
      <c r="E246" s="15"/>
    </row>
    <row r="247" spans="4:5">
      <c r="D247" s="15"/>
      <c r="E247" s="15"/>
    </row>
    <row r="248" spans="4:5">
      <c r="D248" s="15"/>
      <c r="E248" s="15"/>
    </row>
    <row r="249" spans="4:5">
      <c r="D249" s="15"/>
      <c r="E249" s="15"/>
    </row>
    <row r="250" spans="4:5">
      <c r="D250" s="15"/>
      <c r="E250" s="15"/>
    </row>
    <row r="251" spans="4:5">
      <c r="D251" s="15"/>
      <c r="E251" s="15"/>
    </row>
    <row r="252" spans="4:5">
      <c r="D252" s="15"/>
      <c r="E252" s="15"/>
    </row>
    <row r="253" spans="4:5">
      <c r="D253" s="15"/>
      <c r="E253" s="15"/>
    </row>
    <row r="254" spans="4:5">
      <c r="D254" s="15"/>
      <c r="E254" s="15"/>
    </row>
    <row r="255" spans="4:5">
      <c r="D255" s="15"/>
      <c r="E255" s="15"/>
    </row>
    <row r="256" spans="4:5">
      <c r="D256" s="15"/>
      <c r="E256" s="15"/>
    </row>
    <row r="257" spans="4:5">
      <c r="D257" s="15"/>
      <c r="E257" s="15"/>
    </row>
    <row r="258" spans="4:5">
      <c r="D258" s="15"/>
      <c r="E258" s="15"/>
    </row>
    <row r="259" spans="4:5">
      <c r="D259" s="15"/>
      <c r="E259" s="15"/>
    </row>
    <row r="260" spans="4:5">
      <c r="D260" s="15"/>
      <c r="E260" s="15"/>
    </row>
    <row r="261" spans="4:5">
      <c r="D261" s="15"/>
      <c r="E261" s="15"/>
    </row>
    <row r="262" spans="4:5">
      <c r="D262" s="15"/>
      <c r="E262" s="15"/>
    </row>
    <row r="263" spans="4:5">
      <c r="D263" s="15"/>
      <c r="E263" s="15"/>
    </row>
    <row r="264" spans="4:5">
      <c r="D264" s="15"/>
      <c r="E264" s="15"/>
    </row>
    <row r="265" spans="4:5">
      <c r="D265" s="15"/>
      <c r="E265" s="15"/>
    </row>
    <row r="266" spans="4:5">
      <c r="D266" s="15"/>
      <c r="E266" s="15"/>
    </row>
    <row r="267" spans="4:5">
      <c r="D267" s="15"/>
      <c r="E267" s="15"/>
    </row>
    <row r="268" spans="4:5">
      <c r="D268" s="15"/>
      <c r="E268" s="15"/>
    </row>
    <row r="269" spans="4:5">
      <c r="D269" s="15"/>
      <c r="E269" s="15"/>
    </row>
    <row r="270" spans="4:5">
      <c r="D270" s="15"/>
      <c r="E270" s="15"/>
    </row>
    <row r="271" spans="4:5">
      <c r="D271" s="15"/>
      <c r="E271" s="15"/>
    </row>
    <row r="272" spans="4:5">
      <c r="D272" s="15"/>
      <c r="E272" s="15"/>
    </row>
    <row r="273" spans="4:5">
      <c r="D273" s="15"/>
      <c r="E273" s="15"/>
    </row>
    <row r="274" spans="4:5">
      <c r="D274" s="15"/>
      <c r="E274" s="15"/>
    </row>
    <row r="275" spans="4:5">
      <c r="D275" s="15"/>
      <c r="E275" s="15"/>
    </row>
    <row r="276" spans="4:5">
      <c r="D276" s="15"/>
      <c r="E276" s="15"/>
    </row>
    <row r="277" spans="4:5">
      <c r="D277" s="15"/>
      <c r="E277" s="15"/>
    </row>
    <row r="278" spans="4:5">
      <c r="D278" s="15"/>
      <c r="E278" s="15"/>
    </row>
    <row r="279" spans="4:5">
      <c r="D279" s="15"/>
      <c r="E279" s="15"/>
    </row>
    <row r="280" spans="4:5">
      <c r="D280" s="15"/>
      <c r="E280" s="15"/>
    </row>
    <row r="281" spans="4:5">
      <c r="D281" s="15"/>
      <c r="E281" s="15"/>
    </row>
    <row r="282" spans="4:5">
      <c r="D282" s="15"/>
      <c r="E282" s="15"/>
    </row>
    <row r="283" spans="4:5">
      <c r="D283" s="15"/>
      <c r="E283" s="15"/>
    </row>
    <row r="284" spans="4:5">
      <c r="D284" s="15"/>
      <c r="E284" s="15"/>
    </row>
    <row r="285" spans="4:5">
      <c r="D285" s="15"/>
      <c r="E285" s="15"/>
    </row>
    <row r="286" spans="4:5">
      <c r="D286" s="15"/>
      <c r="E286" s="15"/>
    </row>
    <row r="287" spans="4:5">
      <c r="D287" s="15"/>
      <c r="E287" s="15"/>
    </row>
    <row r="288" spans="4:5">
      <c r="D288" s="15"/>
      <c r="E288" s="15"/>
    </row>
    <row r="289" spans="4:5">
      <c r="D289" s="15"/>
      <c r="E289" s="15"/>
    </row>
    <row r="290" spans="4:5">
      <c r="D290" s="15"/>
      <c r="E290" s="15"/>
    </row>
    <row r="291" spans="4:5">
      <c r="D291" s="15"/>
      <c r="E291" s="15"/>
    </row>
    <row r="292" spans="4:5">
      <c r="D292" s="15"/>
      <c r="E292" s="15"/>
    </row>
    <row r="293" spans="4:5">
      <c r="D293" s="15"/>
      <c r="E293" s="15"/>
    </row>
    <row r="294" spans="4:5">
      <c r="D294" s="15"/>
      <c r="E294" s="15"/>
    </row>
    <row r="295" spans="4:5">
      <c r="D295" s="15"/>
      <c r="E295" s="15"/>
    </row>
    <row r="296" spans="4:5">
      <c r="D296" s="15"/>
      <c r="E296" s="15"/>
    </row>
    <row r="297" spans="4:5">
      <c r="D297" s="15"/>
      <c r="E297" s="15"/>
    </row>
    <row r="298" spans="4:5">
      <c r="D298" s="15"/>
      <c r="E298" s="15"/>
    </row>
    <row r="299" spans="4:5">
      <c r="D299" s="15"/>
      <c r="E299" s="15"/>
    </row>
    <row r="300" spans="4:5">
      <c r="D300" s="15"/>
      <c r="E300" s="15"/>
    </row>
    <row r="301" spans="4:5">
      <c r="D301" s="15"/>
      <c r="E301" s="15"/>
    </row>
    <row r="302" spans="4:5">
      <c r="D302" s="15"/>
      <c r="E302" s="15"/>
    </row>
    <row r="303" spans="4:5">
      <c r="D303" s="15"/>
      <c r="E303" s="15"/>
    </row>
    <row r="304" spans="4:5">
      <c r="D304" s="15"/>
      <c r="E304" s="15"/>
    </row>
    <row r="305" spans="4:5">
      <c r="D305" s="15"/>
      <c r="E305" s="15"/>
    </row>
    <row r="306" spans="4:5">
      <c r="D306" s="15"/>
      <c r="E306" s="15"/>
    </row>
    <row r="307" spans="4:5">
      <c r="D307" s="15"/>
      <c r="E307" s="15"/>
    </row>
    <row r="308" spans="4:5">
      <c r="D308" s="15"/>
      <c r="E308" s="15"/>
    </row>
    <row r="309" spans="4:5">
      <c r="D309" s="15"/>
      <c r="E309" s="15"/>
    </row>
    <row r="310" spans="4:5">
      <c r="D310" s="15"/>
      <c r="E310" s="15"/>
    </row>
    <row r="311" spans="4:5">
      <c r="D311" s="15"/>
      <c r="E311" s="15"/>
    </row>
    <row r="312" spans="4:5">
      <c r="D312" s="15"/>
      <c r="E312" s="15"/>
    </row>
    <row r="313" spans="4:5">
      <c r="D313" s="15"/>
      <c r="E313" s="15"/>
    </row>
    <row r="314" spans="4:5">
      <c r="D314" s="15"/>
      <c r="E314" s="15"/>
    </row>
    <row r="315" spans="4:5">
      <c r="D315" s="15"/>
      <c r="E315" s="15"/>
    </row>
    <row r="316" spans="4:5">
      <c r="D316" s="15"/>
      <c r="E316" s="15"/>
    </row>
    <row r="317" spans="4:5">
      <c r="D317" s="15"/>
      <c r="E317" s="15"/>
    </row>
    <row r="318" spans="4:5">
      <c r="D318" s="15"/>
      <c r="E318" s="15"/>
    </row>
    <row r="319" spans="4:5">
      <c r="D319" s="15"/>
      <c r="E319" s="15"/>
    </row>
    <row r="320" spans="4:5">
      <c r="D320" s="15"/>
      <c r="E320" s="15"/>
    </row>
    <row r="321" spans="4:5">
      <c r="D321" s="15"/>
      <c r="E321" s="15"/>
    </row>
    <row r="322" spans="4:5">
      <c r="D322" s="15"/>
      <c r="E322" s="15"/>
    </row>
    <row r="323" spans="4:5">
      <c r="D323" s="15"/>
      <c r="E323" s="15"/>
    </row>
    <row r="324" spans="4:5">
      <c r="D324" s="15"/>
      <c r="E324" s="15"/>
    </row>
    <row r="325" spans="4:5">
      <c r="D325" s="15"/>
      <c r="E325" s="15"/>
    </row>
    <row r="326" spans="4:5">
      <c r="D326" s="15"/>
      <c r="E326" s="15"/>
    </row>
    <row r="327" spans="4:5">
      <c r="D327" s="15"/>
      <c r="E327" s="15"/>
    </row>
    <row r="328" spans="4:5">
      <c r="D328" s="15"/>
      <c r="E328" s="15"/>
    </row>
    <row r="329" spans="4:5">
      <c r="D329" s="15"/>
      <c r="E329" s="15"/>
    </row>
    <row r="330" spans="4:5">
      <c r="D330" s="15"/>
      <c r="E330" s="15"/>
    </row>
    <row r="331" spans="4:5">
      <c r="D331" s="15"/>
      <c r="E331" s="15"/>
    </row>
    <row r="332" spans="4:5">
      <c r="D332" s="15"/>
      <c r="E332" s="15"/>
    </row>
    <row r="333" spans="4:5">
      <c r="D333" s="15"/>
      <c r="E333" s="15"/>
    </row>
    <row r="334" spans="4:5">
      <c r="D334" s="15"/>
      <c r="E334" s="15"/>
    </row>
    <row r="335" spans="4:5">
      <c r="D335" s="15"/>
      <c r="E335" s="15"/>
    </row>
    <row r="336" spans="4:5">
      <c r="D336" s="15"/>
      <c r="E336" s="15"/>
    </row>
    <row r="337" spans="4:5">
      <c r="D337" s="15"/>
      <c r="E337" s="15"/>
    </row>
    <row r="338" spans="4:5">
      <c r="D338" s="15"/>
      <c r="E338" s="15"/>
    </row>
    <row r="339" spans="4:5">
      <c r="D339" s="15"/>
      <c r="E339" s="15"/>
    </row>
    <row r="340" spans="4:5">
      <c r="D340" s="15"/>
      <c r="E340" s="15"/>
    </row>
    <row r="341" spans="4:5">
      <c r="D341" s="15"/>
      <c r="E341" s="15"/>
    </row>
    <row r="342" spans="4:5">
      <c r="D342" s="15"/>
      <c r="E342" s="15"/>
    </row>
    <row r="343" spans="4:5">
      <c r="D343" s="15"/>
      <c r="E343" s="15"/>
    </row>
    <row r="344" spans="4:5">
      <c r="D344" s="15"/>
      <c r="E344" s="15"/>
    </row>
    <row r="345" spans="4:5">
      <c r="D345" s="15"/>
      <c r="E345" s="15"/>
    </row>
    <row r="346" spans="4:5">
      <c r="D346" s="15"/>
      <c r="E346" s="15"/>
    </row>
    <row r="347" spans="4:5">
      <c r="D347" s="15"/>
      <c r="E347" s="15"/>
    </row>
    <row r="348" spans="4:5">
      <c r="D348" s="15"/>
      <c r="E348" s="15"/>
    </row>
    <row r="349" spans="4:5">
      <c r="D349" s="15"/>
      <c r="E349" s="15"/>
    </row>
    <row r="350" spans="4:5">
      <c r="D350" s="15"/>
      <c r="E350" s="15"/>
    </row>
    <row r="351" spans="4:5">
      <c r="D351" s="15"/>
      <c r="E351" s="15"/>
    </row>
    <row r="352" spans="4:5">
      <c r="D352" s="15"/>
      <c r="E352" s="15"/>
    </row>
    <row r="353" spans="4:5">
      <c r="D353" s="15"/>
      <c r="E353" s="15"/>
    </row>
    <row r="354" spans="4:5">
      <c r="D354" s="15"/>
      <c r="E354" s="15"/>
    </row>
    <row r="355" spans="4:5">
      <c r="D355" s="15"/>
      <c r="E355" s="15"/>
    </row>
    <row r="356" spans="4:5">
      <c r="D356" s="15"/>
      <c r="E356" s="15"/>
    </row>
    <row r="357" spans="4:5">
      <c r="D357" s="15"/>
      <c r="E357" s="15"/>
    </row>
    <row r="358" spans="4:5">
      <c r="D358" s="15"/>
      <c r="E358" s="15"/>
    </row>
    <row r="359" spans="4:5">
      <c r="D359" s="15"/>
      <c r="E359" s="15"/>
    </row>
    <row r="360" spans="4:5">
      <c r="D360" s="15"/>
      <c r="E360" s="15"/>
    </row>
    <row r="361" spans="4:5">
      <c r="D361" s="15"/>
      <c r="E361" s="15"/>
    </row>
    <row r="362" spans="4:5">
      <c r="D362" s="15"/>
      <c r="E362" s="15"/>
    </row>
    <row r="363" spans="4:5">
      <c r="D363" s="15"/>
      <c r="E363" s="15"/>
    </row>
    <row r="364" spans="4:5">
      <c r="D364" s="15"/>
      <c r="E364" s="15"/>
    </row>
    <row r="365" spans="4:5">
      <c r="D365" s="15"/>
      <c r="E365" s="15"/>
    </row>
    <row r="366" spans="4:5">
      <c r="D366" s="15"/>
      <c r="E366" s="15"/>
    </row>
    <row r="367" spans="4:5">
      <c r="D367" s="15"/>
      <c r="E367" s="15"/>
    </row>
    <row r="368" spans="4:5">
      <c r="D368" s="15"/>
      <c r="E368" s="15"/>
    </row>
    <row r="369" spans="4:5">
      <c r="D369" s="15"/>
      <c r="E369" s="15"/>
    </row>
    <row r="370" spans="4:5">
      <c r="D370" s="15"/>
      <c r="E370" s="15"/>
    </row>
    <row r="371" spans="4:5">
      <c r="D371" s="15"/>
      <c r="E371" s="15"/>
    </row>
    <row r="372" spans="4:5">
      <c r="D372" s="15"/>
      <c r="E372" s="15"/>
    </row>
    <row r="373" spans="4:5">
      <c r="D373" s="15"/>
      <c r="E373" s="15"/>
    </row>
    <row r="374" spans="4:5">
      <c r="D374" s="15"/>
      <c r="E374" s="15"/>
    </row>
    <row r="375" spans="4:5">
      <c r="D375" s="15"/>
      <c r="E375" s="15"/>
    </row>
    <row r="376" spans="4:5">
      <c r="D376" s="15"/>
      <c r="E376" s="15"/>
    </row>
    <row r="377" spans="4:5">
      <c r="D377" s="15"/>
      <c r="E377" s="15"/>
    </row>
    <row r="378" spans="4:5">
      <c r="D378" s="15"/>
      <c r="E378" s="15"/>
    </row>
    <row r="379" spans="4:5">
      <c r="D379" s="15"/>
      <c r="E379" s="15"/>
    </row>
    <row r="380" spans="4:5">
      <c r="D380" s="15"/>
      <c r="E380" s="15"/>
    </row>
    <row r="381" spans="4:5">
      <c r="D381" s="15"/>
      <c r="E381" s="15"/>
    </row>
    <row r="382" spans="4:5">
      <c r="D382" s="15"/>
      <c r="E382" s="15"/>
    </row>
    <row r="383" spans="4:5">
      <c r="D383" s="15"/>
      <c r="E383" s="15"/>
    </row>
    <row r="384" spans="4:5">
      <c r="D384" s="15"/>
      <c r="E384" s="15"/>
    </row>
    <row r="385" spans="4:5">
      <c r="D385" s="15"/>
      <c r="E385" s="15"/>
    </row>
    <row r="386" spans="4:5">
      <c r="D386" s="15"/>
      <c r="E386" s="15"/>
    </row>
    <row r="387" spans="4:5">
      <c r="D387" s="15"/>
      <c r="E387" s="15"/>
    </row>
    <row r="388" spans="4:5">
      <c r="D388" s="15"/>
      <c r="E388" s="15"/>
    </row>
    <row r="389" spans="4:5">
      <c r="D389" s="15"/>
      <c r="E389" s="15"/>
    </row>
    <row r="390" spans="4:5">
      <c r="D390" s="15"/>
      <c r="E390" s="15"/>
    </row>
    <row r="391" spans="4:5">
      <c r="D391" s="15"/>
      <c r="E391" s="15"/>
    </row>
    <row r="392" spans="4:5">
      <c r="D392" s="15"/>
      <c r="E392" s="15"/>
    </row>
    <row r="393" spans="4:5">
      <c r="D393" s="15"/>
      <c r="E393" s="15"/>
    </row>
    <row r="394" spans="4:5">
      <c r="D394" s="15"/>
      <c r="E394" s="15"/>
    </row>
    <row r="395" spans="4:5">
      <c r="D395" s="15"/>
      <c r="E395" s="15"/>
    </row>
    <row r="396" spans="4:5">
      <c r="D396" s="15"/>
      <c r="E396" s="15"/>
    </row>
    <row r="397" spans="4:5">
      <c r="D397" s="15"/>
      <c r="E397" s="15"/>
    </row>
    <row r="398" spans="4:5">
      <c r="D398" s="15"/>
      <c r="E398" s="15"/>
    </row>
    <row r="399" spans="4:5">
      <c r="D399" s="15"/>
      <c r="E399" s="15"/>
    </row>
    <row r="400" spans="4:5">
      <c r="D400" s="15"/>
      <c r="E400" s="15"/>
    </row>
    <row r="401" spans="4:5">
      <c r="D401" s="15"/>
      <c r="E401" s="15"/>
    </row>
    <row r="402" spans="4:5">
      <c r="D402" s="15"/>
      <c r="E402" s="15"/>
    </row>
    <row r="403" spans="4:5">
      <c r="D403" s="15"/>
      <c r="E403" s="15"/>
    </row>
    <row r="404" spans="4:5">
      <c r="D404" s="15"/>
      <c r="E404" s="15"/>
    </row>
    <row r="405" spans="4:5">
      <c r="D405" s="15"/>
      <c r="E405" s="15"/>
    </row>
    <row r="406" spans="4:5">
      <c r="D406" s="15"/>
      <c r="E406" s="15"/>
    </row>
    <row r="407" spans="4:5">
      <c r="D407" s="15"/>
      <c r="E407" s="15"/>
    </row>
    <row r="408" spans="4:5">
      <c r="D408" s="15"/>
      <c r="E408" s="15"/>
    </row>
    <row r="409" spans="4:5">
      <c r="D409" s="15"/>
      <c r="E409" s="15"/>
    </row>
    <row r="410" spans="4:5">
      <c r="D410" s="15"/>
      <c r="E410" s="15"/>
    </row>
    <row r="411" spans="4:5">
      <c r="D411" s="15"/>
      <c r="E411" s="15"/>
    </row>
    <row r="412" spans="4:5">
      <c r="D412" s="15"/>
      <c r="E412" s="15"/>
    </row>
    <row r="413" spans="4:5">
      <c r="D413" s="15"/>
      <c r="E413" s="15"/>
    </row>
    <row r="414" spans="4:5">
      <c r="D414" s="15"/>
      <c r="E414" s="15"/>
    </row>
    <row r="415" spans="4:5">
      <c r="D415" s="15"/>
      <c r="E415" s="15"/>
    </row>
    <row r="416" spans="4:5">
      <c r="D416" s="15"/>
      <c r="E416" s="15"/>
    </row>
    <row r="417" spans="4:5">
      <c r="D417" s="15"/>
      <c r="E417" s="15"/>
    </row>
    <row r="418" spans="4:5">
      <c r="D418" s="15"/>
      <c r="E418" s="15"/>
    </row>
    <row r="419" spans="4:5">
      <c r="D419" s="15"/>
      <c r="E419" s="15"/>
    </row>
    <row r="420" spans="4:5">
      <c r="D420" s="15"/>
      <c r="E420" s="15"/>
    </row>
    <row r="421" spans="4:5">
      <c r="D421" s="15"/>
      <c r="E421" s="15"/>
    </row>
    <row r="422" spans="4:5">
      <c r="D422" s="15"/>
      <c r="E422" s="15"/>
    </row>
    <row r="423" spans="4:5">
      <c r="D423" s="15"/>
      <c r="E423" s="15"/>
    </row>
    <row r="424" spans="4:5">
      <c r="D424" s="15"/>
      <c r="E424" s="15"/>
    </row>
    <row r="425" spans="4:5">
      <c r="D425" s="15"/>
      <c r="E425" s="15"/>
    </row>
    <row r="426" spans="4:5">
      <c r="D426" s="15"/>
      <c r="E426" s="15"/>
    </row>
    <row r="427" spans="4:5">
      <c r="D427" s="15"/>
      <c r="E427" s="15"/>
    </row>
    <row r="428" spans="4:5">
      <c r="D428" s="15"/>
      <c r="E428" s="15"/>
    </row>
    <row r="429" spans="4:5">
      <c r="D429" s="15"/>
      <c r="E429" s="15"/>
    </row>
    <row r="430" spans="4:5">
      <c r="D430" s="15"/>
      <c r="E430" s="15"/>
    </row>
    <row r="431" spans="4:5">
      <c r="D431" s="15"/>
      <c r="E431" s="15"/>
    </row>
    <row r="432" spans="4:5">
      <c r="D432" s="15"/>
      <c r="E432" s="15"/>
    </row>
    <row r="433" spans="4:5">
      <c r="D433" s="15"/>
      <c r="E433" s="15"/>
    </row>
    <row r="434" spans="4:5">
      <c r="D434" s="15"/>
      <c r="E434" s="15"/>
    </row>
    <row r="435" spans="4:5">
      <c r="D435" s="15"/>
      <c r="E435" s="15"/>
    </row>
    <row r="436" spans="4:5">
      <c r="D436" s="15"/>
      <c r="E436" s="15"/>
    </row>
    <row r="437" spans="4:5">
      <c r="D437" s="15"/>
      <c r="E437" s="15"/>
    </row>
    <row r="438" spans="4:5">
      <c r="D438" s="15"/>
      <c r="E438" s="15"/>
    </row>
    <row r="439" spans="4:5">
      <c r="D439" s="15"/>
      <c r="E439" s="15"/>
    </row>
    <row r="440" spans="4:5">
      <c r="D440" s="15"/>
      <c r="E440" s="15"/>
    </row>
    <row r="441" spans="4:5">
      <c r="D441" s="15"/>
      <c r="E441" s="15"/>
    </row>
    <row r="442" spans="4:5">
      <c r="D442" s="15"/>
      <c r="E442" s="15"/>
    </row>
    <row r="443" spans="4:5">
      <c r="D443" s="15"/>
      <c r="E443" s="15"/>
    </row>
    <row r="444" spans="4:5">
      <c r="D444" s="15"/>
      <c r="E444" s="15"/>
    </row>
    <row r="445" spans="4:5">
      <c r="D445" s="15"/>
      <c r="E445" s="15"/>
    </row>
    <row r="446" spans="4:5">
      <c r="D446" s="15"/>
      <c r="E446" s="15"/>
    </row>
    <row r="447" spans="4:5">
      <c r="D447" s="15"/>
      <c r="E447" s="15"/>
    </row>
    <row r="448" spans="4:5">
      <c r="D448" s="15"/>
      <c r="E448" s="15"/>
    </row>
    <row r="449" spans="4:5">
      <c r="D449" s="15"/>
      <c r="E449" s="15"/>
    </row>
    <row r="450" spans="4:5">
      <c r="D450" s="15"/>
      <c r="E450" s="15"/>
    </row>
    <row r="451" spans="4:5">
      <c r="D451" s="15"/>
      <c r="E451" s="15"/>
    </row>
    <row r="452" spans="4:5">
      <c r="D452" s="15"/>
      <c r="E452" s="15"/>
    </row>
    <row r="453" spans="4:5">
      <c r="D453" s="15"/>
      <c r="E453" s="15"/>
    </row>
    <row r="454" spans="4:5">
      <c r="D454" s="15"/>
      <c r="E454" s="15"/>
    </row>
    <row r="455" spans="4:5">
      <c r="D455" s="15"/>
      <c r="E455" s="15"/>
    </row>
    <row r="456" spans="4:5">
      <c r="D456" s="15"/>
      <c r="E456" s="15"/>
    </row>
    <row r="457" spans="4:5">
      <c r="D457" s="15"/>
      <c r="E457" s="15"/>
    </row>
    <row r="458" spans="4:5">
      <c r="D458" s="15"/>
      <c r="E458" s="15"/>
    </row>
    <row r="459" spans="4:5">
      <c r="D459" s="15"/>
      <c r="E459" s="15"/>
    </row>
    <row r="460" spans="4:5">
      <c r="D460" s="15"/>
      <c r="E460" s="15"/>
    </row>
    <row r="461" spans="4:5">
      <c r="D461" s="15"/>
      <c r="E461" s="15"/>
    </row>
    <row r="462" spans="4:5">
      <c r="D462" s="15"/>
      <c r="E462" s="15"/>
    </row>
    <row r="463" spans="4:5">
      <c r="D463" s="15"/>
      <c r="E463" s="15"/>
    </row>
    <row r="464" spans="4:5">
      <c r="D464" s="15"/>
      <c r="E464" s="15"/>
    </row>
    <row r="465" spans="4:5">
      <c r="D465" s="15"/>
      <c r="E465" s="15"/>
    </row>
    <row r="466" spans="4:5">
      <c r="D466" s="15"/>
      <c r="E466" s="15"/>
    </row>
    <row r="467" spans="4:5">
      <c r="D467" s="15"/>
      <c r="E467" s="15"/>
    </row>
    <row r="468" spans="4:5">
      <c r="D468" s="15"/>
      <c r="E468" s="15"/>
    </row>
    <row r="469" spans="4:5">
      <c r="D469" s="15"/>
      <c r="E469" s="15"/>
    </row>
    <row r="470" spans="4:5">
      <c r="D470" s="15"/>
      <c r="E470" s="15"/>
    </row>
    <row r="471" spans="4:5">
      <c r="D471" s="15"/>
      <c r="E471" s="15"/>
    </row>
    <row r="472" spans="4:5">
      <c r="D472" s="15"/>
      <c r="E472" s="15"/>
    </row>
    <row r="473" spans="4:5">
      <c r="D473" s="15"/>
      <c r="E473" s="15"/>
    </row>
    <row r="474" spans="4:5">
      <c r="D474" s="15"/>
      <c r="E474" s="15"/>
    </row>
    <row r="475" spans="4:5">
      <c r="D475" s="15"/>
      <c r="E475" s="15"/>
    </row>
    <row r="476" spans="4:5">
      <c r="D476" s="15"/>
      <c r="E476" s="15"/>
    </row>
    <row r="477" spans="4:5">
      <c r="D477" s="15"/>
      <c r="E477" s="15"/>
    </row>
    <row r="478" spans="4:5">
      <c r="D478" s="15"/>
      <c r="E478" s="15"/>
    </row>
    <row r="479" spans="4:5">
      <c r="D479" s="15"/>
      <c r="E479" s="15"/>
    </row>
    <row r="480" spans="4:5">
      <c r="D480" s="15"/>
      <c r="E480" s="15"/>
    </row>
    <row r="481" spans="4:5">
      <c r="D481" s="15"/>
      <c r="E481" s="15"/>
    </row>
    <row r="482" spans="4:5">
      <c r="D482" s="15"/>
      <c r="E482" s="15"/>
    </row>
    <row r="483" spans="4:5">
      <c r="D483" s="15"/>
      <c r="E483" s="15"/>
    </row>
    <row r="484" spans="4:5">
      <c r="D484" s="15"/>
      <c r="E484" s="15"/>
    </row>
    <row r="485" spans="4:5">
      <c r="D485" s="15"/>
      <c r="E485" s="15"/>
    </row>
    <row r="486" spans="4:5">
      <c r="D486" s="15"/>
      <c r="E486" s="15"/>
    </row>
    <row r="487" spans="4:5">
      <c r="D487" s="15"/>
      <c r="E487" s="15"/>
    </row>
    <row r="488" spans="4:5">
      <c r="D488" s="15"/>
      <c r="E488" s="15"/>
    </row>
    <row r="489" spans="4:5">
      <c r="D489" s="15"/>
      <c r="E489" s="15"/>
    </row>
    <row r="490" spans="4:5">
      <c r="D490" s="15"/>
      <c r="E490" s="15"/>
    </row>
    <row r="491" spans="4:5">
      <c r="D491" s="15"/>
      <c r="E491" s="15"/>
    </row>
    <row r="492" spans="4:5">
      <c r="D492" s="15"/>
      <c r="E492" s="15"/>
    </row>
    <row r="493" spans="4:5">
      <c r="D493" s="15"/>
      <c r="E493" s="15"/>
    </row>
    <row r="494" spans="4:5">
      <c r="D494" s="15"/>
      <c r="E494" s="15"/>
    </row>
    <row r="495" spans="4:5">
      <c r="D495" s="15"/>
      <c r="E495" s="15"/>
    </row>
    <row r="496" spans="4:5">
      <c r="D496" s="15"/>
      <c r="E496" s="15"/>
    </row>
    <row r="497" spans="4:5">
      <c r="D497" s="15"/>
      <c r="E497" s="15"/>
    </row>
    <row r="498" spans="4:5">
      <c r="D498" s="15"/>
      <c r="E498" s="15"/>
    </row>
    <row r="499" spans="4:5">
      <c r="D499" s="15"/>
      <c r="E499" s="15"/>
    </row>
    <row r="500" spans="4:5">
      <c r="D500" s="15"/>
      <c r="E500" s="15"/>
    </row>
    <row r="501" spans="4:5">
      <c r="D501" s="15"/>
      <c r="E501" s="15"/>
    </row>
    <row r="502" spans="4:5">
      <c r="D502" s="15"/>
      <c r="E502" s="15"/>
    </row>
    <row r="503" spans="4:5">
      <c r="D503" s="15"/>
      <c r="E503" s="15"/>
    </row>
    <row r="504" spans="4:5">
      <c r="D504" s="15"/>
      <c r="E504" s="15"/>
    </row>
    <row r="505" spans="4:5">
      <c r="D505" s="15"/>
      <c r="E505" s="15"/>
    </row>
    <row r="506" spans="4:5">
      <c r="D506" s="15"/>
      <c r="E506" s="15"/>
    </row>
    <row r="507" spans="4:5">
      <c r="D507" s="15"/>
      <c r="E507" s="15"/>
    </row>
    <row r="508" spans="4:5">
      <c r="D508" s="15"/>
      <c r="E508" s="15"/>
    </row>
    <row r="509" spans="4:5">
      <c r="D509" s="15"/>
      <c r="E509" s="15"/>
    </row>
    <row r="510" spans="4:5">
      <c r="D510" s="15"/>
      <c r="E510" s="15"/>
    </row>
    <row r="511" spans="4:5">
      <c r="D511" s="15"/>
      <c r="E511" s="15"/>
    </row>
    <row r="512" spans="4:5">
      <c r="D512" s="15"/>
      <c r="E512" s="15"/>
    </row>
    <row r="513" spans="4:5">
      <c r="D513" s="15"/>
      <c r="E513" s="15"/>
    </row>
    <row r="514" spans="4:5">
      <c r="D514" s="15"/>
      <c r="E514" s="15"/>
    </row>
    <row r="515" spans="4:5">
      <c r="D515" s="15"/>
      <c r="E515" s="15"/>
    </row>
    <row r="516" spans="4:5">
      <c r="D516" s="15"/>
      <c r="E516" s="15"/>
    </row>
    <row r="517" spans="4:5">
      <c r="D517" s="15"/>
      <c r="E517" s="15"/>
    </row>
    <row r="518" spans="4:5">
      <c r="D518" s="15"/>
      <c r="E518" s="15"/>
    </row>
    <row r="519" spans="4:5">
      <c r="D519" s="15"/>
      <c r="E519" s="15"/>
    </row>
    <row r="520" spans="4:5">
      <c r="D520" s="15"/>
      <c r="E520" s="15"/>
    </row>
    <row r="521" spans="4:5">
      <c r="D521" s="15"/>
      <c r="E521" s="15"/>
    </row>
    <row r="522" spans="4:5">
      <c r="D522" s="15"/>
      <c r="E522" s="15"/>
    </row>
    <row r="523" spans="4:5">
      <c r="D523" s="15"/>
      <c r="E523" s="15"/>
    </row>
    <row r="524" spans="4:5">
      <c r="D524" s="15"/>
      <c r="E524" s="15"/>
    </row>
    <row r="525" spans="4:5">
      <c r="D525" s="15"/>
      <c r="E525" s="15"/>
    </row>
    <row r="526" spans="4:5">
      <c r="D526" s="15"/>
      <c r="E526" s="15"/>
    </row>
    <row r="527" spans="4:5">
      <c r="D527" s="15"/>
      <c r="E527" s="15"/>
    </row>
    <row r="528" spans="4:5">
      <c r="D528" s="15"/>
      <c r="E528" s="15"/>
    </row>
    <row r="529" spans="4:5">
      <c r="D529" s="15"/>
      <c r="E529" s="15"/>
    </row>
    <row r="530" spans="4:5">
      <c r="D530" s="15"/>
      <c r="E530" s="15"/>
    </row>
    <row r="531" spans="4:5">
      <c r="D531" s="15"/>
      <c r="E531" s="15"/>
    </row>
    <row r="532" spans="4:5">
      <c r="D532" s="15"/>
      <c r="E532" s="15"/>
    </row>
    <row r="533" spans="4:5">
      <c r="D533" s="15"/>
      <c r="E533" s="15"/>
    </row>
    <row r="534" spans="4:5">
      <c r="D534" s="15"/>
      <c r="E534" s="15"/>
    </row>
    <row r="535" spans="4:5">
      <c r="D535" s="15"/>
      <c r="E535" s="15"/>
    </row>
    <row r="536" spans="4:5">
      <c r="D536" s="15"/>
      <c r="E536" s="15"/>
    </row>
    <row r="537" spans="4:5">
      <c r="D537" s="15"/>
      <c r="E537" s="15"/>
    </row>
    <row r="538" spans="4:5">
      <c r="D538" s="15"/>
      <c r="E538" s="15"/>
    </row>
    <row r="539" spans="4:5">
      <c r="D539" s="15"/>
      <c r="E539" s="15"/>
    </row>
    <row r="540" spans="4:5">
      <c r="D540" s="15"/>
      <c r="E540" s="15"/>
    </row>
    <row r="541" spans="4:5">
      <c r="D541" s="15"/>
      <c r="E541" s="15"/>
    </row>
    <row r="542" spans="4:5">
      <c r="D542" s="15"/>
      <c r="E542" s="15"/>
    </row>
    <row r="543" spans="4:5">
      <c r="D543" s="15"/>
      <c r="E543" s="15"/>
    </row>
    <row r="544" spans="4:5">
      <c r="D544" s="15"/>
      <c r="E544" s="15"/>
    </row>
    <row r="545" spans="4:5">
      <c r="D545" s="15"/>
      <c r="E545" s="15"/>
    </row>
    <row r="546" spans="4:5">
      <c r="D546" s="15"/>
      <c r="E546" s="15"/>
    </row>
    <row r="547" spans="4:5">
      <c r="D547" s="15"/>
      <c r="E547" s="15"/>
    </row>
    <row r="548" spans="4:5">
      <c r="D548" s="15"/>
      <c r="E548" s="15"/>
    </row>
    <row r="549" spans="4:5">
      <c r="D549" s="15"/>
      <c r="E549" s="15"/>
    </row>
    <row r="550" spans="4:5">
      <c r="D550" s="15"/>
      <c r="E550" s="15"/>
    </row>
    <row r="551" spans="4:5">
      <c r="D551" s="15"/>
      <c r="E551" s="15"/>
    </row>
    <row r="552" spans="4:5">
      <c r="D552" s="15"/>
      <c r="E552" s="15"/>
    </row>
    <row r="553" spans="4:5">
      <c r="D553" s="15"/>
      <c r="E553" s="15"/>
    </row>
    <row r="554" spans="4:5">
      <c r="D554" s="15"/>
      <c r="E554" s="15"/>
    </row>
    <row r="555" spans="4:5">
      <c r="D555" s="15"/>
      <c r="E555" s="15"/>
    </row>
    <row r="556" spans="4:5">
      <c r="D556" s="15"/>
      <c r="E556" s="15"/>
    </row>
    <row r="557" spans="4:5">
      <c r="D557" s="15"/>
      <c r="E557" s="15"/>
    </row>
    <row r="558" spans="4:5">
      <c r="D558" s="15"/>
      <c r="E558" s="15"/>
    </row>
    <row r="559" spans="4:5">
      <c r="D559" s="15"/>
      <c r="E559" s="15"/>
    </row>
    <row r="560" spans="4:5">
      <c r="D560" s="15"/>
      <c r="E560" s="15"/>
    </row>
    <row r="561" spans="4:5">
      <c r="D561" s="15"/>
      <c r="E561" s="15"/>
    </row>
    <row r="562" spans="4:5">
      <c r="D562" s="15"/>
      <c r="E562" s="15"/>
    </row>
    <row r="563" spans="4:5">
      <c r="D563" s="15"/>
      <c r="E563" s="15"/>
    </row>
    <row r="564" spans="4:5">
      <c r="D564" s="15"/>
      <c r="E564" s="15"/>
    </row>
    <row r="565" spans="4:5">
      <c r="D565" s="15"/>
      <c r="E565" s="15"/>
    </row>
    <row r="566" spans="4:5">
      <c r="D566" s="15"/>
      <c r="E566" s="15"/>
    </row>
    <row r="567" spans="4:5">
      <c r="D567" s="15"/>
      <c r="E567" s="15"/>
    </row>
    <row r="568" spans="4:5">
      <c r="D568" s="15"/>
      <c r="E568" s="15"/>
    </row>
    <row r="569" spans="4:5">
      <c r="D569" s="15"/>
      <c r="E569" s="15"/>
    </row>
    <row r="570" spans="4:5">
      <c r="D570" s="15"/>
      <c r="E570" s="15"/>
    </row>
    <row r="571" spans="4:5">
      <c r="D571" s="15"/>
      <c r="E571" s="15"/>
    </row>
    <row r="572" spans="4:5">
      <c r="D572" s="15"/>
      <c r="E572" s="15"/>
    </row>
    <row r="573" spans="4:5">
      <c r="D573" s="15"/>
      <c r="E573" s="15"/>
    </row>
    <row r="574" spans="4:5">
      <c r="D574" s="15"/>
      <c r="E574" s="15"/>
    </row>
    <row r="575" spans="4:5">
      <c r="D575" s="15"/>
      <c r="E575" s="15"/>
    </row>
    <row r="576" spans="4:5">
      <c r="D576" s="15"/>
      <c r="E576" s="15"/>
    </row>
    <row r="577" spans="4:5">
      <c r="D577" s="15"/>
      <c r="E577" s="15"/>
    </row>
    <row r="578" spans="4:5">
      <c r="D578" s="15"/>
      <c r="E578" s="15"/>
    </row>
    <row r="579" spans="4:5">
      <c r="D579" s="15"/>
      <c r="E579" s="15"/>
    </row>
    <row r="580" spans="4:5">
      <c r="D580" s="15"/>
      <c r="E580" s="15"/>
    </row>
    <row r="581" spans="4:5">
      <c r="D581" s="15"/>
      <c r="E581" s="15"/>
    </row>
    <row r="582" spans="4:5">
      <c r="D582" s="15"/>
      <c r="E582" s="15"/>
    </row>
    <row r="583" spans="4:5">
      <c r="D583" s="15"/>
      <c r="E583" s="15"/>
    </row>
    <row r="584" spans="4:5">
      <c r="D584" s="15"/>
      <c r="E584" s="15"/>
    </row>
    <row r="585" spans="4:5">
      <c r="D585" s="15"/>
      <c r="E585" s="15"/>
    </row>
    <row r="586" spans="4:5">
      <c r="D586" s="15"/>
      <c r="E586" s="15"/>
    </row>
    <row r="587" spans="4:5">
      <c r="D587" s="15"/>
      <c r="E587" s="15"/>
    </row>
    <row r="588" spans="4:5">
      <c r="D588" s="15"/>
      <c r="E588" s="15"/>
    </row>
    <row r="589" spans="4:5">
      <c r="D589" s="15"/>
      <c r="E589" s="15"/>
    </row>
    <row r="590" spans="4:5">
      <c r="D590" s="15"/>
      <c r="E590" s="15"/>
    </row>
    <row r="591" spans="4:5">
      <c r="D591" s="15"/>
      <c r="E591" s="15"/>
    </row>
    <row r="592" spans="4:5">
      <c r="D592" s="15"/>
      <c r="E592" s="15"/>
    </row>
    <row r="593" spans="4:5">
      <c r="D593" s="15"/>
      <c r="E593" s="15"/>
    </row>
    <row r="594" spans="4:5">
      <c r="D594" s="15"/>
      <c r="E594" s="15"/>
    </row>
    <row r="595" spans="4:5">
      <c r="D595" s="15"/>
      <c r="E595" s="15"/>
    </row>
    <row r="596" spans="4:5">
      <c r="D596" s="15"/>
      <c r="E596" s="15"/>
    </row>
    <row r="597" spans="4:5">
      <c r="D597" s="15"/>
      <c r="E597" s="15"/>
    </row>
    <row r="598" spans="4:5">
      <c r="D598" s="15"/>
      <c r="E598" s="15"/>
    </row>
    <row r="599" spans="4:5">
      <c r="D599" s="15"/>
      <c r="E599" s="15"/>
    </row>
    <row r="600" spans="4:5">
      <c r="D600" s="15"/>
      <c r="E600" s="15"/>
    </row>
    <row r="601" spans="4:5">
      <c r="D601" s="15"/>
      <c r="E601" s="15"/>
    </row>
    <row r="602" spans="4:5">
      <c r="D602" s="15"/>
      <c r="E602" s="15"/>
    </row>
    <row r="603" spans="4:5">
      <c r="D603" s="15"/>
      <c r="E603" s="15"/>
    </row>
    <row r="604" spans="4:5">
      <c r="D604" s="15"/>
      <c r="E604" s="15"/>
    </row>
    <row r="605" spans="4:5">
      <c r="D605" s="15"/>
      <c r="E605" s="15"/>
    </row>
    <row r="606" spans="4:5">
      <c r="D606" s="15"/>
      <c r="E606" s="15"/>
    </row>
    <row r="607" spans="4:5">
      <c r="D607" s="15"/>
      <c r="E607" s="15"/>
    </row>
    <row r="608" spans="4:5">
      <c r="D608" s="15"/>
      <c r="E608" s="15"/>
    </row>
    <row r="609" spans="4:5">
      <c r="D609" s="15"/>
      <c r="E609" s="15"/>
    </row>
    <row r="610" spans="4:5">
      <c r="D610" s="15"/>
      <c r="E610" s="15"/>
    </row>
    <row r="611" spans="4:5">
      <c r="D611" s="15"/>
      <c r="E611" s="15"/>
    </row>
    <row r="612" spans="4:5">
      <c r="D612" s="15"/>
      <c r="E612" s="15"/>
    </row>
    <row r="613" spans="4:5">
      <c r="D613" s="15"/>
      <c r="E613" s="15"/>
    </row>
    <row r="614" spans="4:5">
      <c r="D614" s="15"/>
      <c r="E614" s="15"/>
    </row>
    <row r="615" spans="4:5">
      <c r="D615" s="15"/>
      <c r="E615" s="15"/>
    </row>
    <row r="616" spans="4:5">
      <c r="D616" s="15"/>
      <c r="E616" s="15"/>
    </row>
    <row r="617" spans="4:5">
      <c r="D617" s="15"/>
      <c r="E617" s="15"/>
    </row>
    <row r="618" spans="4:5">
      <c r="D618" s="15"/>
      <c r="E618" s="15"/>
    </row>
    <row r="619" spans="4:5">
      <c r="D619" s="15"/>
      <c r="E619" s="15"/>
    </row>
    <row r="620" spans="4:5">
      <c r="D620" s="15"/>
      <c r="E620" s="15"/>
    </row>
    <row r="621" spans="4:5">
      <c r="D621" s="15"/>
      <c r="E621" s="15"/>
    </row>
    <row r="622" spans="4:5">
      <c r="D622" s="15"/>
      <c r="E622" s="15"/>
    </row>
    <row r="623" spans="4:5">
      <c r="D623" s="15"/>
      <c r="E623" s="15"/>
    </row>
    <row r="624" spans="4:5">
      <c r="D624" s="15"/>
      <c r="E624" s="15"/>
    </row>
    <row r="625" spans="4:5">
      <c r="D625" s="15"/>
      <c r="E625" s="15"/>
    </row>
    <row r="626" spans="4:5">
      <c r="D626" s="15"/>
      <c r="E626" s="15"/>
    </row>
    <row r="627" spans="4:5">
      <c r="D627" s="15"/>
      <c r="E627" s="15"/>
    </row>
    <row r="628" spans="4:5">
      <c r="D628" s="15"/>
      <c r="E628" s="15"/>
    </row>
    <row r="629" spans="4:5">
      <c r="D629" s="15"/>
      <c r="E629" s="15"/>
    </row>
    <row r="630" spans="4:5">
      <c r="D630" s="15"/>
      <c r="E630" s="15"/>
    </row>
    <row r="631" spans="4:5">
      <c r="D631" s="15"/>
      <c r="E631" s="15"/>
    </row>
    <row r="632" spans="4:5">
      <c r="D632" s="15"/>
      <c r="E632" s="15"/>
    </row>
    <row r="633" spans="4:5">
      <c r="D633" s="15"/>
      <c r="E633" s="15"/>
    </row>
    <row r="634" spans="4:5">
      <c r="D634" s="15"/>
      <c r="E634" s="15"/>
    </row>
    <row r="635" spans="4:5">
      <c r="D635" s="15"/>
      <c r="E635" s="15"/>
    </row>
    <row r="636" spans="4:5">
      <c r="D636" s="15"/>
      <c r="E636" s="15"/>
    </row>
    <row r="637" spans="4:5">
      <c r="D637" s="15"/>
      <c r="E637" s="15"/>
    </row>
    <row r="638" spans="4:5">
      <c r="D638" s="15"/>
      <c r="E638" s="15"/>
    </row>
    <row r="639" spans="4:5">
      <c r="D639" s="15"/>
      <c r="E639" s="15"/>
    </row>
    <row r="640" spans="4:5">
      <c r="D640" s="15"/>
      <c r="E640" s="15"/>
    </row>
    <row r="641" spans="4:5">
      <c r="D641" s="15"/>
      <c r="E641" s="15"/>
    </row>
    <row r="642" spans="4:5">
      <c r="D642" s="15"/>
      <c r="E642" s="15"/>
    </row>
    <row r="643" spans="4:5">
      <c r="D643" s="15"/>
      <c r="E643" s="15"/>
    </row>
    <row r="644" spans="4:5">
      <c r="D644" s="15"/>
      <c r="E644" s="15"/>
    </row>
    <row r="645" spans="4:5">
      <c r="D645" s="15"/>
      <c r="E645" s="15"/>
    </row>
    <row r="646" spans="4:5">
      <c r="D646" s="15"/>
      <c r="E646" s="15"/>
    </row>
    <row r="647" spans="4:5">
      <c r="D647" s="15"/>
      <c r="E647" s="15"/>
    </row>
    <row r="648" spans="4:5">
      <c r="D648" s="15"/>
      <c r="E648" s="15"/>
    </row>
    <row r="649" spans="4:5">
      <c r="D649" s="15"/>
      <c r="E649" s="15"/>
    </row>
    <row r="650" spans="4:5">
      <c r="D650" s="15"/>
      <c r="E650" s="15"/>
    </row>
    <row r="651" spans="4:5">
      <c r="D651" s="15"/>
      <c r="E651" s="15"/>
    </row>
    <row r="652" spans="4:5">
      <c r="D652" s="15"/>
      <c r="E652" s="15"/>
    </row>
    <row r="653" spans="4:5">
      <c r="D653" s="15"/>
      <c r="E653" s="15"/>
    </row>
    <row r="654" spans="4:5">
      <c r="D654" s="15"/>
      <c r="E654" s="15"/>
    </row>
    <row r="655" spans="4:5">
      <c r="D655" s="15"/>
      <c r="E655" s="15"/>
    </row>
    <row r="656" spans="4:5">
      <c r="D656" s="15"/>
      <c r="E656" s="15"/>
    </row>
    <row r="657" spans="4:5">
      <c r="D657" s="15"/>
      <c r="E657" s="15"/>
    </row>
    <row r="658" spans="4:5">
      <c r="D658" s="15"/>
      <c r="E658" s="15"/>
    </row>
    <row r="659" spans="4:5">
      <c r="D659" s="15"/>
      <c r="E659" s="15"/>
    </row>
    <row r="660" spans="4:5">
      <c r="D660" s="15"/>
      <c r="E660" s="15"/>
    </row>
    <row r="661" spans="4:5">
      <c r="D661" s="15"/>
      <c r="E661" s="15"/>
    </row>
    <row r="662" spans="4:5">
      <c r="D662" s="15"/>
      <c r="E662" s="15"/>
    </row>
    <row r="663" spans="4:5">
      <c r="D663" s="15"/>
      <c r="E663" s="15"/>
    </row>
    <row r="664" spans="4:5">
      <c r="D664" s="15"/>
      <c r="E664" s="15"/>
    </row>
    <row r="665" spans="4:5">
      <c r="D665" s="15"/>
      <c r="E665" s="15"/>
    </row>
    <row r="666" spans="4:5">
      <c r="D666" s="15"/>
      <c r="E666" s="15"/>
    </row>
    <row r="667" spans="4:5">
      <c r="D667" s="15"/>
      <c r="E667" s="15"/>
    </row>
    <row r="668" spans="4:5">
      <c r="D668" s="15"/>
      <c r="E668" s="15"/>
    </row>
    <row r="669" spans="4:5">
      <c r="D669" s="15"/>
      <c r="E669" s="15"/>
    </row>
    <row r="670" spans="4:5">
      <c r="D670" s="15"/>
      <c r="E670" s="15"/>
    </row>
    <row r="671" spans="4:5">
      <c r="D671" s="15"/>
      <c r="E671" s="15"/>
    </row>
    <row r="672" spans="4:5">
      <c r="D672" s="15"/>
      <c r="E672" s="15"/>
    </row>
    <row r="673" spans="4:5">
      <c r="D673" s="15"/>
      <c r="E673" s="15"/>
    </row>
    <row r="674" spans="4:5">
      <c r="D674" s="15"/>
      <c r="E674" s="15"/>
    </row>
    <row r="675" spans="4:5">
      <c r="D675" s="15"/>
      <c r="E675" s="15"/>
    </row>
    <row r="676" spans="4:5">
      <c r="D676" s="15"/>
      <c r="E676" s="15"/>
    </row>
    <row r="677" spans="4:5">
      <c r="D677" s="15"/>
      <c r="E677" s="15"/>
    </row>
    <row r="678" spans="4:5">
      <c r="D678" s="15"/>
      <c r="E678" s="15"/>
    </row>
    <row r="679" spans="4:5">
      <c r="D679" s="15"/>
      <c r="E679" s="15"/>
    </row>
    <row r="680" spans="4:5">
      <c r="D680" s="15"/>
      <c r="E680" s="15"/>
    </row>
    <row r="681" spans="4:5">
      <c r="D681" s="15"/>
      <c r="E681" s="15"/>
    </row>
    <row r="682" spans="4:5">
      <c r="D682" s="15"/>
      <c r="E682" s="15"/>
    </row>
    <row r="683" spans="4:5">
      <c r="D683" s="15"/>
      <c r="E683" s="15"/>
    </row>
    <row r="684" spans="4:5">
      <c r="D684" s="15"/>
      <c r="E684" s="15"/>
    </row>
    <row r="685" spans="4:5">
      <c r="D685" s="15"/>
      <c r="E685" s="15"/>
    </row>
    <row r="686" spans="4:5">
      <c r="D686" s="15"/>
      <c r="E686" s="15"/>
    </row>
    <row r="687" spans="4:5">
      <c r="D687" s="15"/>
      <c r="E687" s="15"/>
    </row>
    <row r="688" spans="4:5">
      <c r="D688" s="15"/>
      <c r="E688" s="15"/>
    </row>
    <row r="689" spans="4:5">
      <c r="D689" s="15"/>
      <c r="E689" s="15"/>
    </row>
    <row r="690" spans="4:5">
      <c r="D690" s="15"/>
      <c r="E690" s="15"/>
    </row>
    <row r="691" spans="4:5">
      <c r="D691" s="15"/>
      <c r="E691" s="15"/>
    </row>
    <row r="692" spans="4:5">
      <c r="D692" s="15"/>
      <c r="E692" s="15"/>
    </row>
    <row r="693" spans="4:5">
      <c r="D693" s="15"/>
      <c r="E693" s="15"/>
    </row>
    <row r="694" spans="4:5">
      <c r="D694" s="15"/>
      <c r="E694" s="15"/>
    </row>
    <row r="695" spans="4:5">
      <c r="D695" s="15"/>
      <c r="E695" s="15"/>
    </row>
    <row r="696" spans="4:5">
      <c r="D696" s="15"/>
      <c r="E696" s="15"/>
    </row>
    <row r="697" spans="4:5">
      <c r="D697" s="15"/>
      <c r="E697" s="15"/>
    </row>
    <row r="698" spans="4:5">
      <c r="D698" s="15"/>
      <c r="E698" s="15"/>
    </row>
    <row r="699" spans="4:5">
      <c r="D699" s="15"/>
      <c r="E699" s="15"/>
    </row>
    <row r="700" spans="4:5">
      <c r="D700" s="15"/>
      <c r="E700" s="15"/>
    </row>
    <row r="701" spans="4:5">
      <c r="D701" s="15"/>
      <c r="E701" s="15"/>
    </row>
    <row r="702" spans="4:5">
      <c r="D702" s="15"/>
      <c r="E702" s="15"/>
    </row>
    <row r="703" spans="4:5">
      <c r="D703" s="15"/>
      <c r="E703" s="15"/>
    </row>
    <row r="704" spans="4:5">
      <c r="D704" s="15"/>
      <c r="E704" s="15"/>
    </row>
    <row r="705" spans="4:5">
      <c r="D705" s="15"/>
      <c r="E705" s="15"/>
    </row>
    <row r="706" spans="4:5">
      <c r="D706" s="15"/>
      <c r="E706" s="15"/>
    </row>
    <row r="707" spans="4:5">
      <c r="D707" s="15"/>
      <c r="E707" s="15"/>
    </row>
    <row r="708" spans="4:5">
      <c r="D708" s="15"/>
      <c r="E708" s="15"/>
    </row>
    <row r="709" spans="4:5">
      <c r="D709" s="15"/>
      <c r="E709" s="15"/>
    </row>
    <row r="710" spans="4:5">
      <c r="D710" s="15"/>
      <c r="E710" s="15"/>
    </row>
    <row r="711" spans="4:5">
      <c r="D711" s="15"/>
      <c r="E711" s="15"/>
    </row>
    <row r="712" spans="4:5">
      <c r="D712" s="15"/>
      <c r="E712" s="15"/>
    </row>
    <row r="713" spans="4:5">
      <c r="D713" s="15"/>
      <c r="E713" s="15"/>
    </row>
    <row r="714" spans="4:5">
      <c r="D714" s="15"/>
      <c r="E714" s="15"/>
    </row>
    <row r="715" spans="4:5">
      <c r="D715" s="15"/>
      <c r="E715" s="15"/>
    </row>
    <row r="716" spans="4:5">
      <c r="D716" s="15"/>
      <c r="E716" s="15"/>
    </row>
    <row r="717" spans="4:5">
      <c r="D717" s="15"/>
      <c r="E717" s="15"/>
    </row>
    <row r="718" spans="4:5">
      <c r="D718" s="15"/>
      <c r="E718" s="15"/>
    </row>
    <row r="719" spans="4:5">
      <c r="D719" s="15"/>
      <c r="E719" s="15"/>
    </row>
    <row r="720" spans="4:5">
      <c r="D720" s="15"/>
      <c r="E720" s="15"/>
    </row>
    <row r="721" spans="4:5">
      <c r="D721" s="15"/>
      <c r="E721" s="15"/>
    </row>
    <row r="722" spans="4:5">
      <c r="D722" s="15"/>
      <c r="E722" s="15"/>
    </row>
    <row r="723" spans="4:5">
      <c r="D723" s="15"/>
      <c r="E723" s="15"/>
    </row>
    <row r="724" spans="4:5">
      <c r="D724" s="15"/>
      <c r="E724" s="15"/>
    </row>
    <row r="725" spans="4:5">
      <c r="D725" s="15"/>
      <c r="E725" s="15"/>
    </row>
    <row r="726" spans="4:5">
      <c r="D726" s="15"/>
      <c r="E726" s="15"/>
    </row>
    <row r="727" spans="4:5">
      <c r="D727" s="15"/>
      <c r="E727" s="15"/>
    </row>
    <row r="728" spans="4:5">
      <c r="D728" s="15"/>
      <c r="E728" s="15"/>
    </row>
    <row r="729" spans="4:5">
      <c r="D729" s="15"/>
      <c r="E729" s="15"/>
    </row>
    <row r="730" spans="4:5">
      <c r="D730" s="15"/>
      <c r="E730" s="15"/>
    </row>
    <row r="731" spans="4:5">
      <c r="D731" s="15"/>
      <c r="E731" s="15"/>
    </row>
    <row r="732" spans="4:5">
      <c r="D732" s="15"/>
      <c r="E732" s="15"/>
    </row>
    <row r="733" spans="4:5">
      <c r="D733" s="15"/>
      <c r="E733" s="15"/>
    </row>
    <row r="734" spans="4:5">
      <c r="D734" s="15"/>
      <c r="E734" s="15"/>
    </row>
    <row r="735" spans="4:5">
      <c r="D735" s="15"/>
      <c r="E735" s="15"/>
    </row>
    <row r="736" spans="4:5">
      <c r="D736" s="15"/>
      <c r="E736" s="15"/>
    </row>
    <row r="737" spans="4:5">
      <c r="D737" s="15"/>
      <c r="E737" s="15"/>
    </row>
    <row r="738" spans="4:5">
      <c r="D738" s="15"/>
      <c r="E738" s="15"/>
    </row>
    <row r="739" spans="4:5">
      <c r="D739" s="15"/>
      <c r="E739" s="15"/>
    </row>
    <row r="740" spans="4:5">
      <c r="D740" s="15"/>
      <c r="E740" s="15"/>
    </row>
    <row r="741" spans="4:5">
      <c r="D741" s="15"/>
      <c r="E741" s="15"/>
    </row>
    <row r="742" spans="4:5">
      <c r="D742" s="15"/>
      <c r="E742" s="15"/>
    </row>
    <row r="743" spans="4:5">
      <c r="D743" s="15"/>
      <c r="E743" s="15"/>
    </row>
    <row r="744" spans="4:5">
      <c r="D744" s="15"/>
      <c r="E744" s="15"/>
    </row>
    <row r="745" spans="4:5">
      <c r="D745" s="15"/>
      <c r="E745" s="15"/>
    </row>
    <row r="746" spans="4:5">
      <c r="D746" s="15"/>
      <c r="E746" s="15"/>
    </row>
    <row r="747" spans="4:5">
      <c r="D747" s="15"/>
      <c r="E747" s="15"/>
    </row>
    <row r="748" spans="4:5">
      <c r="D748" s="15"/>
      <c r="E748" s="15"/>
    </row>
    <row r="749" spans="4:5">
      <c r="D749" s="15"/>
      <c r="E749" s="15"/>
    </row>
    <row r="750" spans="4:5">
      <c r="D750" s="15"/>
      <c r="E750" s="15"/>
    </row>
    <row r="751" spans="4:5">
      <c r="D751" s="15"/>
      <c r="E751" s="15"/>
    </row>
    <row r="752" spans="4:5">
      <c r="D752" s="15"/>
      <c r="E752" s="15"/>
    </row>
    <row r="753" spans="4:5">
      <c r="D753" s="15"/>
      <c r="E753" s="15"/>
    </row>
    <row r="754" spans="4:5">
      <c r="D754" s="15"/>
      <c r="E754" s="15"/>
    </row>
    <row r="755" spans="4:5">
      <c r="D755" s="15"/>
      <c r="E755" s="15"/>
    </row>
    <row r="756" spans="4:5">
      <c r="D756" s="15"/>
      <c r="E756" s="15"/>
    </row>
    <row r="757" spans="4:5">
      <c r="D757" s="15"/>
      <c r="E757" s="15"/>
    </row>
    <row r="758" spans="4:5">
      <c r="D758" s="15"/>
      <c r="E758" s="15"/>
    </row>
    <row r="759" spans="4:5">
      <c r="D759" s="15"/>
      <c r="E759" s="15"/>
    </row>
    <row r="760" spans="4:5">
      <c r="D760" s="15"/>
      <c r="E760" s="15"/>
    </row>
    <row r="761" spans="4:5">
      <c r="D761" s="15"/>
      <c r="E761" s="15"/>
    </row>
    <row r="762" spans="4:5">
      <c r="D762" s="15"/>
      <c r="E762" s="15"/>
    </row>
    <row r="763" spans="4:5">
      <c r="D763" s="15"/>
      <c r="E763" s="15"/>
    </row>
    <row r="764" spans="4:5">
      <c r="D764" s="15"/>
      <c r="E764" s="15"/>
    </row>
    <row r="765" spans="4:5">
      <c r="D765" s="15"/>
      <c r="E765" s="15"/>
    </row>
    <row r="766" spans="4:5">
      <c r="D766" s="15"/>
      <c r="E766" s="15"/>
    </row>
    <row r="767" spans="4:5">
      <c r="D767" s="15"/>
      <c r="E767" s="15"/>
    </row>
    <row r="768" spans="4:5">
      <c r="D768" s="15"/>
      <c r="E768" s="15"/>
    </row>
    <row r="769" spans="4:5">
      <c r="D769" s="15"/>
      <c r="E769" s="15"/>
    </row>
    <row r="770" spans="4:5">
      <c r="D770" s="15"/>
      <c r="E770" s="15"/>
    </row>
    <row r="771" spans="4:5">
      <c r="D771" s="15"/>
      <c r="E771" s="15"/>
    </row>
    <row r="772" spans="4:5">
      <c r="D772" s="15"/>
      <c r="E772" s="15"/>
    </row>
    <row r="773" spans="4:5">
      <c r="D773" s="15"/>
      <c r="E773" s="15"/>
    </row>
    <row r="774" spans="4:5">
      <c r="D774" s="15"/>
      <c r="E774" s="15"/>
    </row>
    <row r="775" spans="4:5">
      <c r="D775" s="15"/>
      <c r="E775" s="15"/>
    </row>
    <row r="776" spans="4:5">
      <c r="D776" s="15"/>
      <c r="E776" s="15"/>
    </row>
    <row r="777" spans="4:5">
      <c r="D777" s="15"/>
      <c r="E777" s="15"/>
    </row>
    <row r="778" spans="4:5">
      <c r="D778" s="15"/>
      <c r="E778" s="15"/>
    </row>
    <row r="779" spans="4:5">
      <c r="D779" s="15"/>
      <c r="E779" s="15"/>
    </row>
    <row r="780" spans="4:5">
      <c r="D780" s="15"/>
      <c r="E780" s="15"/>
    </row>
    <row r="781" spans="4:5">
      <c r="D781" s="15"/>
      <c r="E781" s="15"/>
    </row>
    <row r="782" spans="4:5">
      <c r="D782" s="15"/>
      <c r="E782" s="15"/>
    </row>
    <row r="783" spans="4:5">
      <c r="D783" s="15"/>
      <c r="E783" s="15"/>
    </row>
    <row r="784" spans="4:5">
      <c r="D784" s="15"/>
      <c r="E784" s="15"/>
    </row>
    <row r="785" spans="4:5">
      <c r="D785" s="15"/>
      <c r="E785" s="15"/>
    </row>
    <row r="786" spans="4:5">
      <c r="D786" s="15"/>
      <c r="E786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Dudi Zayat</cp:lastModifiedBy>
  <dcterms:modified xsi:type="dcterms:W3CDTF">2017-12-07T11:34:38Z</dcterms:modified>
  <cp:category/>
  <cp:contentStatus/>
</cp:coreProperties>
</file>