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765" windowWidth="17400" windowHeight="1125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ממשלתיות'!$B$6:$Q$27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5">'לא סחיר - אג"ח קונצרני'!$B$6:$S$32</definedName>
    <definedName name="Print_Area" localSheetId="19">'לא סחיר - אופציות'!$B$6:$L$44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3">'לא סחיר- תעודות התחייבות ממשלתי'!$B$6:$P$24</definedName>
    <definedName name="Print_Area" localSheetId="12">'מוצרים מובנים'!$B$6:$Q$37</definedName>
    <definedName name="Print_Area" localSheetId="2">מזומנים!$B$6:$K$40</definedName>
    <definedName name="Print_Area" localSheetId="6">מניות!$B$6:$N$32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נאמנות'!$B$6:$O$20</definedName>
    <definedName name="Print_Area" localSheetId="3">'תעודות התחייבות ממשלתיות'!$B$8:$Q$12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J12" i="58" l="1"/>
  <c r="J11" i="58" s="1"/>
  <c r="J10" i="58" s="1"/>
  <c r="C24" i="88"/>
  <c r="C13" i="88"/>
  <c r="C12" i="88" s="1"/>
  <c r="K12" i="58" l="1"/>
  <c r="K10" i="58"/>
  <c r="C11" i="88"/>
  <c r="K11" i="58"/>
  <c r="K13" i="58"/>
  <c r="K14" i="58"/>
  <c r="C23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C10" i="88" l="1"/>
  <c r="C42" i="88" l="1"/>
  <c r="D10" i="88" l="1"/>
  <c r="P60" i="69"/>
  <c r="P56" i="69"/>
  <c r="P52" i="69"/>
  <c r="P48" i="69"/>
  <c r="P44" i="69"/>
  <c r="P40" i="69"/>
  <c r="P36" i="69"/>
  <c r="P32" i="69"/>
  <c r="P28" i="69"/>
  <c r="P24" i="69"/>
  <c r="P20" i="69"/>
  <c r="P16" i="69"/>
  <c r="P12" i="69"/>
  <c r="Q28" i="59"/>
  <c r="Q23" i="59"/>
  <c r="Q19" i="59"/>
  <c r="Q15" i="59"/>
  <c r="Q11" i="59"/>
  <c r="P53" i="69"/>
  <c r="P59" i="69"/>
  <c r="P55" i="69"/>
  <c r="P51" i="69"/>
  <c r="P47" i="69"/>
  <c r="P43" i="69"/>
  <c r="P39" i="69"/>
  <c r="P35" i="69"/>
  <c r="P31" i="69"/>
  <c r="P27" i="69"/>
  <c r="P23" i="69"/>
  <c r="P19" i="69"/>
  <c r="P15" i="69"/>
  <c r="P11" i="69"/>
  <c r="Q27" i="59"/>
  <c r="Q22" i="59"/>
  <c r="Q18" i="59"/>
  <c r="Q14" i="59"/>
  <c r="P58" i="69"/>
  <c r="P54" i="69"/>
  <c r="P50" i="69"/>
  <c r="P46" i="69"/>
  <c r="P42" i="69"/>
  <c r="P38" i="69"/>
  <c r="P34" i="69"/>
  <c r="P30" i="69"/>
  <c r="P26" i="69"/>
  <c r="P22" i="69"/>
  <c r="P18" i="69"/>
  <c r="P14" i="69"/>
  <c r="Q30" i="59"/>
  <c r="Q25" i="59"/>
  <c r="Q21" i="59"/>
  <c r="Q17" i="59"/>
  <c r="Q13" i="59"/>
  <c r="P61" i="69"/>
  <c r="P57" i="69"/>
  <c r="P49" i="69"/>
  <c r="P45" i="69"/>
  <c r="P41" i="69"/>
  <c r="P37" i="69"/>
  <c r="P33" i="69"/>
  <c r="P29" i="69"/>
  <c r="P25" i="69"/>
  <c r="P21" i="69"/>
  <c r="P17" i="69"/>
  <c r="P13" i="69"/>
  <c r="Q29" i="59"/>
  <c r="Q24" i="59"/>
  <c r="Q20" i="59"/>
  <c r="Q16" i="59"/>
  <c r="Q12" i="59"/>
  <c r="D38" i="88"/>
  <c r="L13" i="58"/>
  <c r="L12" i="58"/>
  <c r="L11" i="58"/>
  <c r="D11" i="88"/>
  <c r="L14" i="58"/>
  <c r="L10" i="58"/>
  <c r="D13" i="88"/>
  <c r="D42" i="88"/>
  <c r="D24" i="88"/>
  <c r="D12" i="88"/>
  <c r="D23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6">
    <s v="Migdal Hashkaot Neches Boded"/>
    <s v="{[Time].[Hie Time].[Yom].&amp;[20170930]}"/>
    <s v="{[Medida].[Medida].&amp;[2]}"/>
    <s v="{[Keren].[Keren].[All]}"/>
    <s v="{[Cheshbon KM].[Hie Peilut].[Peilut 7].&amp;[Kod_Peilut_L7_626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06]&amp;[NechesBoded_L2_102]&amp;[NechesBoded_L1_101]"/>
    <s v="[Neches].[Hie Neches Boded].[Neches Boded L3].&amp;[NechesBoded_L3_107]&amp;[NechesBoded_L2_102]&amp;[NechesBoded_L1_101]"/>
    <s v="[Neches].[Hie Neches Boded].[Neches Boded L3].&amp;[NechesBoded_L3_108]&amp;[NechesBoded_L2_102]&amp;[NechesBoded_L1_101]"/>
    <s v="[Neches].[Hie Neches Boded].[Neches Boded L3].&amp;[NechesBoded_L3_109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0]&amp;[NechesBoded_L2_103]&amp;[NechesBoded_L1_101]"/>
    <s v="[Neches].[Hie Neches Boded].[Neches Boded L3].&amp;[NechesBoded_L3_121]&amp;[NechesBoded_L2_103]&amp;[NechesBoded_L1_101]"/>
    <s v="[Neches].[Hie Neches Boded].[Neches Boded L3].&amp;[NechesBoded_L3_122]&amp;[NechesBoded_L2_103]&amp;[NechesBoded_L1_101]"/>
    <s v="[Neches].[Hie Neches Boded].[Neches Boded L2].&amp;[NechesBoded_L2_104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60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8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6"/>
        <n x="8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7"/>
        <n x="8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8">
        <n x="1" s="1"/>
        <n x="2" s="1"/>
        <n x="3" s="1"/>
        <n x="4" s="1"/>
        <n x="5" s="1"/>
        <n x="6" s="1"/>
        <n x="19"/>
        <n x="7"/>
      </t>
    </mdx>
    <mdx n="0" f="v">
      <t c="8">
        <n x="1" s="1"/>
        <n x="2" s="1"/>
        <n x="3" s="1"/>
        <n x="4" s="1"/>
        <n x="5" s="1"/>
        <n x="6" s="1"/>
        <n x="19"/>
        <n x="8"/>
      </t>
    </mdx>
    <mdx n="0" f="v">
      <t c="8">
        <n x="1" s="1"/>
        <n x="2" s="1"/>
        <n x="3" s="1"/>
        <n x="4" s="1"/>
        <n x="5" s="1"/>
        <n x="6" s="1"/>
        <n x="20"/>
        <n x="7"/>
      </t>
    </mdx>
    <mdx n="0" f="v">
      <t c="8">
        <n x="1" s="1"/>
        <n x="2" s="1"/>
        <n x="3" s="1"/>
        <n x="4" s="1"/>
        <n x="5" s="1"/>
        <n x="6" s="1"/>
        <n x="20"/>
        <n x="8"/>
      </t>
    </mdx>
    <mdx n="0" f="v">
      <t c="8">
        <n x="1" s="1"/>
        <n x="2" s="1"/>
        <n x="3" s="1"/>
        <n x="4" s="1"/>
        <n x="5" s="1"/>
        <n x="6" s="1"/>
        <n x="21"/>
        <n x="7"/>
      </t>
    </mdx>
    <mdx n="0" f="v">
      <t c="8">
        <n x="1" s="1"/>
        <n x="2" s="1"/>
        <n x="3" s="1"/>
        <n x="4" s="1"/>
        <n x="5" s="1"/>
        <n x="6" s="1"/>
        <n x="21"/>
        <n x="8"/>
      </t>
    </mdx>
    <mdx n="0" f="v">
      <t c="8">
        <n x="1" s="1"/>
        <n x="2" s="1"/>
        <n x="3" s="1"/>
        <n x="4" s="1"/>
        <n x="5" s="1"/>
        <n x="6" s="1"/>
        <n x="22"/>
        <n x="7"/>
      </t>
    </mdx>
    <mdx n="0" f="v">
      <t c="8">
        <n x="1" s="1"/>
        <n x="2" s="1"/>
        <n x="3" s="1"/>
        <n x="4" s="1"/>
        <n x="5" s="1"/>
        <n x="6" s="1"/>
        <n x="22"/>
        <n x="8"/>
      </t>
    </mdx>
    <mdx n="0" f="v">
      <t c="8">
        <n x="1" s="1"/>
        <n x="2" s="1"/>
        <n x="3" s="1"/>
        <n x="4" s="1"/>
        <n x="5" s="1"/>
        <n x="6" s="1"/>
        <n x="23"/>
        <n x="7"/>
      </t>
    </mdx>
    <mdx n="0" f="v">
      <t c="8">
        <n x="1" s="1"/>
        <n x="2" s="1"/>
        <n x="3" s="1"/>
        <n x="4" s="1"/>
        <n x="5" s="1"/>
        <n x="6" s="1"/>
        <n x="23"/>
        <n x="8"/>
      </t>
    </mdx>
    <mdx n="0" f="v">
      <t c="8">
        <n x="1" s="1"/>
        <n x="2" s="1"/>
        <n x="3" s="1"/>
        <n x="4" s="1"/>
        <n x="5" s="1"/>
        <n x="6" s="1"/>
        <n x="24"/>
        <n x="7"/>
      </t>
    </mdx>
    <mdx n="0" f="v">
      <t c="8">
        <n x="1" s="1"/>
        <n x="2" s="1"/>
        <n x="3" s="1"/>
        <n x="4" s="1"/>
        <n x="5" s="1"/>
        <n x="6" s="1"/>
        <n x="24"/>
        <n x="8"/>
      </t>
    </mdx>
    <mdx n="0" f="v">
      <t c="8">
        <n x="1" s="1"/>
        <n x="2" s="1"/>
        <n x="3" s="1"/>
        <n x="4" s="1"/>
        <n x="5" s="1"/>
        <n x="6" s="1"/>
        <n x="25"/>
        <n x="7"/>
      </t>
    </mdx>
    <mdx n="0" f="v">
      <t c="8">
        <n x="1" s="1"/>
        <n x="2" s="1"/>
        <n x="3" s="1"/>
        <n x="4" s="1"/>
        <n x="5" s="1"/>
        <n x="6" s="1"/>
        <n x="25"/>
        <n x="8"/>
      </t>
    </mdx>
    <mdx n="0" f="v">
      <t c="8">
        <n x="1" s="1"/>
        <n x="2" s="1"/>
        <n x="3" s="1"/>
        <n x="4" s="1"/>
        <n x="5" s="1"/>
        <n x="6" s="1"/>
        <n x="26"/>
        <n x="7"/>
      </t>
    </mdx>
    <mdx n="0" f="v">
      <t c="8">
        <n x="1" s="1"/>
        <n x="2" s="1"/>
        <n x="3" s="1"/>
        <n x="4" s="1"/>
        <n x="5" s="1"/>
        <n x="6" s="1"/>
        <n x="26"/>
        <n x="8"/>
      </t>
    </mdx>
    <mdx n="0" f="v">
      <t c="8">
        <n x="1" s="1"/>
        <n x="2" s="1"/>
        <n x="3" s="1"/>
        <n x="4" s="1"/>
        <n x="5" s="1"/>
        <n x="6" s="1"/>
        <n x="27"/>
        <n x="7"/>
      </t>
    </mdx>
    <mdx n="0" f="v">
      <t c="8">
        <n x="1" s="1"/>
        <n x="2" s="1"/>
        <n x="3" s="1"/>
        <n x="4" s="1"/>
        <n x="5" s="1"/>
        <n x="6" s="1"/>
        <n x="27"/>
        <n x="8"/>
      </t>
    </mdx>
    <mdx n="0" f="v">
      <t c="8">
        <n x="1" s="1"/>
        <n x="2" s="1"/>
        <n x="3" s="1"/>
        <n x="4" s="1"/>
        <n x="5" s="1"/>
        <n x="6" s="1"/>
        <n x="28"/>
        <n x="7"/>
      </t>
    </mdx>
    <mdx n="0" f="v">
      <t c="8">
        <n x="1" s="1"/>
        <n x="2" s="1"/>
        <n x="3" s="1"/>
        <n x="4" s="1"/>
        <n x="5" s="1"/>
        <n x="6" s="1"/>
        <n x="28"/>
        <n x="8"/>
      </t>
    </mdx>
    <mdx n="0" f="v">
      <t c="8">
        <n x="1" s="1"/>
        <n x="2" s="1"/>
        <n x="3" s="1"/>
        <n x="4" s="1"/>
        <n x="5" s="1"/>
        <n x="6" s="1"/>
        <n x="29"/>
        <n x="7"/>
      </t>
    </mdx>
    <mdx n="0" f="v">
      <t c="8">
        <n x="1" s="1"/>
        <n x="2" s="1"/>
        <n x="3" s="1"/>
        <n x="4" s="1"/>
        <n x="5" s="1"/>
        <n x="6" s="1"/>
        <n x="29"/>
        <n x="8"/>
      </t>
    </mdx>
    <mdx n="0" f="v">
      <t c="8">
        <n x="1" s="1"/>
        <n x="2" s="1"/>
        <n x="3" s="1"/>
        <n x="4" s="1"/>
        <n x="5" s="1"/>
        <n x="6" s="1"/>
        <n x="30"/>
        <n x="7"/>
      </t>
    </mdx>
    <mdx n="0" f="v">
      <t c="8">
        <n x="1" s="1"/>
        <n x="2" s="1"/>
        <n x="3" s="1"/>
        <n x="4" s="1"/>
        <n x="5" s="1"/>
        <n x="6" s="1"/>
        <n x="30"/>
        <n x="8"/>
      </t>
    </mdx>
    <mdx n="0" f="v">
      <t c="8">
        <n x="1" s="1"/>
        <n x="2" s="1"/>
        <n x="3" s="1"/>
        <n x="4" s="1"/>
        <n x="5" s="1"/>
        <n x="6" s="1"/>
        <n x="31"/>
        <n x="7"/>
      </t>
    </mdx>
    <mdx n="0" f="v">
      <t c="8">
        <n x="1" s="1"/>
        <n x="2" s="1"/>
        <n x="3" s="1"/>
        <n x="4" s="1"/>
        <n x="5" s="1"/>
        <n x="6" s="1"/>
        <n x="31"/>
        <n x="8"/>
      </t>
    </mdx>
    <mdx n="0" f="v">
      <t c="8">
        <n x="1" s="1"/>
        <n x="2" s="1"/>
        <n x="3" s="1"/>
        <n x="4" s="1"/>
        <n x="5" s="1"/>
        <n x="6" s="1"/>
        <n x="32"/>
        <n x="7"/>
      </t>
    </mdx>
    <mdx n="0" f="v">
      <t c="8">
        <n x="1" s="1"/>
        <n x="2" s="1"/>
        <n x="3" s="1"/>
        <n x="4" s="1"/>
        <n x="5" s="1"/>
        <n x="6" s="1"/>
        <n x="32"/>
        <n x="8"/>
      </t>
    </mdx>
    <mdx n="0" f="v">
      <t c="4" si="35">
        <n x="1" s="1"/>
        <n x="2" s="1"/>
        <n x="33"/>
        <n x="34"/>
      </t>
    </mdx>
    <mdx n="0" f="v">
      <t c="4" si="35">
        <n x="1" s="1"/>
        <n x="2" s="1"/>
        <n x="36"/>
        <n x="34"/>
      </t>
    </mdx>
    <mdx n="0" f="v">
      <t c="4" si="35">
        <n x="1" s="1"/>
        <n x="2" s="1"/>
        <n x="37"/>
        <n x="34"/>
      </t>
    </mdx>
    <mdx n="0" f="v">
      <t c="4" si="35">
        <n x="1" s="1"/>
        <n x="2" s="1"/>
        <n x="38"/>
        <n x="34"/>
      </t>
    </mdx>
    <mdx n="0" f="v">
      <t c="4" si="35">
        <n x="1" s="1"/>
        <n x="2" s="1"/>
        <n x="39"/>
        <n x="34"/>
      </t>
    </mdx>
    <mdx n="0" f="v">
      <t c="4" si="35">
        <n x="1" s="1"/>
        <n x="2" s="1"/>
        <n x="40"/>
        <n x="34"/>
      </t>
    </mdx>
    <mdx n="0" f="v">
      <t c="4" si="35">
        <n x="1" s="1"/>
        <n x="2" s="1"/>
        <n x="41"/>
        <n x="34"/>
      </t>
    </mdx>
    <mdx n="0" f="v">
      <t c="4" si="35">
        <n x="1" s="1"/>
        <n x="2" s="1"/>
        <n x="42"/>
        <n x="34"/>
      </t>
    </mdx>
    <mdx n="0" f="v">
      <t c="4" si="35">
        <n x="1" s="1"/>
        <n x="2" s="1"/>
        <n x="43"/>
        <n x="34"/>
      </t>
    </mdx>
    <mdx n="0" f="v">
      <t c="4" si="35">
        <n x="1" s="1"/>
        <n x="2" s="1"/>
        <n x="44"/>
        <n x="34"/>
      </t>
    </mdx>
    <mdx n="0" f="v">
      <t c="4" si="35">
        <n x="1" s="1"/>
        <n x="2" s="1"/>
        <n x="45"/>
        <n x="34"/>
      </t>
    </mdx>
  </mdxMetadata>
  <valueMetadata count="6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</valueMetadata>
</metadata>
</file>

<file path=xl/sharedStrings.xml><?xml version="1.0" encoding="utf-8"?>
<sst xmlns="http://schemas.openxmlformats.org/spreadsheetml/2006/main" count="2069" uniqueCount="356">
  <si>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</si>
  <si>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</si>
  <si>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</si>
  <si>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</si>
  <si>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</si>
  <si>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</si>
  <si>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</si>
  <si>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</si>
  <si>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</si>
  <si>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</si>
  <si>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</si>
  <si>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</si>
  <si>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</si>
  <si>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</si>
  <si>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</si>
  <si>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</si>
  <si>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</si>
  <si>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</si>
  <si>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</si>
  <si>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</si>
  <si>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</si>
  <si>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</si>
  <si>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</si>
  <si>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מלווה קצר מועד (מק"מ)</t>
  </si>
  <si>
    <t>סה"כ תעודות התחייבות ממשלתיות</t>
  </si>
  <si>
    <t>אחר</t>
  </si>
  <si>
    <t>שיעור ריבית ממוצע</t>
  </si>
  <si>
    <t>יתרות מזומנים ועו"ש בש"ח</t>
  </si>
  <si>
    <t>סה"כ מזומנים ושווי מזומנים</t>
  </si>
  <si>
    <t>מספר ני"ע</t>
  </si>
  <si>
    <t>סה"כ לא צמודות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</si>
  <si>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</si>
  <si>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</si>
  <si>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</si>
  <si>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</si>
  <si>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</si>
  <si>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</si>
  <si>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</si>
  <si>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</si>
  <si>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שווי שוק</t>
  </si>
  <si>
    <t>ענף מסחר</t>
  </si>
  <si>
    <t>שם מדרג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</si>
  <si>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</si>
  <si>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</si>
  <si>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</si>
  <si>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</si>
  <si>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</si>
  <si>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</si>
  <si>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</si>
  <si>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</si>
  <si>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</si>
  <si>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</si>
  <si>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</si>
  <si>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</si>
  <si>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</si>
  <si>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</si>
  <si>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</si>
  <si>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</si>
  <si>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</si>
  <si>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</si>
  <si>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</si>
  <si>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</si>
  <si>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</si>
  <si>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</si>
  <si>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</si>
  <si>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</si>
  <si>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</si>
  <si>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</si>
  <si>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</si>
  <si>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</si>
  <si>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</si>
  <si>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</si>
  <si>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</si>
  <si>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</si>
  <si>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</si>
  <si>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</si>
  <si>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</si>
  <si>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</si>
  <si>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</si>
  <si>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</si>
  <si>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</si>
  <si>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</si>
  <si>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</si>
  <si>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</si>
  <si>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</si>
  <si>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</si>
  <si>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</si>
  <si>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</si>
  <si>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</si>
  <si>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</si>
  <si>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</si>
  <si>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</si>
  <si>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</si>
  <si>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</si>
  <si>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</si>
  <si>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</si>
  <si>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</si>
  <si>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</si>
  <si>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</si>
  <si>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</si>
  <si>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</si>
  <si>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</si>
  <si>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</si>
  <si>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</si>
  <si>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</si>
  <si>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</si>
  <si>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</si>
  <si>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</si>
  <si>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</si>
  <si>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</si>
  <si>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</si>
  <si>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</si>
  <si>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</si>
  <si>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</si>
  <si>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</si>
  <si>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</si>
  <si>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</si>
  <si>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</si>
  <si>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</si>
  <si>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</si>
  <si>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</si>
  <si>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</si>
  <si>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</si>
  <si>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</si>
  <si>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</si>
  <si>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</si>
  <si>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</si>
  <si>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</si>
  <si>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</si>
  <si>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</si>
  <si>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</si>
  <si>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</si>
  <si>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</si>
  <si>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</si>
  <si>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</si>
  <si>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</si>
  <si>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</si>
  <si>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</si>
  <si>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</si>
  <si>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</si>
  <si>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</si>
  <si>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</si>
  <si>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</si>
  <si>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</si>
  <si>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</si>
  <si>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</si>
  <si>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</si>
  <si>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</si>
  <si>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</si>
  <si>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</si>
  <si>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</si>
  <si>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</si>
  <si>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</si>
  <si>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</si>
  <si>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</si>
  <si>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</si>
  <si>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</si>
  <si>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</si>
  <si>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</si>
  <si>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</si>
  <si>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</si>
  <si>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</si>
  <si>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</si>
  <si>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</si>
  <si>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</si>
  <si>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</si>
  <si>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</si>
  <si>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</si>
  <si>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</si>
  <si>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</si>
  <si>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</si>
  <si>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</si>
  <si>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</si>
  <si>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</si>
  <si>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</si>
  <si>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</si>
  <si>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</si>
  <si>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</si>
  <si>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</si>
  <si>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</si>
  <si>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</si>
  <si>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</si>
  <si>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</si>
  <si>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</si>
  <si>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</si>
  <si>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</si>
  <si>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</si>
  <si>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</si>
  <si>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</si>
  <si>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</si>
  <si>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</si>
  <si>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</si>
  <si>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</si>
  <si>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</si>
  <si>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</si>
  <si>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</si>
  <si>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</si>
  <si>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</si>
  <si>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</si>
  <si>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</si>
  <si>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</si>
  <si>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</si>
  <si>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</si>
  <si>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</si>
  <si>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</si>
  <si>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</si>
  <si>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</si>
  <si>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</si>
  <si>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</si>
  <si>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</si>
  <si>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</si>
  <si>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</si>
  <si>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</si>
  <si>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 xml:space="preserve">*****כאשר טרם חלף מועד תשלום הרבית ו/ או פדיון קרן, יוצג  סכום פדיון/ריבית שעתיד להתקבל </t>
  </si>
  <si>
    <t xml:space="preserve">פדיון/ ריבית לקבל*****  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</si>
  <si>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</si>
  <si>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</si>
  <si>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</si>
  <si>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</si>
  <si>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</si>
  <si>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 בעל ענין/צד קשור</t>
  </si>
  <si>
    <t>30/09/2017</t>
  </si>
  <si>
    <t>מגדל מקפת קרנות פנסיה וקופות גמל בע"מ</t>
  </si>
  <si>
    <t>מקפת אישית - מסלול שקלי טווח קצר</t>
  </si>
  <si>
    <t>מקמ 1017</t>
  </si>
  <si>
    <t>8171019</t>
  </si>
  <si>
    <t>RF</t>
  </si>
  <si>
    <t>מקמ 1127</t>
  </si>
  <si>
    <t>8171126</t>
  </si>
  <si>
    <t>מקמ 118</t>
  </si>
  <si>
    <t>8180119</t>
  </si>
  <si>
    <t>מקמ 1217</t>
  </si>
  <si>
    <t>8171217</t>
  </si>
  <si>
    <t>מקמ 218</t>
  </si>
  <si>
    <t>8180218</t>
  </si>
  <si>
    <t>מקמ 318</t>
  </si>
  <si>
    <t>8180317</t>
  </si>
  <si>
    <t>מקמ 428</t>
  </si>
  <si>
    <t>8180424</t>
  </si>
  <si>
    <t>מקמ 518</t>
  </si>
  <si>
    <t>8180515</t>
  </si>
  <si>
    <t>מקמ 618</t>
  </si>
  <si>
    <t>8180614</t>
  </si>
  <si>
    <t>מקמ 828</t>
  </si>
  <si>
    <t>8180820</t>
  </si>
  <si>
    <t>מקמ 918</t>
  </si>
  <si>
    <t>8180911</t>
  </si>
  <si>
    <t>ממשל משתנה 1121</t>
  </si>
  <si>
    <t>1127646</t>
  </si>
  <si>
    <t>ממשלתי משתנה 0520  גילון</t>
  </si>
  <si>
    <t>1116193</t>
  </si>
  <si>
    <t>ממשלתי משתנה 526</t>
  </si>
  <si>
    <t>1141795</t>
  </si>
  <si>
    <t>ערד 2024 סדרה 8761</t>
  </si>
  <si>
    <t>8287617</t>
  </si>
  <si>
    <t>ערד 2025 סדרה 8771</t>
  </si>
  <si>
    <t>8287716</t>
  </si>
  <si>
    <t>ערד 8786_1/2027</t>
  </si>
  <si>
    <t>71116487</t>
  </si>
  <si>
    <t>ערד 8790 2027 4.8%</t>
  </si>
  <si>
    <t>ערד 8792</t>
  </si>
  <si>
    <t>8287928</t>
  </si>
  <si>
    <t>ערד 8793</t>
  </si>
  <si>
    <t>ערד 8794</t>
  </si>
  <si>
    <t>71120232</t>
  </si>
  <si>
    <t>ערד 8795</t>
  </si>
  <si>
    <t>71120356</t>
  </si>
  <si>
    <t>ערד 8796</t>
  </si>
  <si>
    <t>98796000</t>
  </si>
  <si>
    <t>ערד 8797</t>
  </si>
  <si>
    <t>98797000</t>
  </si>
  <si>
    <t>ערד 8798</t>
  </si>
  <si>
    <t>98798000</t>
  </si>
  <si>
    <t>ערד 8799</t>
  </si>
  <si>
    <t>98799000</t>
  </si>
  <si>
    <t>ערד 8801</t>
  </si>
  <si>
    <t>71120935</t>
  </si>
  <si>
    <t>ערד 8802</t>
  </si>
  <si>
    <t>ערד 8803</t>
  </si>
  <si>
    <t>71121057</t>
  </si>
  <si>
    <t>ערד 8805</t>
  </si>
  <si>
    <t>ערד 8807</t>
  </si>
  <si>
    <t>3236000</t>
  </si>
  <si>
    <t>ערד 8811</t>
  </si>
  <si>
    <t>98811000</t>
  </si>
  <si>
    <t>ערד 8816</t>
  </si>
  <si>
    <t>98816000</t>
  </si>
  <si>
    <t>ערד 8818</t>
  </si>
  <si>
    <t>98818000</t>
  </si>
  <si>
    <t>ערד 8819</t>
  </si>
  <si>
    <t>98819000</t>
  </si>
  <si>
    <t>ערד 8820</t>
  </si>
  <si>
    <t>98820000</t>
  </si>
  <si>
    <t>ערד 8821</t>
  </si>
  <si>
    <t>98821000</t>
  </si>
  <si>
    <t>ערד 8822</t>
  </si>
  <si>
    <t>9882200</t>
  </si>
  <si>
    <t>ערד 8823</t>
  </si>
  <si>
    <t>9882300</t>
  </si>
  <si>
    <t>ערד 8824</t>
  </si>
  <si>
    <t>9882500</t>
  </si>
  <si>
    <t>ערד 8825</t>
  </si>
  <si>
    <t>9882600</t>
  </si>
  <si>
    <t>ערד 8829</t>
  </si>
  <si>
    <t>9882900</t>
  </si>
  <si>
    <t>ערד 8832</t>
  </si>
  <si>
    <t>8831000</t>
  </si>
  <si>
    <t>ערד 8833</t>
  </si>
  <si>
    <t>8833000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</si>
  <si>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</si>
  <si>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</si>
  <si>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</si>
  <si>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</si>
  <si>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</si>
  <si>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</si>
  <si>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</si>
  <si>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</si>
  <si>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8843</t>
  </si>
  <si>
    <t>8843000</t>
  </si>
  <si>
    <t>ערד 8844</t>
  </si>
  <si>
    <t>8844000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</si>
  <si>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</si>
  <si>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</si>
  <si>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</si>
  <si>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</si>
  <si>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</si>
  <si>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</si>
  <si>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</si>
  <si>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</si>
  <si>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8854</t>
  </si>
  <si>
    <t>8854000</t>
  </si>
  <si>
    <t>ערד סדרה 2024  8758  4.8%</t>
  </si>
  <si>
    <t>8287583</t>
  </si>
  <si>
    <t>ערד סדרה 8756 2024 4.8%</t>
  </si>
  <si>
    <t>8287567</t>
  </si>
  <si>
    <t>ערד סדרה 8781 2026 4.8%</t>
  </si>
  <si>
    <t>8287815</t>
  </si>
  <si>
    <t>ערד סדרה 8784  4.8%  2026</t>
  </si>
  <si>
    <t>8287849</t>
  </si>
  <si>
    <t>ערד סדרה 8787 4.8% 2027</t>
  </si>
  <si>
    <t>8287872</t>
  </si>
  <si>
    <t>ערד סדרה 8788 4.8% 2027</t>
  </si>
  <si>
    <t>71116727</t>
  </si>
  <si>
    <t>ערד סדרה 8789 2027 4.8%</t>
  </si>
  <si>
    <t/>
  </si>
  <si>
    <t>פרנק שווצרי</t>
  </si>
  <si>
    <t>דולר ניו-זילנד</t>
  </si>
  <si>
    <t>כתר נורבגי</t>
  </si>
  <si>
    <t>בנק לאומי לישראל בע"מ</t>
  </si>
  <si>
    <t>30110000</t>
  </si>
  <si>
    <t>יו בנק</t>
  </si>
  <si>
    <t>30026000</t>
  </si>
  <si>
    <t>מעלות S&amp;P</t>
  </si>
  <si>
    <t>AAA.IL</t>
  </si>
  <si>
    <t>AA+.IL</t>
  </si>
  <si>
    <t>גילון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</si>
</sst>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</numFmts>
  <fonts count="31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  <charset val="177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6">
    <xf numFmtId="0" fontId="0" fillId="0" borderId="0"/>
    <xf numFmtId="164" fontId="2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7" fillId="0" borderId="0"/>
    <xf numFmtId="0" fontId="25" fillId="0" borderId="0"/>
    <xf numFmtId="0" fontId="2" fillId="0" borderId="0"/>
    <xf numFmtId="9" fontId="25" fillId="0" borderId="0" applyFont="0" applyFill="0" applyBorder="0" applyAlignment="0" applyProtection="0"/>
    <xf numFmtId="166" fontId="13" fillId="0" borderId="0" applyFill="0" applyBorder="0" applyProtection="0">
      <alignment horizontal="right"/>
    </xf>
    <xf numFmtId="166" fontId="14" fillId="0" borderId="0" applyFill="0" applyBorder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" fillId="0" borderId="0"/>
  </cellStyleXfs>
  <cellXfs count="14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right" readingOrder="2"/>
    </xf>
    <xf numFmtId="0" fontId="5" fillId="0" borderId="0" xfId="0" applyFont="1" applyAlignment="1">
      <alignment horizontal="center" readingOrder="2"/>
    </xf>
    <xf numFmtId="0" fontId="5" fillId="0" borderId="0" xfId="7" applyFont="1" applyAlignment="1">
      <alignment horizontal="right"/>
    </xf>
    <xf numFmtId="0" fontId="5" fillId="0" borderId="0" xfId="7" applyFont="1" applyAlignment="1">
      <alignment horizontal="center"/>
    </xf>
    <xf numFmtId="0" fontId="7" fillId="0" borderId="0" xfId="7" applyFont="1" applyAlignment="1">
      <alignment horizontal="center" vertical="center" wrapText="1"/>
    </xf>
    <xf numFmtId="0" fontId="9" fillId="0" borderId="0" xfId="7" applyFont="1" applyAlignment="1">
      <alignment horizontal="center" wrapText="1"/>
    </xf>
    <xf numFmtId="0" fontId="16" fillId="0" borderId="0" xfId="7" applyFont="1" applyAlignment="1">
      <alignment horizontal="justify" readingOrder="2"/>
    </xf>
    <xf numFmtId="0" fontId="1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49" fontId="15" fillId="2" borderId="1" xfId="7" applyNumberFormat="1" applyFont="1" applyFill="1" applyBorder="1" applyAlignment="1">
      <alignment horizontal="center" vertical="center" wrapText="1" readingOrder="2"/>
    </xf>
    <xf numFmtId="0" fontId="6" fillId="2" borderId="2" xfId="7" applyFont="1" applyFill="1" applyBorder="1" applyAlignment="1">
      <alignment horizontal="center" vertical="center" wrapText="1"/>
    </xf>
    <xf numFmtId="0" fontId="6" fillId="2" borderId="3" xfId="7" applyFont="1" applyFill="1" applyBorder="1" applyAlignment="1">
      <alignment horizontal="center" vertical="center" wrapText="1"/>
    </xf>
    <xf numFmtId="0" fontId="10" fillId="2" borderId="2" xfId="7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49" fontId="6" fillId="2" borderId="3" xfId="7" applyNumberFormat="1" applyFont="1" applyFill="1" applyBorder="1" applyAlignment="1">
      <alignment horizontal="center" wrapText="1"/>
    </xf>
    <xf numFmtId="0" fontId="15" fillId="2" borderId="1" xfId="7" applyNumberFormat="1" applyFont="1" applyFill="1" applyBorder="1" applyAlignment="1">
      <alignment horizontal="right" vertical="center" wrapText="1" indent="1"/>
    </xf>
    <xf numFmtId="49" fontId="15" fillId="2" borderId="1" xfId="7" applyNumberFormat="1" applyFont="1" applyFill="1" applyBorder="1" applyAlignment="1">
      <alignment horizontal="right" vertical="center" wrapText="1" indent="3" readingOrder="2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3" fontId="10" fillId="2" borderId="2" xfId="0" applyNumberFormat="1" applyFont="1" applyFill="1" applyBorder="1" applyAlignment="1">
      <alignment horizontal="center" vertical="center" wrapText="1"/>
    </xf>
    <xf numFmtId="3" fontId="10" fillId="2" borderId="3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wrapText="1"/>
    </xf>
    <xf numFmtId="0" fontId="6" fillId="2" borderId="4" xfId="7" applyFont="1" applyFill="1" applyBorder="1" applyAlignment="1">
      <alignment horizontal="center" vertical="center" wrapText="1"/>
    </xf>
    <xf numFmtId="49" fontId="15" fillId="2" borderId="5" xfId="7" applyNumberFormat="1" applyFont="1" applyFill="1" applyBorder="1" applyAlignment="1">
      <alignment horizontal="center" vertical="center" wrapText="1" readingOrder="2"/>
    </xf>
    <xf numFmtId="0" fontId="10" fillId="0" borderId="6" xfId="7" applyFont="1" applyBorder="1" applyAlignment="1">
      <alignment horizontal="center"/>
    </xf>
    <xf numFmtId="49" fontId="15" fillId="2" borderId="7" xfId="7" applyNumberFormat="1" applyFont="1" applyFill="1" applyBorder="1" applyAlignment="1">
      <alignment horizontal="center" vertical="center" wrapText="1" readingOrder="2"/>
    </xf>
    <xf numFmtId="0" fontId="6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11" applyFont="1" applyFill="1" applyBorder="1" applyAlignment="1" applyProtection="1">
      <alignment horizontal="center" readingOrder="2"/>
    </xf>
    <xf numFmtId="49" fontId="6" fillId="2" borderId="6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right" vertical="center" wrapText="1" indent="2" readingOrder="2"/>
    </xf>
    <xf numFmtId="0" fontId="23" fillId="3" borderId="0" xfId="0" applyFont="1" applyFill="1" applyAlignment="1">
      <alignment horizontal="right" indent="2" readingOrder="2"/>
    </xf>
    <xf numFmtId="3" fontId="6" fillId="4" borderId="2" xfId="0" applyNumberFormat="1" applyFont="1" applyFill="1" applyBorder="1" applyAlignment="1">
      <alignment horizontal="center" vertical="center" wrapText="1"/>
    </xf>
    <xf numFmtId="3" fontId="6" fillId="4" borderId="0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5" borderId="0" xfId="0" applyFont="1" applyFill="1"/>
    <xf numFmtId="0" fontId="22" fillId="6" borderId="0" xfId="0" applyFont="1" applyFill="1" applyAlignment="1">
      <alignment horizontal="center"/>
    </xf>
    <xf numFmtId="0" fontId="3" fillId="0" borderId="0" xfId="11" applyFill="1" applyBorder="1" applyAlignment="1" applyProtection="1">
      <alignment horizontal="center" readingOrder="2"/>
    </xf>
    <xf numFmtId="0" fontId="15" fillId="2" borderId="5" xfId="7" applyNumberFormat="1" applyFont="1" applyFill="1" applyBorder="1" applyAlignment="1">
      <alignment horizontal="right" vertical="center" wrapText="1" indent="1"/>
    </xf>
    <xf numFmtId="0" fontId="24" fillId="0" borderId="0" xfId="7" applyFont="1" applyAlignment="1">
      <alignment horizontal="right"/>
    </xf>
    <xf numFmtId="0" fontId="10" fillId="2" borderId="10" xfId="0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wrapText="1"/>
    </xf>
    <xf numFmtId="49" fontId="15" fillId="2" borderId="13" xfId="7" applyNumberFormat="1" applyFont="1" applyFill="1" applyBorder="1" applyAlignment="1">
      <alignment horizontal="center" vertical="center" wrapText="1" readingOrder="2"/>
    </xf>
    <xf numFmtId="3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0" fillId="0" borderId="0" xfId="7" applyFont="1" applyBorder="1" applyAlignment="1">
      <alignment horizontal="center"/>
    </xf>
    <xf numFmtId="49" fontId="15" fillId="2" borderId="5" xfId="7" applyNumberFormat="1" applyFont="1" applyFill="1" applyBorder="1" applyAlignment="1">
      <alignment horizontal="right" vertical="center" wrapText="1" readingOrder="2"/>
    </xf>
    <xf numFmtId="0" fontId="15" fillId="2" borderId="1" xfId="7" applyNumberFormat="1" applyFont="1" applyFill="1" applyBorder="1" applyAlignment="1">
      <alignment horizontal="right" vertical="center" wrapText="1" readingOrder="2"/>
    </xf>
    <xf numFmtId="0" fontId="15" fillId="2" borderId="5" xfId="7" applyNumberFormat="1" applyFont="1" applyFill="1" applyBorder="1" applyAlignment="1">
      <alignment horizontal="right" vertical="center" wrapText="1" indent="1" readingOrder="2"/>
    </xf>
    <xf numFmtId="0" fontId="10" fillId="2" borderId="26" xfId="0" applyFont="1" applyFill="1" applyBorder="1" applyAlignment="1">
      <alignment horizontal="center" vertical="center" wrapText="1"/>
    </xf>
    <xf numFmtId="3" fontId="6" fillId="7" borderId="2" xfId="0" applyNumberFormat="1" applyFont="1" applyFill="1" applyBorder="1" applyAlignment="1">
      <alignment horizontal="center" vertical="center" wrapText="1"/>
    </xf>
    <xf numFmtId="3" fontId="6" fillId="7" borderId="3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 vertical="center" wrapText="1"/>
    </xf>
    <xf numFmtId="0" fontId="6" fillId="2" borderId="17" xfId="7" applyFont="1" applyFill="1" applyBorder="1" applyAlignment="1">
      <alignment horizontal="center" vertical="center" wrapText="1"/>
    </xf>
    <xf numFmtId="0" fontId="6" fillId="2" borderId="1" xfId="7" applyFont="1" applyFill="1" applyBorder="1" applyAlignment="1">
      <alignment horizontal="center" vertical="center" wrapText="1"/>
    </xf>
    <xf numFmtId="0" fontId="24" fillId="0" borderId="0" xfId="7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28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2"/>
    </xf>
    <xf numFmtId="0" fontId="28" fillId="0" borderId="0" xfId="0" applyFont="1" applyFill="1" applyBorder="1" applyAlignment="1">
      <alignment horizontal="right" indent="3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2" fontId="28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9" fontId="28" fillId="0" borderId="0" xfId="0" applyNumberFormat="1" applyFont="1" applyFill="1" applyBorder="1" applyAlignment="1">
      <alignment horizontal="right"/>
    </xf>
    <xf numFmtId="167" fontId="28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center"/>
    </xf>
    <xf numFmtId="0" fontId="29" fillId="0" borderId="28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0" fontId="29" fillId="0" borderId="28" xfId="0" applyNumberFormat="1" applyFont="1" applyFill="1" applyBorder="1" applyAlignment="1">
      <alignment horizontal="right"/>
    </xf>
    <xf numFmtId="4" fontId="29" fillId="0" borderId="28" xfId="0" applyNumberFormat="1" applyFont="1" applyFill="1" applyBorder="1" applyAlignment="1">
      <alignment horizontal="right"/>
    </xf>
    <xf numFmtId="167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167" fontId="29" fillId="0" borderId="0" xfId="0" applyNumberFormat="1" applyFont="1" applyFill="1" applyBorder="1" applyAlignment="1">
      <alignment horizontal="right"/>
    </xf>
    <xf numFmtId="14" fontId="28" fillId="0" borderId="0" xfId="0" applyNumberFormat="1" applyFont="1" applyFill="1" applyBorder="1" applyAlignment="1">
      <alignment horizontal="right"/>
    </xf>
    <xf numFmtId="168" fontId="28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4" fontId="6" fillId="0" borderId="29" xfId="13" applyFont="1" applyBorder="1" applyAlignment="1">
      <alignment horizontal="right"/>
    </xf>
    <xf numFmtId="10" fontId="6" fillId="0" borderId="29" xfId="14" applyNumberFormat="1" applyFont="1" applyBorder="1" applyAlignment="1">
      <alignment horizontal="center"/>
    </xf>
    <xf numFmtId="2" fontId="6" fillId="0" borderId="29" xfId="7" applyNumberFormat="1" applyFont="1" applyBorder="1" applyAlignment="1">
      <alignment horizontal="right"/>
    </xf>
    <xf numFmtId="169" fontId="6" fillId="0" borderId="29" xfId="7" applyNumberFormat="1" applyFont="1" applyBorder="1" applyAlignment="1">
      <alignment horizontal="center"/>
    </xf>
    <xf numFmtId="0" fontId="30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/>
    <xf numFmtId="0" fontId="29" fillId="0" borderId="0" xfId="0" applyFont="1" applyFill="1" applyBorder="1" applyAlignment="1"/>
    <xf numFmtId="0" fontId="28" fillId="0" borderId="0" xfId="0" applyFont="1" applyFill="1" applyBorder="1" applyAlignment="1"/>
    <xf numFmtId="164" fontId="6" fillId="0" borderId="29" xfId="13" applyFont="1" applyFill="1" applyBorder="1" applyAlignment="1">
      <alignment horizontal="right"/>
    </xf>
    <xf numFmtId="2" fontId="6" fillId="0" borderId="29" xfId="7" applyNumberFormat="1" applyFont="1" applyFill="1" applyBorder="1" applyAlignment="1">
      <alignment horizontal="right"/>
    </xf>
    <xf numFmtId="169" fontId="6" fillId="0" borderId="29" xfId="7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readingOrder="2"/>
    </xf>
    <xf numFmtId="0" fontId="8" fillId="2" borderId="17" xfId="7" applyFont="1" applyFill="1" applyBorder="1" applyAlignment="1">
      <alignment horizontal="center" vertical="center" wrapText="1"/>
    </xf>
    <xf numFmtId="0" fontId="8" fillId="2" borderId="18" xfId="7" applyFont="1" applyFill="1" applyBorder="1" applyAlignment="1">
      <alignment horizontal="center" vertical="center" wrapText="1"/>
    </xf>
    <xf numFmtId="0" fontId="8" fillId="2" borderId="4" xfId="7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 readingOrder="2"/>
    </xf>
    <xf numFmtId="0" fontId="8" fillId="2" borderId="25" xfId="0" applyFont="1" applyFill="1" applyBorder="1" applyAlignment="1">
      <alignment horizontal="center" vertical="center" wrapText="1" readingOrder="2"/>
    </xf>
    <xf numFmtId="0" fontId="21" fillId="2" borderId="19" xfId="0" applyFont="1" applyFill="1" applyBorder="1" applyAlignment="1">
      <alignment horizontal="center" vertical="center" wrapText="1" readingOrder="2"/>
    </xf>
    <xf numFmtId="0" fontId="17" fillId="0" borderId="20" xfId="0" applyFont="1" applyBorder="1" applyAlignment="1">
      <alignment horizontal="center" readingOrder="2"/>
    </xf>
    <xf numFmtId="0" fontId="17" fillId="0" borderId="16" xfId="0" applyFont="1" applyBorder="1" applyAlignment="1">
      <alignment horizontal="center" readingOrder="2"/>
    </xf>
    <xf numFmtId="0" fontId="21" fillId="2" borderId="21" xfId="0" applyFont="1" applyFill="1" applyBorder="1" applyAlignment="1">
      <alignment horizontal="center" vertical="center" wrapText="1" readingOrder="2"/>
    </xf>
    <xf numFmtId="0" fontId="17" fillId="0" borderId="22" xfId="0" applyFont="1" applyBorder="1" applyAlignment="1">
      <alignment horizontal="center" readingOrder="2"/>
    </xf>
    <xf numFmtId="0" fontId="17" fillId="0" borderId="23" xfId="0" applyFont="1" applyBorder="1" applyAlignment="1">
      <alignment horizontal="center" readingOrder="2"/>
    </xf>
    <xf numFmtId="0" fontId="6" fillId="0" borderId="0" xfId="0" applyFont="1" applyAlignment="1">
      <alignment horizontal="center" readingOrder="2"/>
    </xf>
    <xf numFmtId="0" fontId="21" fillId="2" borderId="22" xfId="0" applyFont="1" applyFill="1" applyBorder="1" applyAlignment="1">
      <alignment horizontal="center" vertical="center" wrapText="1" readingOrder="2"/>
    </xf>
    <xf numFmtId="0" fontId="21" fillId="2" borderId="23" xfId="0" applyFont="1" applyFill="1" applyBorder="1" applyAlignment="1">
      <alignment horizontal="center" vertical="center" wrapText="1" readingOrder="2"/>
    </xf>
    <xf numFmtId="0" fontId="8" fillId="2" borderId="21" xfId="0" applyFont="1" applyFill="1" applyBorder="1" applyAlignment="1">
      <alignment horizontal="center" vertical="center" wrapText="1" readingOrder="2"/>
    </xf>
    <xf numFmtId="0" fontId="8" fillId="2" borderId="22" xfId="0" applyFont="1" applyFill="1" applyBorder="1" applyAlignment="1">
      <alignment horizontal="center" vertical="center" wrapText="1" readingOrder="2"/>
    </xf>
    <xf numFmtId="0" fontId="8" fillId="2" borderId="23" xfId="0" applyFont="1" applyFill="1" applyBorder="1" applyAlignment="1">
      <alignment horizontal="center" vertical="center" wrapText="1" readingOrder="2"/>
    </xf>
  </cellXfs>
  <cellStyles count="16">
    <cellStyle name="Comma" xfId="13" builtinId="3"/>
    <cellStyle name="Comma 2" xfId="1"/>
    <cellStyle name="Currency [0] _1" xfId="2"/>
    <cellStyle name="Hyperlink 2" xfId="3"/>
    <cellStyle name="Normal" xfId="0" builtinId="0"/>
    <cellStyle name="Normal 11" xfId="4"/>
    <cellStyle name="Normal 11 2" xfId="15"/>
    <cellStyle name="Normal 2" xfId="5"/>
    <cellStyle name="Normal 3" xfId="6"/>
    <cellStyle name="Normal 4" xfId="12"/>
    <cellStyle name="Normal_2007-16618" xfId="7"/>
    <cellStyle name="Percent" xfId="14" builtinId="5"/>
    <cellStyle name="Percent 2" xfId="8"/>
    <cellStyle name="Text" xfId="9"/>
    <cellStyle name="Total" xfId="10"/>
    <cellStyle name="היפר-קישור" xfId="11" builtinId="8"/>
  </cellStyles>
  <dxfs count="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198120</xdr:colOff>
      <xdr:row>50</xdr:row>
      <xdr:rowOff>0</xdr:rowOff>
    </xdr:from>
    <xdr:to>
      <xdr:col>31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E66"/>
  <sheetViews>
    <sheetView rightToLeft="1" tabSelected="1" workbookViewId="0">
      <pane ySplit="9" topLeftCell="A10" activePane="bottomLeft" state="frozen"/>
      <selection pane="bottomLeft" activeCell="H20" sqref="H20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5" width="6.7109375" style="9" customWidth="1"/>
    <col min="26" max="28" width="7.7109375" style="9" customWidth="1"/>
    <col min="29" max="29" width="7.140625" style="9" customWidth="1"/>
    <col min="30" max="30" width="6" style="9" customWidth="1"/>
    <col min="31" max="31" width="7.85546875" style="9" customWidth="1"/>
    <col min="32" max="32" width="8.140625" style="9" customWidth="1"/>
    <col min="33" max="33" width="6.28515625" style="9" customWidth="1"/>
    <col min="34" max="34" width="8" style="9" customWidth="1"/>
    <col min="35" max="35" width="8.7109375" style="9" customWidth="1"/>
    <col min="36" max="36" width="10" style="9" customWidth="1"/>
    <col min="37" max="37" width="9.5703125" style="9" customWidth="1"/>
    <col min="38" max="38" width="6.140625" style="9" customWidth="1"/>
    <col min="39" max="40" width="5.7109375" style="9" customWidth="1"/>
    <col min="41" max="41" width="6.85546875" style="9" customWidth="1"/>
    <col min="42" max="42" width="6.42578125" style="9" customWidth="1"/>
    <col min="43" max="43" width="6.7109375" style="9" customWidth="1"/>
    <col min="44" max="44" width="7.28515625" style="9" customWidth="1"/>
    <col min="45" max="56" width="5.7109375" style="9" customWidth="1"/>
    <col min="57" max="16384" width="9.140625" style="9"/>
  </cols>
  <sheetData>
    <row r="1" spans="1:31">
      <c r="B1" s="58" t="s">
        <v>156</v>
      </c>
      <c r="C1" s="79" t="s" vm="1">
        <v>221</v>
      </c>
    </row>
    <row r="2" spans="1:31">
      <c r="B2" s="58" t="s">
        <v>155</v>
      </c>
      <c r="C2" s="79" t="s">
        <v>222</v>
      </c>
    </row>
    <row r="3" spans="1:31">
      <c r="B3" s="58" t="s">
        <v>157</v>
      </c>
      <c r="C3" s="79" t="s">
        <v>223</v>
      </c>
    </row>
    <row r="4" spans="1:31">
      <c r="B4" s="58" t="s">
        <v>158</v>
      </c>
      <c r="C4" s="79">
        <v>2143</v>
      </c>
    </row>
    <row r="6" spans="1:31" ht="26.25" customHeight="1">
      <c r="B6" s="126" t="s">
        <v>172</v>
      </c>
      <c r="C6" s="127"/>
      <c r="D6" s="128"/>
    </row>
    <row r="7" spans="1:31" s="10" customFormat="1">
      <c r="B7" s="23"/>
      <c r="C7" s="24" t="s">
        <v>86</v>
      </c>
      <c r="D7" s="25" t="s">
        <v>84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AE7" s="38" t="s">
        <v>86</v>
      </c>
    </row>
    <row r="8" spans="1:31" s="10" customFormat="1">
      <c r="B8" s="23"/>
      <c r="C8" s="26" t="s">
        <v>210</v>
      </c>
      <c r="D8" s="27" t="s">
        <v>20</v>
      </c>
      <c r="AE8" s="38" t="s">
        <v>87</v>
      </c>
    </row>
    <row r="9" spans="1:31" s="11" customFormat="1" ht="18" customHeight="1">
      <c r="B9" s="37"/>
      <c r="C9" s="20" t="s">
        <v>1</v>
      </c>
      <c r="D9" s="28" t="s">
        <v>2</v>
      </c>
      <c r="AE9" s="38" t="s">
        <v>96</v>
      </c>
    </row>
    <row r="10" spans="1:31" s="11" customFormat="1" ht="18" customHeight="1">
      <c r="B10" s="69" t="s">
        <v>171</v>
      </c>
      <c r="C10" s="106">
        <f>C11+C12+C23</f>
        <v>65569.617150000005</v>
      </c>
      <c r="D10" s="107">
        <f>C10/$C$42</f>
        <v>1</v>
      </c>
      <c r="AE10" s="68"/>
    </row>
    <row r="11" spans="1:31">
      <c r="A11" s="46" t="s">
        <v>119</v>
      </c>
      <c r="B11" s="29" t="s">
        <v>173</v>
      </c>
      <c r="C11" s="106">
        <f>מזומנים!J10</f>
        <v>5675.9121599999999</v>
      </c>
      <c r="D11" s="107">
        <f t="shared" ref="D11:D13" si="0">C11/$C$42</f>
        <v>8.656314321640049E-2</v>
      </c>
    </row>
    <row r="12" spans="1:31">
      <c r="B12" s="29" t="s">
        <v>174</v>
      </c>
      <c r="C12" s="106">
        <f>C13</f>
        <v>41652.27665</v>
      </c>
      <c r="D12" s="107">
        <f t="shared" si="0"/>
        <v>0.63523745387615083</v>
      </c>
    </row>
    <row r="13" spans="1:31">
      <c r="A13" s="56" t="s">
        <v>119</v>
      </c>
      <c r="B13" s="30" t="s">
        <v>43</v>
      </c>
      <c r="C13" s="106">
        <f>'תעודות התחייבות ממשלתיות'!N11</f>
        <v>41652.27665</v>
      </c>
      <c r="D13" s="107">
        <f t="shared" si="0"/>
        <v>0.63523745387615083</v>
      </c>
    </row>
    <row r="14" spans="1:31">
      <c r="A14" s="56" t="s">
        <v>119</v>
      </c>
      <c r="B14" s="30" t="s">
        <v>44</v>
      </c>
      <c r="C14" s="106" t="s" vm="2">
        <v>344</v>
      </c>
      <c r="D14" s="107" t="s" vm="3">
        <v>344</v>
      </c>
    </row>
    <row r="15" spans="1:31">
      <c r="A15" s="56" t="s">
        <v>119</v>
      </c>
      <c r="B15" s="30" t="s">
        <v>45</v>
      </c>
      <c r="C15" s="106" t="s" vm="4">
        <v>344</v>
      </c>
      <c r="D15" s="107" t="s" vm="5">
        <v>344</v>
      </c>
    </row>
    <row r="16" spans="1:31">
      <c r="A16" s="56" t="s">
        <v>119</v>
      </c>
      <c r="B16" s="30" t="s">
        <v>46</v>
      </c>
      <c r="C16" s="106" t="s" vm="6">
        <v>344</v>
      </c>
      <c r="D16" s="107" t="s" vm="7">
        <v>344</v>
      </c>
    </row>
    <row r="17" spans="1:4">
      <c r="A17" s="56" t="s">
        <v>119</v>
      </c>
      <c r="B17" s="30" t="s">
        <v>47</v>
      </c>
      <c r="C17" s="106" t="s" vm="8">
        <v>344</v>
      </c>
      <c r="D17" s="107" t="s" vm="9">
        <v>344</v>
      </c>
    </row>
    <row r="18" spans="1:4">
      <c r="A18" s="56" t="s">
        <v>119</v>
      </c>
      <c r="B18" s="30" t="s">
        <v>48</v>
      </c>
      <c r="C18" s="106" t="s" vm="10">
        <v>344</v>
      </c>
      <c r="D18" s="107" t="s" vm="11">
        <v>344</v>
      </c>
    </row>
    <row r="19" spans="1:4">
      <c r="A19" s="56" t="s">
        <v>119</v>
      </c>
      <c r="B19" s="30" t="s">
        <v>49</v>
      </c>
      <c r="C19" s="106" t="s" vm="12">
        <v>344</v>
      </c>
      <c r="D19" s="107" t="s" vm="13">
        <v>344</v>
      </c>
    </row>
    <row r="20" spans="1:4">
      <c r="A20" s="56" t="s">
        <v>119</v>
      </c>
      <c r="B20" s="30" t="s">
        <v>50</v>
      </c>
      <c r="C20" s="106" t="s" vm="14">
        <v>344</v>
      </c>
      <c r="D20" s="107" t="s" vm="15">
        <v>344</v>
      </c>
    </row>
    <row r="21" spans="1:4">
      <c r="A21" s="56" t="s">
        <v>119</v>
      </c>
      <c r="B21" s="30" t="s">
        <v>51</v>
      </c>
      <c r="C21" s="106" t="s" vm="16">
        <v>344</v>
      </c>
      <c r="D21" s="107" t="s" vm="17">
        <v>344</v>
      </c>
    </row>
    <row r="22" spans="1:4">
      <c r="A22" s="56" t="s">
        <v>119</v>
      </c>
      <c r="B22" s="30" t="s">
        <v>52</v>
      </c>
      <c r="C22" s="106" t="s" vm="18">
        <v>344</v>
      </c>
      <c r="D22" s="107" t="s" vm="19">
        <v>344</v>
      </c>
    </row>
    <row r="23" spans="1:4">
      <c r="B23" s="29" t="s">
        <v>175</v>
      </c>
      <c r="C23" s="106">
        <f>C24</f>
        <v>18241.428339999999</v>
      </c>
      <c r="D23" s="107">
        <f t="shared" ref="D23:D24" si="1">C23/$C$42</f>
        <v>0.27819940290744855</v>
      </c>
    </row>
    <row r="24" spans="1:4">
      <c r="A24" s="56" t="s">
        <v>119</v>
      </c>
      <c r="B24" s="30" t="s">
        <v>53</v>
      </c>
      <c r="C24" s="106">
        <f>'לא סחיר- תעודות התחייבות ממשלתי'!M11</f>
        <v>18241.428339999999</v>
      </c>
      <c r="D24" s="107">
        <f t="shared" si="1"/>
        <v>0.27819940290744855</v>
      </c>
    </row>
    <row r="25" spans="1:4">
      <c r="A25" s="56" t="s">
        <v>119</v>
      </c>
      <c r="B25" s="30" t="s">
        <v>54</v>
      </c>
      <c r="C25" s="106" t="s" vm="20">
        <v>344</v>
      </c>
      <c r="D25" s="107" t="s" vm="21">
        <v>344</v>
      </c>
    </row>
    <row r="26" spans="1:4">
      <c r="A26" s="56" t="s">
        <v>119</v>
      </c>
      <c r="B26" s="30" t="s">
        <v>45</v>
      </c>
      <c r="C26" s="106" t="s" vm="22">
        <v>344</v>
      </c>
      <c r="D26" s="107" t="s" vm="23">
        <v>344</v>
      </c>
    </row>
    <row r="27" spans="1:4">
      <c r="A27" s="56" t="s">
        <v>119</v>
      </c>
      <c r="B27" s="30" t="s">
        <v>55</v>
      </c>
      <c r="C27" s="106" t="s" vm="24">
        <v>344</v>
      </c>
      <c r="D27" s="107" t="s" vm="25">
        <v>344</v>
      </c>
    </row>
    <row r="28" spans="1:4">
      <c r="A28" s="56" t="s">
        <v>119</v>
      </c>
      <c r="B28" s="30" t="s">
        <v>56</v>
      </c>
      <c r="C28" s="106" t="s" vm="26">
        <v>344</v>
      </c>
      <c r="D28" s="107" t="s" vm="27">
        <v>344</v>
      </c>
    </row>
    <row r="29" spans="1:4">
      <c r="A29" s="56" t="s">
        <v>119</v>
      </c>
      <c r="B29" s="30" t="s">
        <v>57</v>
      </c>
      <c r="C29" s="106" t="s" vm="28">
        <v>344</v>
      </c>
      <c r="D29" s="107" t="s" vm="29">
        <v>344</v>
      </c>
    </row>
    <row r="30" spans="1:4">
      <c r="A30" s="56" t="s">
        <v>119</v>
      </c>
      <c r="B30" s="30" t="s">
        <v>198</v>
      </c>
      <c r="C30" s="106" t="s" vm="30">
        <v>344</v>
      </c>
      <c r="D30" s="107" t="s" vm="31">
        <v>344</v>
      </c>
    </row>
    <row r="31" spans="1:4">
      <c r="A31" s="56" t="s">
        <v>119</v>
      </c>
      <c r="B31" s="30" t="s">
        <v>80</v>
      </c>
      <c r="C31" s="106" t="s" vm="32">
        <v>344</v>
      </c>
      <c r="D31" s="107" t="s" vm="33">
        <v>344</v>
      </c>
    </row>
    <row r="32" spans="1:4">
      <c r="A32" s="56" t="s">
        <v>119</v>
      </c>
      <c r="B32" s="30" t="s">
        <v>58</v>
      </c>
      <c r="C32" s="106" t="s" vm="34">
        <v>344</v>
      </c>
      <c r="D32" s="107" t="s" vm="35">
        <v>344</v>
      </c>
    </row>
    <row r="33" spans="1:4">
      <c r="A33" s="56" t="s">
        <v>119</v>
      </c>
      <c r="B33" s="29" t="s">
        <v>176</v>
      </c>
      <c r="C33" s="106" t="s" vm="36">
        <v>344</v>
      </c>
      <c r="D33" s="107" t="s" vm="37">
        <v>344</v>
      </c>
    </row>
    <row r="34" spans="1:4">
      <c r="A34" s="56" t="s">
        <v>119</v>
      </c>
      <c r="B34" s="29" t="s">
        <v>177</v>
      </c>
      <c r="C34" s="106" t="s" vm="38">
        <v>344</v>
      </c>
      <c r="D34" s="107" t="s" vm="39">
        <v>344</v>
      </c>
    </row>
    <row r="35" spans="1:4">
      <c r="A35" s="56" t="s">
        <v>119</v>
      </c>
      <c r="B35" s="29" t="s">
        <v>178</v>
      </c>
      <c r="C35" s="106" t="s" vm="40">
        <v>344</v>
      </c>
      <c r="D35" s="107" t="s" vm="41">
        <v>344</v>
      </c>
    </row>
    <row r="36" spans="1:4">
      <c r="A36" s="56" t="s">
        <v>119</v>
      </c>
      <c r="B36" s="57" t="s">
        <v>179</v>
      </c>
      <c r="C36" s="106" t="s" vm="42">
        <v>344</v>
      </c>
      <c r="D36" s="107" t="s" vm="43">
        <v>344</v>
      </c>
    </row>
    <row r="37" spans="1:4">
      <c r="A37" s="56" t="s">
        <v>119</v>
      </c>
      <c r="B37" s="29" t="s">
        <v>180</v>
      </c>
      <c r="C37" s="106"/>
      <c r="D37" s="107"/>
    </row>
    <row r="38" spans="1:4">
      <c r="A38" s="56"/>
      <c r="B38" s="70" t="s">
        <v>182</v>
      </c>
      <c r="C38" s="106">
        <v>0</v>
      </c>
      <c r="D38" s="107">
        <f>C38/$C$42</f>
        <v>0</v>
      </c>
    </row>
    <row r="39" spans="1:4">
      <c r="A39" s="56" t="s">
        <v>119</v>
      </c>
      <c r="B39" s="71" t="s">
        <v>183</v>
      </c>
      <c r="C39" s="106" t="s" vm="44">
        <v>344</v>
      </c>
      <c r="D39" s="107" t="s" vm="45">
        <v>344</v>
      </c>
    </row>
    <row r="40" spans="1:4">
      <c r="A40" s="56" t="s">
        <v>119</v>
      </c>
      <c r="B40" s="71" t="s">
        <v>208</v>
      </c>
      <c r="C40" s="106" t="s" vm="46">
        <v>344</v>
      </c>
      <c r="D40" s="107" t="s" vm="47">
        <v>344</v>
      </c>
    </row>
    <row r="41" spans="1:4">
      <c r="A41" s="56" t="s">
        <v>119</v>
      </c>
      <c r="B41" s="71" t="s">
        <v>184</v>
      </c>
      <c r="C41" s="106" t="s" vm="48">
        <v>344</v>
      </c>
      <c r="D41" s="107" t="s" vm="49">
        <v>344</v>
      </c>
    </row>
    <row r="42" spans="1:4">
      <c r="B42" s="71" t="s">
        <v>59</v>
      </c>
      <c r="C42" s="106">
        <f>C38+C10</f>
        <v>65569.617150000005</v>
      </c>
      <c r="D42" s="107">
        <f>C42/$C$42</f>
        <v>1</v>
      </c>
    </row>
    <row r="43" spans="1:4">
      <c r="A43" s="56" t="s">
        <v>119</v>
      </c>
      <c r="B43" s="71" t="s">
        <v>181</v>
      </c>
      <c r="C43" s="116"/>
      <c r="D43" s="107"/>
    </row>
    <row r="44" spans="1:4">
      <c r="B44" s="6" t="s">
        <v>85</v>
      </c>
    </row>
    <row r="45" spans="1:4">
      <c r="C45" s="77" t="s">
        <v>163</v>
      </c>
      <c r="D45" s="36" t="s">
        <v>79</v>
      </c>
    </row>
    <row r="46" spans="1:4">
      <c r="C46" s="78" t="s">
        <v>1</v>
      </c>
      <c r="D46" s="25" t="s">
        <v>2</v>
      </c>
    </row>
    <row r="47" spans="1:4">
      <c r="C47" s="108" t="s">
        <v>144</v>
      </c>
      <c r="D47" s="109" vm="50">
        <v>2.7612000000000001</v>
      </c>
    </row>
    <row r="48" spans="1:4">
      <c r="C48" s="117" t="s">
        <v>153</v>
      </c>
      <c r="D48" s="118">
        <v>1.1092</v>
      </c>
    </row>
    <row r="49" spans="2:4">
      <c r="C49" s="117" t="s">
        <v>149</v>
      </c>
      <c r="D49" s="118" vm="51">
        <v>2.8287</v>
      </c>
    </row>
    <row r="50" spans="2:4">
      <c r="B50" s="12"/>
      <c r="C50" s="117" t="s">
        <v>345</v>
      </c>
      <c r="D50" s="118" vm="52">
        <v>3.6273</v>
      </c>
    </row>
    <row r="51" spans="2:4">
      <c r="C51" s="117" t="s">
        <v>142</v>
      </c>
      <c r="D51" s="118" vm="53">
        <v>4.1569000000000003</v>
      </c>
    </row>
    <row r="52" spans="2:4">
      <c r="C52" s="117" t="s">
        <v>143</v>
      </c>
      <c r="D52" s="118" vm="54">
        <v>4.7356999999999996</v>
      </c>
    </row>
    <row r="53" spans="2:4">
      <c r="C53" s="117" t="s">
        <v>145</v>
      </c>
      <c r="D53" s="118">
        <v>0.45176404321777863</v>
      </c>
    </row>
    <row r="54" spans="2:4">
      <c r="C54" s="117" t="s">
        <v>150</v>
      </c>
      <c r="D54" s="118" vm="55">
        <v>3.1328999999999998</v>
      </c>
    </row>
    <row r="55" spans="2:4">
      <c r="C55" s="117" t="s">
        <v>151</v>
      </c>
      <c r="D55" s="118">
        <v>0.1943</v>
      </c>
    </row>
    <row r="56" spans="2:4">
      <c r="C56" s="117" t="s">
        <v>148</v>
      </c>
      <c r="D56" s="118" vm="56">
        <v>0.55869999999999997</v>
      </c>
    </row>
    <row r="57" spans="2:4">
      <c r="C57" s="117" t="s">
        <v>346</v>
      </c>
      <c r="D57" s="118">
        <v>2.5518000000000001</v>
      </c>
    </row>
    <row r="58" spans="2:4">
      <c r="C58" s="108" t="s">
        <v>147</v>
      </c>
      <c r="D58" s="109" vm="57">
        <v>0.43369999999999997</v>
      </c>
    </row>
    <row r="59" spans="2:4">
      <c r="C59" s="108" t="s">
        <v>140</v>
      </c>
      <c r="D59" s="109" vm="58">
        <v>3.5289999999999999</v>
      </c>
    </row>
    <row r="60" spans="2:4">
      <c r="C60" s="108" t="s">
        <v>154</v>
      </c>
      <c r="D60" s="109" vm="59">
        <v>0.26</v>
      </c>
    </row>
    <row r="61" spans="2:4">
      <c r="C61" s="108" t="s">
        <v>347</v>
      </c>
      <c r="D61" s="109" vm="60">
        <v>0.44369999999999998</v>
      </c>
    </row>
    <row r="62" spans="2:4">
      <c r="C62" s="108" t="s">
        <v>141</v>
      </c>
      <c r="D62" s="109">
        <v>1</v>
      </c>
    </row>
    <row r="63" spans="2:4">
      <c r="C63"/>
      <c r="D63"/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4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di_1212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Print_Area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Print_Area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Print_Area" display="◄"/>
    <hyperlink ref="A37" location="'השקעות אחרות '!A1" display="◄"/>
    <hyperlink ref="A43" location="'יתרת התחייבות להשקעה'!Print_Area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5" customFormat="1">
      <c r="C5" s="55">
        <v>1</v>
      </c>
      <c r="D5" s="55">
        <f>C5+1</f>
        <v>2</v>
      </c>
      <c r="E5" s="55">
        <f t="shared" ref="E5:Y5" si="0">D5+1</f>
        <v>3</v>
      </c>
      <c r="F5" s="55">
        <f t="shared" si="0"/>
        <v>4</v>
      </c>
      <c r="G5" s="55">
        <f t="shared" si="0"/>
        <v>5</v>
      </c>
      <c r="H5" s="55">
        <f t="shared" si="0"/>
        <v>6</v>
      </c>
      <c r="I5" s="55">
        <f t="shared" si="0"/>
        <v>7</v>
      </c>
      <c r="J5" s="55">
        <f t="shared" si="0"/>
        <v>8</v>
      </c>
      <c r="K5" s="55">
        <f t="shared" si="0"/>
        <v>9</v>
      </c>
      <c r="L5" s="55">
        <f t="shared" si="0"/>
        <v>10</v>
      </c>
      <c r="M5" s="55">
        <f t="shared" si="0"/>
        <v>11</v>
      </c>
      <c r="N5" s="55">
        <f t="shared" si="0"/>
        <v>12</v>
      </c>
      <c r="O5" s="55">
        <f t="shared" si="0"/>
        <v>13</v>
      </c>
      <c r="P5" s="55">
        <f t="shared" si="0"/>
        <v>14</v>
      </c>
      <c r="Q5" s="55">
        <f t="shared" si="0"/>
        <v>15</v>
      </c>
      <c r="R5" s="55">
        <f t="shared" si="0"/>
        <v>16</v>
      </c>
      <c r="S5" s="55">
        <f t="shared" si="0"/>
        <v>17</v>
      </c>
      <c r="T5" s="55">
        <f t="shared" si="0"/>
        <v>18</v>
      </c>
      <c r="U5" s="55">
        <f t="shared" si="0"/>
        <v>19</v>
      </c>
      <c r="V5" s="55">
        <f t="shared" si="0"/>
        <v>20</v>
      </c>
      <c r="W5" s="55">
        <f t="shared" si="0"/>
        <v>21</v>
      </c>
      <c r="X5" s="55">
        <f t="shared" si="0"/>
        <v>22</v>
      </c>
      <c r="Y5" s="55">
        <f t="shared" si="0"/>
        <v>23</v>
      </c>
    </row>
    <row r="6" spans="2:25" ht="31.5">
      <c r="B6" s="54" t="s">
        <v>60</v>
      </c>
      <c r="C6" s="14" t="s">
        <v>29</v>
      </c>
      <c r="E6" s="14" t="s">
        <v>94</v>
      </c>
      <c r="I6" s="14" t="s">
        <v>15</v>
      </c>
      <c r="J6" s="14" t="s">
        <v>41</v>
      </c>
      <c r="M6" s="14" t="s">
        <v>77</v>
      </c>
      <c r="Q6" s="14" t="s">
        <v>17</v>
      </c>
      <c r="R6" s="14" t="s">
        <v>19</v>
      </c>
      <c r="U6" s="14" t="s">
        <v>39</v>
      </c>
      <c r="W6" s="15" t="s">
        <v>37</v>
      </c>
    </row>
    <row r="7" spans="2:25" ht="18">
      <c r="B7" s="54" t="str">
        <f>'תעודות התחייבות ממשלתיות'!B6:Q6</f>
        <v>1.ב. ניירות ערך סחירים</v>
      </c>
      <c r="C7" s="14"/>
      <c r="E7" s="48"/>
      <c r="I7" s="14"/>
      <c r="J7" s="14"/>
      <c r="K7" s="14"/>
      <c r="L7" s="14"/>
      <c r="M7" s="14"/>
      <c r="Q7" s="14"/>
      <c r="R7" s="53"/>
    </row>
    <row r="8" spans="2:25" ht="37.5">
      <c r="B8" s="49" t="s">
        <v>62</v>
      </c>
      <c r="C8" s="31" t="s">
        <v>29</v>
      </c>
      <c r="D8" s="31" t="s">
        <v>97</v>
      </c>
      <c r="I8" s="31" t="s">
        <v>15</v>
      </c>
      <c r="J8" s="31" t="s">
        <v>41</v>
      </c>
      <c r="K8" s="31" t="s">
        <v>78</v>
      </c>
      <c r="L8" s="31" t="s">
        <v>18</v>
      </c>
      <c r="M8" s="31" t="s">
        <v>77</v>
      </c>
      <c r="Q8" s="31" t="s">
        <v>17</v>
      </c>
      <c r="R8" s="31" t="s">
        <v>19</v>
      </c>
      <c r="S8" s="31" t="s">
        <v>0</v>
      </c>
      <c r="T8" s="31" t="s">
        <v>81</v>
      </c>
      <c r="U8" s="31" t="s">
        <v>39</v>
      </c>
      <c r="V8" s="31" t="s">
        <v>38</v>
      </c>
      <c r="W8" s="32" t="s">
        <v>88</v>
      </c>
    </row>
    <row r="9" spans="2:25" ht="31.5">
      <c r="B9" s="50" t="str">
        <f>'תעודות חוב מסחריות '!B7:T7</f>
        <v>2. תעודות חוב מסחריות</v>
      </c>
      <c r="C9" s="14" t="s">
        <v>29</v>
      </c>
      <c r="D9" s="14" t="s">
        <v>97</v>
      </c>
      <c r="E9" s="43" t="s">
        <v>94</v>
      </c>
      <c r="G9" s="14" t="s">
        <v>40</v>
      </c>
      <c r="I9" s="14" t="s">
        <v>15</v>
      </c>
      <c r="J9" s="14" t="s">
        <v>41</v>
      </c>
      <c r="K9" s="14" t="s">
        <v>78</v>
      </c>
      <c r="L9" s="14" t="s">
        <v>18</v>
      </c>
      <c r="M9" s="14" t="s">
        <v>77</v>
      </c>
      <c r="Q9" s="14" t="s">
        <v>17</v>
      </c>
      <c r="R9" s="14" t="s">
        <v>19</v>
      </c>
      <c r="S9" s="14" t="s">
        <v>0</v>
      </c>
      <c r="T9" s="14" t="s">
        <v>81</v>
      </c>
      <c r="U9" s="14" t="s">
        <v>39</v>
      </c>
      <c r="V9" s="14" t="s">
        <v>38</v>
      </c>
      <c r="W9" s="40" t="s">
        <v>88</v>
      </c>
    </row>
    <row r="10" spans="2:25" ht="31.5">
      <c r="B10" s="50" t="str">
        <f>'אג"ח קונצרני'!B7:U7</f>
        <v>3. אג"ח קונצרני</v>
      </c>
      <c r="C10" s="31" t="s">
        <v>29</v>
      </c>
      <c r="D10" s="14" t="s">
        <v>97</v>
      </c>
      <c r="E10" s="43" t="s">
        <v>94</v>
      </c>
      <c r="G10" s="31" t="s">
        <v>40</v>
      </c>
      <c r="I10" s="31" t="s">
        <v>15</v>
      </c>
      <c r="J10" s="31" t="s">
        <v>41</v>
      </c>
      <c r="K10" s="31" t="s">
        <v>78</v>
      </c>
      <c r="L10" s="31" t="s">
        <v>18</v>
      </c>
      <c r="M10" s="31" t="s">
        <v>77</v>
      </c>
      <c r="Q10" s="31" t="s">
        <v>17</v>
      </c>
      <c r="R10" s="31" t="s">
        <v>19</v>
      </c>
      <c r="S10" s="31" t="s">
        <v>0</v>
      </c>
      <c r="T10" s="31" t="s">
        <v>81</v>
      </c>
      <c r="U10" s="31" t="s">
        <v>39</v>
      </c>
      <c r="V10" s="14" t="s">
        <v>38</v>
      </c>
      <c r="W10" s="32" t="s">
        <v>88</v>
      </c>
    </row>
    <row r="11" spans="2:25" ht="31.5">
      <c r="B11" s="50" t="str">
        <f>מניות!B7</f>
        <v>4. מניות</v>
      </c>
      <c r="C11" s="31" t="s">
        <v>29</v>
      </c>
      <c r="D11" s="14" t="s">
        <v>97</v>
      </c>
      <c r="E11" s="43" t="s">
        <v>94</v>
      </c>
      <c r="H11" s="31" t="s">
        <v>77</v>
      </c>
      <c r="S11" s="31" t="s">
        <v>0</v>
      </c>
      <c r="T11" s="14" t="s">
        <v>81</v>
      </c>
      <c r="U11" s="14" t="s">
        <v>39</v>
      </c>
      <c r="V11" s="14" t="s">
        <v>38</v>
      </c>
      <c r="W11" s="15" t="s">
        <v>88</v>
      </c>
    </row>
    <row r="12" spans="2:25" ht="31.5">
      <c r="B12" s="50" t="str">
        <f>'תעודות סל'!B7:N7</f>
        <v>5. תעודות סל</v>
      </c>
      <c r="C12" s="31" t="s">
        <v>29</v>
      </c>
      <c r="D12" s="14" t="s">
        <v>97</v>
      </c>
      <c r="E12" s="43" t="s">
        <v>94</v>
      </c>
      <c r="H12" s="31" t="s">
        <v>77</v>
      </c>
      <c r="S12" s="31" t="s">
        <v>0</v>
      </c>
      <c r="T12" s="31" t="s">
        <v>81</v>
      </c>
      <c r="U12" s="31" t="s">
        <v>39</v>
      </c>
      <c r="V12" s="31" t="s">
        <v>38</v>
      </c>
      <c r="W12" s="32" t="s">
        <v>88</v>
      </c>
    </row>
    <row r="13" spans="2:25" ht="31.5">
      <c r="B13" s="50" t="str">
        <f>'קרנות נאמנות'!B7:O7</f>
        <v>6. קרנות נאמנות</v>
      </c>
      <c r="C13" s="31" t="s">
        <v>29</v>
      </c>
      <c r="D13" s="31" t="s">
        <v>97</v>
      </c>
      <c r="G13" s="31" t="s">
        <v>40</v>
      </c>
      <c r="H13" s="31" t="s">
        <v>77</v>
      </c>
      <c r="S13" s="31" t="s">
        <v>0</v>
      </c>
      <c r="T13" s="31" t="s">
        <v>81</v>
      </c>
      <c r="U13" s="31" t="s">
        <v>39</v>
      </c>
      <c r="V13" s="31" t="s">
        <v>38</v>
      </c>
      <c r="W13" s="32" t="s">
        <v>88</v>
      </c>
    </row>
    <row r="14" spans="2:25" ht="31.5">
      <c r="B14" s="50" t="str">
        <f>'כתבי אופציה'!B7:L7</f>
        <v>7. כתבי אופציה</v>
      </c>
      <c r="C14" s="31" t="s">
        <v>29</v>
      </c>
      <c r="D14" s="31" t="s">
        <v>97</v>
      </c>
      <c r="G14" s="31" t="s">
        <v>40</v>
      </c>
      <c r="H14" s="31" t="s">
        <v>77</v>
      </c>
      <c r="S14" s="31" t="s">
        <v>0</v>
      </c>
      <c r="T14" s="31" t="s">
        <v>81</v>
      </c>
      <c r="U14" s="31" t="s">
        <v>39</v>
      </c>
      <c r="V14" s="31" t="s">
        <v>38</v>
      </c>
      <c r="W14" s="32" t="s">
        <v>88</v>
      </c>
    </row>
    <row r="15" spans="2:25" ht="31.5">
      <c r="B15" s="50" t="str">
        <f>אופציות!B7</f>
        <v>8. אופציות</v>
      </c>
      <c r="C15" s="31" t="s">
        <v>29</v>
      </c>
      <c r="D15" s="31" t="s">
        <v>97</v>
      </c>
      <c r="G15" s="31" t="s">
        <v>40</v>
      </c>
      <c r="H15" s="31" t="s">
        <v>77</v>
      </c>
      <c r="S15" s="31" t="s">
        <v>0</v>
      </c>
      <c r="T15" s="31" t="s">
        <v>81</v>
      </c>
      <c r="U15" s="31" t="s">
        <v>39</v>
      </c>
      <c r="V15" s="31" t="s">
        <v>38</v>
      </c>
      <c r="W15" s="32" t="s">
        <v>88</v>
      </c>
    </row>
    <row r="16" spans="2:25" ht="31.5">
      <c r="B16" s="50" t="str">
        <f>'חוזים עתידיים'!B7:I7</f>
        <v>9. חוזים עתידיים</v>
      </c>
      <c r="C16" s="31" t="s">
        <v>29</v>
      </c>
      <c r="D16" s="31" t="s">
        <v>97</v>
      </c>
      <c r="G16" s="31" t="s">
        <v>40</v>
      </c>
      <c r="H16" s="31" t="s">
        <v>77</v>
      </c>
      <c r="S16" s="31" t="s">
        <v>0</v>
      </c>
      <c r="T16" s="32" t="s">
        <v>81</v>
      </c>
    </row>
    <row r="17" spans="2:25" ht="31.5">
      <c r="B17" s="50" t="str">
        <f>'מוצרים מובנים'!B7:Q7</f>
        <v>10. מוצרים מובנים</v>
      </c>
      <c r="C17" s="31" t="s">
        <v>29</v>
      </c>
      <c r="F17" s="14" t="s">
        <v>31</v>
      </c>
      <c r="I17" s="31" t="s">
        <v>15</v>
      </c>
      <c r="J17" s="31" t="s">
        <v>41</v>
      </c>
      <c r="K17" s="31" t="s">
        <v>78</v>
      </c>
      <c r="L17" s="31" t="s">
        <v>18</v>
      </c>
      <c r="M17" s="31" t="s">
        <v>77</v>
      </c>
      <c r="Q17" s="31" t="s">
        <v>17</v>
      </c>
      <c r="R17" s="31" t="s">
        <v>19</v>
      </c>
      <c r="S17" s="31" t="s">
        <v>0</v>
      </c>
      <c r="T17" s="31" t="s">
        <v>81</v>
      </c>
      <c r="U17" s="31" t="s">
        <v>39</v>
      </c>
      <c r="V17" s="31" t="s">
        <v>38</v>
      </c>
      <c r="W17" s="32" t="s">
        <v>88</v>
      </c>
    </row>
    <row r="18" spans="2:25" ht="18">
      <c r="B18" s="54" t="str">
        <f>'לא סחיר- תעודות התחייבות ממשלתי'!B6:P6</f>
        <v>1.ג. ניירות ערך לא סחירים</v>
      </c>
    </row>
    <row r="19" spans="2:25" ht="31.5">
      <c r="B19" s="50" t="str">
        <f>'לא סחיר- תעודות התחייבות ממשלתי'!B7:P7</f>
        <v>1. תעודות התחייבות ממשלתיות</v>
      </c>
      <c r="C19" s="31" t="s">
        <v>29</v>
      </c>
      <c r="I19" s="31" t="s">
        <v>15</v>
      </c>
      <c r="J19" s="31" t="s">
        <v>41</v>
      </c>
      <c r="K19" s="31" t="s">
        <v>78</v>
      </c>
      <c r="L19" s="31" t="s">
        <v>18</v>
      </c>
      <c r="M19" s="31" t="s">
        <v>77</v>
      </c>
      <c r="Q19" s="31" t="s">
        <v>17</v>
      </c>
      <c r="R19" s="31" t="s">
        <v>19</v>
      </c>
      <c r="S19" s="31" t="s">
        <v>0</v>
      </c>
      <c r="T19" s="31" t="s">
        <v>81</v>
      </c>
      <c r="U19" s="31" t="s">
        <v>86</v>
      </c>
      <c r="V19" s="31" t="s">
        <v>38</v>
      </c>
      <c r="W19" s="32" t="s">
        <v>88</v>
      </c>
    </row>
    <row r="20" spans="2:25" ht="31.5">
      <c r="B20" s="50" t="str">
        <f>'לא סחיר - תעודות חוב מסחריות'!B7:S7</f>
        <v>2. תעודות חוב מסחריות</v>
      </c>
      <c r="C20" s="31" t="s">
        <v>29</v>
      </c>
      <c r="D20" s="43" t="s">
        <v>95</v>
      </c>
      <c r="E20" s="43" t="s">
        <v>94</v>
      </c>
      <c r="G20" s="31" t="s">
        <v>40</v>
      </c>
      <c r="I20" s="31" t="s">
        <v>15</v>
      </c>
      <c r="J20" s="31" t="s">
        <v>41</v>
      </c>
      <c r="K20" s="31" t="s">
        <v>78</v>
      </c>
      <c r="L20" s="31" t="s">
        <v>18</v>
      </c>
      <c r="M20" s="31" t="s">
        <v>77</v>
      </c>
      <c r="Q20" s="31" t="s">
        <v>17</v>
      </c>
      <c r="R20" s="31" t="s">
        <v>19</v>
      </c>
      <c r="S20" s="31" t="s">
        <v>0</v>
      </c>
      <c r="T20" s="31" t="s">
        <v>81</v>
      </c>
      <c r="U20" s="31" t="s">
        <v>86</v>
      </c>
      <c r="V20" s="31" t="s">
        <v>38</v>
      </c>
      <c r="W20" s="32" t="s">
        <v>88</v>
      </c>
    </row>
    <row r="21" spans="2:25" ht="31.5">
      <c r="B21" s="50" t="str">
        <f>'לא סחיר - אג"ח קונצרני'!B7:S7</f>
        <v>3. אג"ח קונצרני</v>
      </c>
      <c r="C21" s="31" t="s">
        <v>29</v>
      </c>
      <c r="D21" s="43" t="s">
        <v>95</v>
      </c>
      <c r="E21" s="43" t="s">
        <v>94</v>
      </c>
      <c r="G21" s="31" t="s">
        <v>40</v>
      </c>
      <c r="I21" s="31" t="s">
        <v>15</v>
      </c>
      <c r="J21" s="31" t="s">
        <v>41</v>
      </c>
      <c r="K21" s="31" t="s">
        <v>78</v>
      </c>
      <c r="L21" s="31" t="s">
        <v>18</v>
      </c>
      <c r="M21" s="31" t="s">
        <v>77</v>
      </c>
      <c r="Q21" s="31" t="s">
        <v>17</v>
      </c>
      <c r="R21" s="31" t="s">
        <v>19</v>
      </c>
      <c r="S21" s="31" t="s">
        <v>0</v>
      </c>
      <c r="T21" s="31" t="s">
        <v>81</v>
      </c>
      <c r="U21" s="31" t="s">
        <v>86</v>
      </c>
      <c r="V21" s="31" t="s">
        <v>38</v>
      </c>
      <c r="W21" s="32" t="s">
        <v>88</v>
      </c>
    </row>
    <row r="22" spans="2:25" ht="31.5">
      <c r="B22" s="50" t="str">
        <f>'לא סחיר - מניות'!B7:M7</f>
        <v>4. מניות</v>
      </c>
      <c r="C22" s="31" t="s">
        <v>29</v>
      </c>
      <c r="D22" s="43" t="s">
        <v>95</v>
      </c>
      <c r="E22" s="43" t="s">
        <v>94</v>
      </c>
      <c r="G22" s="31" t="s">
        <v>40</v>
      </c>
      <c r="H22" s="31" t="s">
        <v>77</v>
      </c>
      <c r="S22" s="31" t="s">
        <v>0</v>
      </c>
      <c r="T22" s="31" t="s">
        <v>81</v>
      </c>
      <c r="U22" s="31" t="s">
        <v>86</v>
      </c>
      <c r="V22" s="31" t="s">
        <v>38</v>
      </c>
      <c r="W22" s="32" t="s">
        <v>88</v>
      </c>
    </row>
    <row r="23" spans="2:25" ht="31.5">
      <c r="B23" s="50" t="str">
        <f>'לא סחיר - קרנות השקעה'!B7:K7</f>
        <v>5. קרנות השקעה</v>
      </c>
      <c r="C23" s="31" t="s">
        <v>29</v>
      </c>
      <c r="G23" s="31" t="s">
        <v>40</v>
      </c>
      <c r="H23" s="31" t="s">
        <v>77</v>
      </c>
      <c r="K23" s="31" t="s">
        <v>78</v>
      </c>
      <c r="S23" s="31" t="s">
        <v>0</v>
      </c>
      <c r="T23" s="31" t="s">
        <v>81</v>
      </c>
      <c r="U23" s="31" t="s">
        <v>86</v>
      </c>
      <c r="V23" s="31" t="s">
        <v>38</v>
      </c>
      <c r="W23" s="32" t="s">
        <v>88</v>
      </c>
    </row>
    <row r="24" spans="2:25" ht="31.5">
      <c r="B24" s="50" t="str">
        <f>'לא סחיר - כתבי אופציה'!B7:L7</f>
        <v>6. כתבי אופציה</v>
      </c>
      <c r="C24" s="31" t="s">
        <v>29</v>
      </c>
      <c r="G24" s="31" t="s">
        <v>40</v>
      </c>
      <c r="H24" s="31" t="s">
        <v>77</v>
      </c>
      <c r="K24" s="31" t="s">
        <v>78</v>
      </c>
      <c r="S24" s="31" t="s">
        <v>0</v>
      </c>
      <c r="T24" s="31" t="s">
        <v>81</v>
      </c>
      <c r="U24" s="31" t="s">
        <v>86</v>
      </c>
      <c r="V24" s="31" t="s">
        <v>38</v>
      </c>
      <c r="W24" s="32" t="s">
        <v>88</v>
      </c>
    </row>
    <row r="25" spans="2:25" ht="31.5">
      <c r="B25" s="50" t="str">
        <f>'לא סחיר - אופציות'!B7:L7</f>
        <v>7. אופציות</v>
      </c>
      <c r="C25" s="31" t="s">
        <v>29</v>
      </c>
      <c r="G25" s="31" t="s">
        <v>40</v>
      </c>
      <c r="H25" s="31" t="s">
        <v>77</v>
      </c>
      <c r="K25" s="31" t="s">
        <v>78</v>
      </c>
      <c r="S25" s="31" t="s">
        <v>0</v>
      </c>
      <c r="T25" s="31" t="s">
        <v>81</v>
      </c>
      <c r="U25" s="31" t="s">
        <v>86</v>
      </c>
      <c r="V25" s="31" t="s">
        <v>38</v>
      </c>
      <c r="W25" s="32" t="s">
        <v>88</v>
      </c>
    </row>
    <row r="26" spans="2:25" ht="31.5">
      <c r="B26" s="50" t="str">
        <f>'לא סחיר - חוזים עתידיים'!B7:K7</f>
        <v>8. חוזים עתידיים</v>
      </c>
      <c r="C26" s="31" t="s">
        <v>29</v>
      </c>
      <c r="G26" s="31" t="s">
        <v>40</v>
      </c>
      <c r="H26" s="31" t="s">
        <v>77</v>
      </c>
      <c r="K26" s="31" t="s">
        <v>78</v>
      </c>
      <c r="S26" s="31" t="s">
        <v>0</v>
      </c>
      <c r="T26" s="31" t="s">
        <v>81</v>
      </c>
      <c r="U26" s="31" t="s">
        <v>86</v>
      </c>
      <c r="V26" s="32" t="s">
        <v>88</v>
      </c>
    </row>
    <row r="27" spans="2:25" ht="31.5">
      <c r="B27" s="50" t="str">
        <f>'לא סחיר - מוצרים מובנים'!B7:Q7</f>
        <v>9. מוצרים מובנים</v>
      </c>
      <c r="C27" s="31" t="s">
        <v>29</v>
      </c>
      <c r="F27" s="31" t="s">
        <v>31</v>
      </c>
      <c r="I27" s="31" t="s">
        <v>15</v>
      </c>
      <c r="J27" s="31" t="s">
        <v>41</v>
      </c>
      <c r="K27" s="31" t="s">
        <v>78</v>
      </c>
      <c r="L27" s="31" t="s">
        <v>18</v>
      </c>
      <c r="M27" s="31" t="s">
        <v>77</v>
      </c>
      <c r="Q27" s="31" t="s">
        <v>17</v>
      </c>
      <c r="R27" s="31" t="s">
        <v>19</v>
      </c>
      <c r="S27" s="31" t="s">
        <v>0</v>
      </c>
      <c r="T27" s="31" t="s">
        <v>81</v>
      </c>
      <c r="U27" s="31" t="s">
        <v>86</v>
      </c>
      <c r="V27" s="31" t="s">
        <v>38</v>
      </c>
      <c r="W27" s="32" t="s">
        <v>88</v>
      </c>
    </row>
    <row r="28" spans="2:25" ht="31.5">
      <c r="B28" s="54" t="str">
        <f>הלוואות!B6</f>
        <v>1.ד. הלוואות:</v>
      </c>
      <c r="C28" s="31" t="s">
        <v>29</v>
      </c>
      <c r="I28" s="31" t="s">
        <v>15</v>
      </c>
      <c r="J28" s="31" t="s">
        <v>41</v>
      </c>
      <c r="L28" s="31" t="s">
        <v>18</v>
      </c>
      <c r="M28" s="31" t="s">
        <v>77</v>
      </c>
      <c r="Q28" s="14" t="s">
        <v>26</v>
      </c>
      <c r="R28" s="31" t="s">
        <v>19</v>
      </c>
      <c r="S28" s="31" t="s">
        <v>0</v>
      </c>
      <c r="T28" s="31" t="s">
        <v>81</v>
      </c>
      <c r="U28" s="31" t="s">
        <v>86</v>
      </c>
      <c r="V28" s="32" t="s">
        <v>88</v>
      </c>
    </row>
    <row r="29" spans="2:25" ht="47.25">
      <c r="B29" s="54" t="str">
        <f>'פקדונות מעל 3 חודשים'!B6:O6</f>
        <v>1.ה. פקדונות מעל 3 חודשים:</v>
      </c>
      <c r="C29" s="31" t="s">
        <v>29</v>
      </c>
      <c r="E29" s="31" t="s">
        <v>94</v>
      </c>
      <c r="I29" s="31" t="s">
        <v>15</v>
      </c>
      <c r="J29" s="31" t="s">
        <v>41</v>
      </c>
      <c r="L29" s="31" t="s">
        <v>18</v>
      </c>
      <c r="M29" s="31" t="s">
        <v>77</v>
      </c>
      <c r="O29" s="51" t="s">
        <v>32</v>
      </c>
      <c r="P29" s="52"/>
      <c r="R29" s="31" t="s">
        <v>19</v>
      </c>
      <c r="S29" s="31" t="s">
        <v>0</v>
      </c>
      <c r="T29" s="31" t="s">
        <v>81</v>
      </c>
      <c r="U29" s="31" t="s">
        <v>86</v>
      </c>
      <c r="V29" s="32" t="s">
        <v>88</v>
      </c>
    </row>
    <row r="30" spans="2:25" ht="63">
      <c r="B30" s="54" t="str">
        <f>'זכויות מקרקעין'!B6</f>
        <v>1. ו. זכויות במקרקעין:</v>
      </c>
      <c r="C30" s="14" t="s">
        <v>34</v>
      </c>
      <c r="N30" s="51" t="s">
        <v>61</v>
      </c>
      <c r="P30" s="52" t="s">
        <v>35</v>
      </c>
      <c r="U30" s="31" t="s">
        <v>86</v>
      </c>
      <c r="V30" s="15" t="s">
        <v>37</v>
      </c>
    </row>
    <row r="31" spans="2:25" ht="31.5">
      <c r="B31" s="54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36</v>
      </c>
      <c r="R31" s="14" t="s">
        <v>33</v>
      </c>
      <c r="U31" s="31" t="s">
        <v>86</v>
      </c>
      <c r="V31" s="15" t="s">
        <v>37</v>
      </c>
    </row>
    <row r="32" spans="2:25" ht="47.25">
      <c r="B32" s="54" t="str">
        <f>'יתרת התחייבות להשקעה'!B6:D6</f>
        <v>1. ט. יתרות התחייבות להשקעה:</v>
      </c>
      <c r="X32" s="14" t="s">
        <v>83</v>
      </c>
      <c r="Y32" s="15" t="s">
        <v>82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7"/>
  <sheetViews>
    <sheetView rightToLeft="1" workbookViewId="0">
      <selection activeCell="J22" sqref="J22"/>
    </sheetView>
  </sheetViews>
  <sheetFormatPr defaultColWidth="9.140625" defaultRowHeight="18"/>
  <cols>
    <col min="1" max="1" width="6.28515625" style="1" customWidth="1"/>
    <col min="2" max="2" width="28.8554687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9" style="1" bestFit="1" customWidth="1"/>
    <col min="8" max="8" width="6.85546875" style="1" bestFit="1" customWidth="1"/>
    <col min="9" max="9" width="7.5703125" style="1" bestFit="1" customWidth="1"/>
    <col min="10" max="10" width="9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58" t="s">
        <v>156</v>
      </c>
      <c r="C1" s="79" t="s" vm="1">
        <v>221</v>
      </c>
    </row>
    <row r="2" spans="2:13">
      <c r="B2" s="58" t="s">
        <v>155</v>
      </c>
      <c r="C2" s="79" t="s">
        <v>222</v>
      </c>
    </row>
    <row r="3" spans="2:13">
      <c r="B3" s="58" t="s">
        <v>157</v>
      </c>
      <c r="C3" s="79" t="s">
        <v>223</v>
      </c>
    </row>
    <row r="4" spans="2:13">
      <c r="B4" s="58" t="s">
        <v>158</v>
      </c>
      <c r="C4" s="79">
        <v>2143</v>
      </c>
    </row>
    <row r="6" spans="2:13" ht="26.25" customHeight="1">
      <c r="B6" s="129" t="s">
        <v>185</v>
      </c>
      <c r="C6" s="130"/>
      <c r="D6" s="130"/>
      <c r="E6" s="130"/>
      <c r="F6" s="130"/>
      <c r="G6" s="130"/>
      <c r="H6" s="130"/>
      <c r="I6" s="130"/>
      <c r="J6" s="130"/>
      <c r="K6" s="130"/>
      <c r="L6" s="130"/>
    </row>
    <row r="7" spans="2:13" s="3" customFormat="1" ht="63">
      <c r="B7" s="13" t="s">
        <v>92</v>
      </c>
      <c r="C7" s="14" t="s">
        <v>29</v>
      </c>
      <c r="D7" s="14" t="s">
        <v>94</v>
      </c>
      <c r="E7" s="14" t="s">
        <v>15</v>
      </c>
      <c r="F7" s="14" t="s">
        <v>41</v>
      </c>
      <c r="G7" s="14" t="s">
        <v>77</v>
      </c>
      <c r="H7" s="14" t="s">
        <v>17</v>
      </c>
      <c r="I7" s="14" t="s">
        <v>19</v>
      </c>
      <c r="J7" s="14" t="s">
        <v>39</v>
      </c>
      <c r="K7" s="14" t="s">
        <v>159</v>
      </c>
      <c r="L7" s="14" t="s">
        <v>160</v>
      </c>
      <c r="M7" s="1"/>
    </row>
    <row r="8" spans="2:13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210</v>
      </c>
      <c r="K8" s="17" t="s">
        <v>20</v>
      </c>
      <c r="L8" s="17" t="s">
        <v>20</v>
      </c>
    </row>
    <row r="9" spans="2:13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3" s="119" customFormat="1" ht="18" customHeight="1">
      <c r="B10" s="113" t="s">
        <v>28</v>
      </c>
      <c r="C10" s="110"/>
      <c r="D10" s="110"/>
      <c r="E10" s="110"/>
      <c r="F10" s="110"/>
      <c r="G10" s="110"/>
      <c r="H10" s="110"/>
      <c r="I10" s="110"/>
      <c r="J10" s="111">
        <f>J11</f>
        <v>5675.9121599999999</v>
      </c>
      <c r="K10" s="112">
        <f>J10/$J$10</f>
        <v>1</v>
      </c>
      <c r="L10" s="112">
        <f>J10/'סכום נכסי הקרן'!$C$42</f>
        <v>8.656314321640049E-2</v>
      </c>
    </row>
    <row r="11" spans="2:13" s="120" customFormat="1">
      <c r="B11" s="113" t="s">
        <v>204</v>
      </c>
      <c r="C11" s="110"/>
      <c r="D11" s="110"/>
      <c r="E11" s="110"/>
      <c r="F11" s="110"/>
      <c r="G11" s="110"/>
      <c r="H11" s="110"/>
      <c r="I11" s="110"/>
      <c r="J11" s="111">
        <f>J12</f>
        <v>5675.9121599999999</v>
      </c>
      <c r="K11" s="112">
        <f t="shared" ref="K11:K14" si="0">J11/$J$10</f>
        <v>1</v>
      </c>
      <c r="L11" s="112">
        <f>J11/'סכום נכסי הקרן'!$C$42</f>
        <v>8.656314321640049E-2</v>
      </c>
    </row>
    <row r="12" spans="2:13" s="121" customFormat="1">
      <c r="B12" s="114" t="s">
        <v>27</v>
      </c>
      <c r="C12" s="83"/>
      <c r="D12" s="83"/>
      <c r="E12" s="83"/>
      <c r="F12" s="83"/>
      <c r="G12" s="83"/>
      <c r="H12" s="83"/>
      <c r="I12" s="83"/>
      <c r="J12" s="89">
        <f>J13+J14</f>
        <v>5675.9121599999999</v>
      </c>
      <c r="K12" s="90">
        <f t="shared" si="0"/>
        <v>1</v>
      </c>
      <c r="L12" s="90">
        <f>J12/'סכום נכסי הקרן'!$C$42</f>
        <v>8.656314321640049E-2</v>
      </c>
    </row>
    <row r="13" spans="2:13" s="121" customFormat="1">
      <c r="B13" s="115" t="s">
        <v>348</v>
      </c>
      <c r="C13" s="81" t="s">
        <v>349</v>
      </c>
      <c r="D13" s="81">
        <v>10</v>
      </c>
      <c r="E13" s="81" t="s">
        <v>353</v>
      </c>
      <c r="F13" s="81" t="s">
        <v>352</v>
      </c>
      <c r="G13" s="92" t="s">
        <v>141</v>
      </c>
      <c r="H13" s="93">
        <v>0</v>
      </c>
      <c r="I13" s="93">
        <v>0</v>
      </c>
      <c r="J13" s="86">
        <v>5630.06477</v>
      </c>
      <c r="K13" s="87">
        <f t="shared" si="0"/>
        <v>0.9919224630847705</v>
      </c>
      <c r="L13" s="87">
        <f>J13/'סכום נכסי הקרן'!$C$42</f>
        <v>8.5863926231571713E-2</v>
      </c>
    </row>
    <row r="14" spans="2:13" s="121" customFormat="1">
      <c r="B14" s="115" t="s">
        <v>350</v>
      </c>
      <c r="C14" s="81" t="s">
        <v>351</v>
      </c>
      <c r="D14" s="81">
        <v>26</v>
      </c>
      <c r="E14" s="81" t="s">
        <v>354</v>
      </c>
      <c r="F14" s="81" t="s">
        <v>352</v>
      </c>
      <c r="G14" s="92" t="s">
        <v>141</v>
      </c>
      <c r="H14" s="93">
        <v>0</v>
      </c>
      <c r="I14" s="93">
        <v>0</v>
      </c>
      <c r="J14" s="86">
        <v>45.847389999999997</v>
      </c>
      <c r="K14" s="87">
        <f t="shared" si="0"/>
        <v>8.0775369152294978E-3</v>
      </c>
      <c r="L14" s="87">
        <f>J14/'סכום נכסי הקרן'!$C$42</f>
        <v>6.9921698482877279E-4</v>
      </c>
    </row>
    <row r="15" spans="2:13" s="121" customFormat="1">
      <c r="B15" s="84"/>
      <c r="C15" s="81"/>
      <c r="D15" s="81"/>
      <c r="E15" s="81"/>
      <c r="F15" s="81"/>
      <c r="G15" s="81"/>
      <c r="H15" s="81"/>
      <c r="I15" s="81"/>
      <c r="J15" s="81"/>
      <c r="K15" s="87"/>
      <c r="L15" s="81"/>
    </row>
    <row r="16" spans="2:13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2:12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2:12">
      <c r="B18" s="94" t="s">
        <v>220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</row>
    <row r="19" spans="2:12">
      <c r="B19" s="94" t="s">
        <v>89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spans="2:12">
      <c r="B20" s="94" t="s">
        <v>205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2:12">
      <c r="B21" s="94" t="s">
        <v>215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</row>
    <row r="22" spans="2:12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spans="2:12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 spans="2:12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</row>
    <row r="25" spans="2:12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</row>
    <row r="26" spans="2:12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spans="2:12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</row>
    <row r="28" spans="2:12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</row>
    <row r="29" spans="2:12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</row>
    <row r="30" spans="2:12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</row>
    <row r="31" spans="2:1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</row>
    <row r="32" spans="2:12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</row>
    <row r="33" spans="2:12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</row>
    <row r="34" spans="2:12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</row>
    <row r="35" spans="2:12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</row>
    <row r="36" spans="2:12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</row>
    <row r="37" spans="2:12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</row>
    <row r="38" spans="2:12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</row>
    <row r="39" spans="2:12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</row>
    <row r="40" spans="2:12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</row>
    <row r="41" spans="2:12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</row>
    <row r="42" spans="2:12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</row>
    <row r="43" spans="2:12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</row>
    <row r="44" spans="2:12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</row>
    <row r="45" spans="2:12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</row>
    <row r="46" spans="2:12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</row>
    <row r="47" spans="2:12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</row>
    <row r="48" spans="2:12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</row>
    <row r="49" spans="2:12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</row>
    <row r="50" spans="2:12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</row>
    <row r="51" spans="2:12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</row>
    <row r="52" spans="2:12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</row>
    <row r="53" spans="2:12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</row>
    <row r="54" spans="2:1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</row>
    <row r="55" spans="2:12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</row>
    <row r="56" spans="2:12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</row>
    <row r="57" spans="2:12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</row>
    <row r="58" spans="2:12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</row>
    <row r="59" spans="2:12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</row>
    <row r="60" spans="2:12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</row>
    <row r="61" spans="2:12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</row>
    <row r="62" spans="2:12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</row>
    <row r="63" spans="2:12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</row>
    <row r="64" spans="2:12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</row>
    <row r="65" spans="2:12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</row>
    <row r="66" spans="2:12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</row>
    <row r="67" spans="2:12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</row>
    <row r="68" spans="2:12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</row>
    <row r="69" spans="2:12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</row>
    <row r="70" spans="2:12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</row>
    <row r="71" spans="2:12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</row>
    <row r="72" spans="2:12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</row>
    <row r="73" spans="2:12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</row>
    <row r="74" spans="2:12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</row>
    <row r="75" spans="2:12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</row>
    <row r="76" spans="2:12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</row>
    <row r="77" spans="2:12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</row>
    <row r="78" spans="2:12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</row>
    <row r="79" spans="2:1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</row>
    <row r="80" spans="2:12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</row>
    <row r="81" spans="2:12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</row>
    <row r="82" spans="2:1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</row>
    <row r="83" spans="2:1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</row>
    <row r="84" spans="2:1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</row>
    <row r="85" spans="2:1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</row>
    <row r="86" spans="2:1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</row>
    <row r="87" spans="2:1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</row>
    <row r="88" spans="2:1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</row>
    <row r="89" spans="2:1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</row>
    <row r="90" spans="2:1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</row>
    <row r="91" spans="2:1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</row>
    <row r="92" spans="2:1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</row>
    <row r="93" spans="2:1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</row>
    <row r="94" spans="2:1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</row>
    <row r="95" spans="2:1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</row>
    <row r="96" spans="2:1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</row>
    <row r="97" spans="2:1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</row>
    <row r="98" spans="2:1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</row>
    <row r="99" spans="2:1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</row>
    <row r="100" spans="2:1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</row>
    <row r="101" spans="2:1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</row>
    <row r="102" spans="2:1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</row>
    <row r="103" spans="2:1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</row>
    <row r="104" spans="2:1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</row>
    <row r="105" spans="2:1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</row>
    <row r="106" spans="2:1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</row>
    <row r="107" spans="2:1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</row>
    <row r="108" spans="2:1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</row>
    <row r="109" spans="2:1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</row>
    <row r="110" spans="2:1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</row>
    <row r="111" spans="2:1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</row>
    <row r="112" spans="2:1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</row>
    <row r="113" spans="2:1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</row>
    <row r="114" spans="2:1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</row>
    <row r="115" spans="2:12">
      <c r="D115" s="1"/>
    </row>
    <row r="116" spans="2:12">
      <c r="D116" s="1"/>
    </row>
    <row r="117" spans="2:12">
      <c r="D117" s="1"/>
    </row>
    <row r="118" spans="2:12">
      <c r="D118" s="1"/>
    </row>
    <row r="119" spans="2:12">
      <c r="D119" s="1"/>
    </row>
    <row r="120" spans="2:12">
      <c r="D120" s="1"/>
    </row>
    <row r="121" spans="2:12">
      <c r="D121" s="1"/>
    </row>
    <row r="122" spans="2:12">
      <c r="D122" s="1"/>
    </row>
    <row r="123" spans="2:12">
      <c r="D123" s="1"/>
    </row>
    <row r="124" spans="2:12">
      <c r="D124" s="1"/>
    </row>
    <row r="125" spans="2:12">
      <c r="D125" s="1"/>
    </row>
    <row r="126" spans="2:12">
      <c r="D126" s="1"/>
    </row>
    <row r="127" spans="2:12">
      <c r="D127" s="1"/>
    </row>
    <row r="128" spans="2:12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D516" s="1"/>
    </row>
    <row r="517" spans="4:5">
      <c r="E517" s="2"/>
    </row>
  </sheetData>
  <sheetProtection sheet="1" objects="1" scenarios="1"/>
  <mergeCells count="1">
    <mergeCell ref="B6:L6"/>
  </mergeCells>
  <phoneticPr fontId="4" type="noConversion"/>
  <dataValidations count="1">
    <dataValidation allowBlank="1" showInputMessage="1" showErrorMessage="1" sqref="E10 B20:B2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AZ878"/>
  <sheetViews>
    <sheetView rightToLeft="1" workbookViewId="0">
      <pane ySplit="10" topLeftCell="A11" activePane="bottomLeft" state="frozen"/>
      <selection pane="bottomLeft" activeCell="C24" sqref="C24"/>
    </sheetView>
  </sheetViews>
  <sheetFormatPr defaultColWidth="9.140625" defaultRowHeight="18"/>
  <cols>
    <col min="1" max="1" width="6.28515625" style="1" customWidth="1"/>
    <col min="2" max="2" width="31.5703125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3.140625" style="1" bestFit="1" customWidth="1"/>
    <col min="13" max="13" width="6.42578125" style="1" bestFit="1" customWidth="1"/>
    <col min="14" max="14" width="10.140625" style="1" bestFit="1" customWidth="1"/>
    <col min="15" max="15" width="11.28515625" style="1" bestFit="1" customWidth="1"/>
    <col min="16" max="16" width="11.85546875" style="1" bestFit="1" customWidth="1"/>
    <col min="17" max="17" width="9" style="1" bestFit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58" t="s">
        <v>156</v>
      </c>
      <c r="C1" s="79" t="s" vm="1">
        <v>221</v>
      </c>
    </row>
    <row r="2" spans="2:52">
      <c r="B2" s="58" t="s">
        <v>155</v>
      </c>
      <c r="C2" s="79" t="s">
        <v>222</v>
      </c>
    </row>
    <row r="3" spans="2:52">
      <c r="B3" s="58" t="s">
        <v>157</v>
      </c>
      <c r="C3" s="79" t="s">
        <v>223</v>
      </c>
    </row>
    <row r="4" spans="2:52">
      <c r="B4" s="58" t="s">
        <v>158</v>
      </c>
      <c r="C4" s="79">
        <v>2143</v>
      </c>
    </row>
    <row r="6" spans="2:52" ht="21.75" customHeight="1">
      <c r="B6" s="131" t="s">
        <v>186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3"/>
    </row>
    <row r="7" spans="2:52" ht="27.75" customHeight="1">
      <c r="B7" s="134" t="s">
        <v>62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  <c r="AT7" s="3"/>
      <c r="AU7" s="3"/>
    </row>
    <row r="8" spans="2:52" s="3" customFormat="1" ht="55.5" customHeight="1">
      <c r="B8" s="23" t="s">
        <v>92</v>
      </c>
      <c r="C8" s="31" t="s">
        <v>29</v>
      </c>
      <c r="D8" s="31" t="s">
        <v>97</v>
      </c>
      <c r="E8" s="31" t="s">
        <v>15</v>
      </c>
      <c r="F8" s="31" t="s">
        <v>41</v>
      </c>
      <c r="G8" s="31" t="s">
        <v>78</v>
      </c>
      <c r="H8" s="31" t="s">
        <v>18</v>
      </c>
      <c r="I8" s="31" t="s">
        <v>77</v>
      </c>
      <c r="J8" s="31" t="s">
        <v>17</v>
      </c>
      <c r="K8" s="31" t="s">
        <v>19</v>
      </c>
      <c r="L8" s="31" t="s">
        <v>207</v>
      </c>
      <c r="M8" s="31" t="s">
        <v>206</v>
      </c>
      <c r="N8" s="31" t="s">
        <v>39</v>
      </c>
      <c r="O8" s="31" t="s">
        <v>209</v>
      </c>
      <c r="P8" s="31" t="s">
        <v>159</v>
      </c>
      <c r="Q8" s="74" t="s">
        <v>161</v>
      </c>
      <c r="AL8" s="1"/>
      <c r="AT8" s="1"/>
      <c r="AU8" s="1"/>
      <c r="AV8" s="1"/>
    </row>
    <row r="9" spans="2:52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216</v>
      </c>
      <c r="M9" s="33"/>
      <c r="N9" s="33" t="s">
        <v>217</v>
      </c>
      <c r="O9" s="33" t="s">
        <v>20</v>
      </c>
      <c r="P9" s="33" t="s">
        <v>20</v>
      </c>
      <c r="Q9" s="34" t="s">
        <v>20</v>
      </c>
      <c r="AT9" s="1"/>
      <c r="AU9" s="1"/>
    </row>
    <row r="10" spans="2:52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90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119" customFormat="1" ht="18" customHeight="1">
      <c r="B11" s="114" t="s">
        <v>24</v>
      </c>
      <c r="C11" s="83"/>
      <c r="D11" s="83"/>
      <c r="E11" s="83"/>
      <c r="F11" s="83"/>
      <c r="G11" s="83"/>
      <c r="H11" s="89">
        <v>1.1056390399586957</v>
      </c>
      <c r="I11" s="83"/>
      <c r="J11" s="83"/>
      <c r="K11" s="90">
        <v>2.5875364088171638E-3</v>
      </c>
      <c r="L11" s="89"/>
      <c r="M11" s="91"/>
      <c r="N11" s="89">
        <v>41652.27665</v>
      </c>
      <c r="O11" s="83"/>
      <c r="P11" s="90">
        <v>1</v>
      </c>
      <c r="Q11" s="90">
        <f>N11/'סכום נכסי הקרן'!$C$42</f>
        <v>0.63523745387615083</v>
      </c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T11" s="120"/>
      <c r="AU11" s="120"/>
      <c r="AV11" s="123"/>
      <c r="AZ11" s="120"/>
    </row>
    <row r="12" spans="2:52" s="120" customFormat="1" ht="22.5" customHeight="1">
      <c r="B12" s="114" t="s">
        <v>204</v>
      </c>
      <c r="C12" s="83"/>
      <c r="D12" s="83"/>
      <c r="E12" s="83"/>
      <c r="F12" s="83"/>
      <c r="G12" s="83"/>
      <c r="H12" s="89">
        <v>1.1056390399586957</v>
      </c>
      <c r="I12" s="83"/>
      <c r="J12" s="83"/>
      <c r="K12" s="90">
        <v>2.5875364088171638E-3</v>
      </c>
      <c r="L12" s="89"/>
      <c r="M12" s="91"/>
      <c r="N12" s="89">
        <v>41652.27665</v>
      </c>
      <c r="O12" s="83"/>
      <c r="P12" s="90">
        <v>1</v>
      </c>
      <c r="Q12" s="90">
        <f>N12/'סכום נכסי הקרן'!$C$42</f>
        <v>0.63523745387615083</v>
      </c>
      <c r="AV12" s="119"/>
    </row>
    <row r="13" spans="2:52" s="120" customFormat="1">
      <c r="B13" s="114" t="s">
        <v>30</v>
      </c>
      <c r="C13" s="83"/>
      <c r="D13" s="83"/>
      <c r="E13" s="83"/>
      <c r="F13" s="83"/>
      <c r="G13" s="83"/>
      <c r="H13" s="89">
        <v>1.1056390399586957</v>
      </c>
      <c r="I13" s="83"/>
      <c r="J13" s="83"/>
      <c r="K13" s="90">
        <v>2.5875364088171638E-3</v>
      </c>
      <c r="L13" s="89"/>
      <c r="M13" s="91"/>
      <c r="N13" s="89">
        <v>41652.27665</v>
      </c>
      <c r="O13" s="83"/>
      <c r="P13" s="90">
        <v>1</v>
      </c>
      <c r="Q13" s="90">
        <f>N13/'סכום נכסי הקרן'!$C$42</f>
        <v>0.63523745387615083</v>
      </c>
    </row>
    <row r="14" spans="2:52" s="121" customFormat="1">
      <c r="B14" s="114" t="s">
        <v>23</v>
      </c>
      <c r="C14" s="83"/>
      <c r="D14" s="83"/>
      <c r="E14" s="83"/>
      <c r="F14" s="83"/>
      <c r="G14" s="83"/>
      <c r="H14" s="89">
        <v>0.34452640957710717</v>
      </c>
      <c r="I14" s="83"/>
      <c r="J14" s="83"/>
      <c r="K14" s="90">
        <v>2.8149469059743533E-3</v>
      </c>
      <c r="L14" s="89"/>
      <c r="M14" s="91"/>
      <c r="N14" s="89">
        <v>33839.238560000005</v>
      </c>
      <c r="O14" s="83"/>
      <c r="P14" s="90">
        <v>0.81242230393185499</v>
      </c>
      <c r="Q14" s="90">
        <f>N14/'סכום נכסי הקרן'!$C$42</f>
        <v>0.51608107582186791</v>
      </c>
    </row>
    <row r="15" spans="2:52" s="121" customFormat="1">
      <c r="B15" s="115" t="s">
        <v>224</v>
      </c>
      <c r="C15" s="81" t="s">
        <v>225</v>
      </c>
      <c r="D15" s="92" t="s">
        <v>98</v>
      </c>
      <c r="E15" s="81" t="s">
        <v>226</v>
      </c>
      <c r="F15" s="81"/>
      <c r="G15" s="81"/>
      <c r="H15" s="86">
        <v>0.01</v>
      </c>
      <c r="I15" s="92" t="s">
        <v>141</v>
      </c>
      <c r="J15" s="93">
        <v>0</v>
      </c>
      <c r="K15" s="87">
        <v>1.2200000000000003E-2</v>
      </c>
      <c r="L15" s="86">
        <v>5004800</v>
      </c>
      <c r="M15" s="88">
        <v>99.99</v>
      </c>
      <c r="N15" s="86">
        <v>5004.2995199999996</v>
      </c>
      <c r="O15" s="87">
        <v>4.5498181818181817E-4</v>
      </c>
      <c r="P15" s="87">
        <v>0.12014468169532816</v>
      </c>
      <c r="Q15" s="87">
        <f>N15/'סכום נכסי הקרן'!$C$42</f>
        <v>7.6320401696900853E-2</v>
      </c>
    </row>
    <row r="16" spans="2:52" s="121" customFormat="1" ht="20.25">
      <c r="B16" s="115" t="s">
        <v>227</v>
      </c>
      <c r="C16" s="81" t="s">
        <v>228</v>
      </c>
      <c r="D16" s="92" t="s">
        <v>98</v>
      </c>
      <c r="E16" s="81" t="s">
        <v>226</v>
      </c>
      <c r="F16" s="81"/>
      <c r="G16" s="81"/>
      <c r="H16" s="86">
        <v>0.1</v>
      </c>
      <c r="I16" s="92" t="s">
        <v>141</v>
      </c>
      <c r="J16" s="93">
        <v>0</v>
      </c>
      <c r="K16" s="87">
        <v>1.8999999999999998E-3</v>
      </c>
      <c r="L16" s="86">
        <v>5700000</v>
      </c>
      <c r="M16" s="88">
        <v>99.98</v>
      </c>
      <c r="N16" s="86">
        <v>5698.86</v>
      </c>
      <c r="O16" s="87">
        <v>6.333333333333333E-4</v>
      </c>
      <c r="P16" s="87">
        <v>0.13681989217268872</v>
      </c>
      <c r="Q16" s="87">
        <f>N16/'סכום נכסי הקרן'!$C$42</f>
        <v>8.6913119943388281E-2</v>
      </c>
      <c r="AT16" s="119"/>
    </row>
    <row r="17" spans="2:47" s="121" customFormat="1" ht="20.25">
      <c r="B17" s="115" t="s">
        <v>229</v>
      </c>
      <c r="C17" s="81" t="s">
        <v>230</v>
      </c>
      <c r="D17" s="92" t="s">
        <v>98</v>
      </c>
      <c r="E17" s="81" t="s">
        <v>226</v>
      </c>
      <c r="F17" s="81"/>
      <c r="G17" s="81"/>
      <c r="H17" s="86">
        <v>0.26</v>
      </c>
      <c r="I17" s="92" t="s">
        <v>141</v>
      </c>
      <c r="J17" s="93">
        <v>0</v>
      </c>
      <c r="K17" s="87">
        <v>1.1999999999999999E-3</v>
      </c>
      <c r="L17" s="86">
        <v>1566911</v>
      </c>
      <c r="M17" s="88">
        <v>99.97</v>
      </c>
      <c r="N17" s="86">
        <v>1566.44093</v>
      </c>
      <c r="O17" s="87">
        <v>2.2384442857142857E-4</v>
      </c>
      <c r="P17" s="87">
        <v>3.7607570485585932E-2</v>
      </c>
      <c r="Q17" s="87">
        <f>N17/'סכום נכסי הקרן'!$C$42</f>
        <v>2.3889737321731486E-2</v>
      </c>
      <c r="AU17" s="119"/>
    </row>
    <row r="18" spans="2:47" s="121" customFormat="1">
      <c r="B18" s="115" t="s">
        <v>231</v>
      </c>
      <c r="C18" s="81" t="s">
        <v>232</v>
      </c>
      <c r="D18" s="92" t="s">
        <v>98</v>
      </c>
      <c r="E18" s="81" t="s">
        <v>226</v>
      </c>
      <c r="F18" s="81"/>
      <c r="G18" s="81"/>
      <c r="H18" s="86">
        <v>0.18000000000000002</v>
      </c>
      <c r="I18" s="92" t="s">
        <v>141</v>
      </c>
      <c r="J18" s="93">
        <v>0</v>
      </c>
      <c r="K18" s="87">
        <v>1.1000000000000001E-3</v>
      </c>
      <c r="L18" s="86">
        <v>4530000</v>
      </c>
      <c r="M18" s="88">
        <v>99.98</v>
      </c>
      <c r="N18" s="86">
        <v>4529.0940000000001</v>
      </c>
      <c r="O18" s="87">
        <v>5.0333333333333328E-4</v>
      </c>
      <c r="P18" s="87">
        <v>0.10873580904250524</v>
      </c>
      <c r="Q18" s="87">
        <f>N18/'סכום נכסי הקרן'!$C$42</f>
        <v>6.9073058481324376E-2</v>
      </c>
      <c r="AT18" s="123"/>
    </row>
    <row r="19" spans="2:47" s="121" customFormat="1">
      <c r="B19" s="115" t="s">
        <v>233</v>
      </c>
      <c r="C19" s="81" t="s">
        <v>234</v>
      </c>
      <c r="D19" s="92" t="s">
        <v>98</v>
      </c>
      <c r="E19" s="81" t="s">
        <v>226</v>
      </c>
      <c r="F19" s="81"/>
      <c r="G19" s="81"/>
      <c r="H19" s="86">
        <v>0.35000000000000003</v>
      </c>
      <c r="I19" s="92" t="s">
        <v>141</v>
      </c>
      <c r="J19" s="93">
        <v>0</v>
      </c>
      <c r="K19" s="87">
        <v>1.1000000000000001E-3</v>
      </c>
      <c r="L19" s="86">
        <v>4388433</v>
      </c>
      <c r="M19" s="88">
        <v>99.96</v>
      </c>
      <c r="N19" s="86">
        <v>4386.6776300000001</v>
      </c>
      <c r="O19" s="87">
        <v>6.2691899999999998E-4</v>
      </c>
      <c r="P19" s="87">
        <v>0.10531663531529915</v>
      </c>
      <c r="Q19" s="87">
        <f>N19/'סכום נכסי הקרן'!$C$42</f>
        <v>6.6901071268493748E-2</v>
      </c>
      <c r="AU19" s="123"/>
    </row>
    <row r="20" spans="2:47" s="121" customFormat="1">
      <c r="B20" s="115" t="s">
        <v>235</v>
      </c>
      <c r="C20" s="81" t="s">
        <v>236</v>
      </c>
      <c r="D20" s="92" t="s">
        <v>98</v>
      </c>
      <c r="E20" s="81" t="s">
        <v>226</v>
      </c>
      <c r="F20" s="81"/>
      <c r="G20" s="81"/>
      <c r="H20" s="86">
        <v>0.43000000000000005</v>
      </c>
      <c r="I20" s="92" t="s">
        <v>141</v>
      </c>
      <c r="J20" s="93">
        <v>0</v>
      </c>
      <c r="K20" s="87">
        <v>8.9999999999999998E-4</v>
      </c>
      <c r="L20" s="86">
        <v>1831304</v>
      </c>
      <c r="M20" s="88">
        <v>99.96</v>
      </c>
      <c r="N20" s="86">
        <v>1830.5714800000001</v>
      </c>
      <c r="O20" s="87">
        <v>2.6161485714285715E-4</v>
      </c>
      <c r="P20" s="87">
        <v>4.3948893727517292E-2</v>
      </c>
      <c r="Q20" s="87">
        <f>N20/'סכום נכסי הקרן'!$C$42</f>
        <v>2.7917983352141625E-2</v>
      </c>
    </row>
    <row r="21" spans="2:47" s="121" customFormat="1">
      <c r="B21" s="115" t="s">
        <v>237</v>
      </c>
      <c r="C21" s="81" t="s">
        <v>238</v>
      </c>
      <c r="D21" s="92" t="s">
        <v>98</v>
      </c>
      <c r="E21" s="81" t="s">
        <v>226</v>
      </c>
      <c r="F21" s="81"/>
      <c r="G21" s="81"/>
      <c r="H21" s="86">
        <v>0.53</v>
      </c>
      <c r="I21" s="92" t="s">
        <v>141</v>
      </c>
      <c r="J21" s="93">
        <v>0</v>
      </c>
      <c r="K21" s="87">
        <v>1.0999999999999998E-3</v>
      </c>
      <c r="L21" s="86">
        <v>3150000</v>
      </c>
      <c r="M21" s="88">
        <v>99.94</v>
      </c>
      <c r="N21" s="86">
        <v>3148.11</v>
      </c>
      <c r="O21" s="87">
        <v>4.4999999999999999E-4</v>
      </c>
      <c r="P21" s="87">
        <v>7.5580742595495076E-2</v>
      </c>
      <c r="Q21" s="87">
        <f>N21/'סכום נכסי הקרן'!$C$42</f>
        <v>4.8011718488431041E-2</v>
      </c>
    </row>
    <row r="22" spans="2:47" s="121" customFormat="1">
      <c r="B22" s="115" t="s">
        <v>239</v>
      </c>
      <c r="C22" s="81" t="s">
        <v>240</v>
      </c>
      <c r="D22" s="92" t="s">
        <v>98</v>
      </c>
      <c r="E22" s="81" t="s">
        <v>226</v>
      </c>
      <c r="F22" s="81"/>
      <c r="G22" s="81"/>
      <c r="H22" s="86">
        <v>0.57999999999999996</v>
      </c>
      <c r="I22" s="92" t="s">
        <v>141</v>
      </c>
      <c r="J22" s="93">
        <v>0</v>
      </c>
      <c r="K22" s="87">
        <v>9.0000000000000008E-4</v>
      </c>
      <c r="L22" s="86">
        <v>3230000</v>
      </c>
      <c r="M22" s="88">
        <v>99.95</v>
      </c>
      <c r="N22" s="86">
        <v>3228.3850000000002</v>
      </c>
      <c r="O22" s="87">
        <v>4.6142857142857145E-4</v>
      </c>
      <c r="P22" s="87">
        <v>7.7508008196714023E-2</v>
      </c>
      <c r="Q22" s="87">
        <f>N22/'סכום נכסי הקרן'!$C$42</f>
        <v>4.9235989781892447E-2</v>
      </c>
    </row>
    <row r="23" spans="2:47" s="121" customFormat="1">
      <c r="B23" s="115" t="s">
        <v>241</v>
      </c>
      <c r="C23" s="81" t="s">
        <v>242</v>
      </c>
      <c r="D23" s="92" t="s">
        <v>98</v>
      </c>
      <c r="E23" s="81" t="s">
        <v>226</v>
      </c>
      <c r="F23" s="81"/>
      <c r="G23" s="81"/>
      <c r="H23" s="86">
        <v>0.68</v>
      </c>
      <c r="I23" s="92" t="s">
        <v>141</v>
      </c>
      <c r="J23" s="93">
        <v>0</v>
      </c>
      <c r="K23" s="87">
        <v>7.000000000000001E-4</v>
      </c>
      <c r="L23" s="86">
        <v>300000</v>
      </c>
      <c r="M23" s="88">
        <v>99.95</v>
      </c>
      <c r="N23" s="86">
        <v>299.85000000000002</v>
      </c>
      <c r="O23" s="87">
        <v>4.2857142857142856E-5</v>
      </c>
      <c r="P23" s="87">
        <v>7.1988862102211173E-3</v>
      </c>
      <c r="Q23" s="87">
        <f>N23/'סכום נכסי הקרן'!$C$42</f>
        <v>4.5730021469249952E-3</v>
      </c>
    </row>
    <row r="24" spans="2:47" s="121" customFormat="1">
      <c r="B24" s="115" t="s">
        <v>243</v>
      </c>
      <c r="C24" s="81" t="s">
        <v>244</v>
      </c>
      <c r="D24" s="92" t="s">
        <v>98</v>
      </c>
      <c r="E24" s="81" t="s">
        <v>226</v>
      </c>
      <c r="F24" s="81"/>
      <c r="G24" s="81"/>
      <c r="H24" s="86">
        <v>0.85</v>
      </c>
      <c r="I24" s="92" t="s">
        <v>141</v>
      </c>
      <c r="J24" s="93">
        <v>0</v>
      </c>
      <c r="K24" s="87">
        <v>7.000000000000001E-4</v>
      </c>
      <c r="L24" s="86">
        <v>1350000</v>
      </c>
      <c r="M24" s="88">
        <v>99.94</v>
      </c>
      <c r="N24" s="86">
        <v>1349.19</v>
      </c>
      <c r="O24" s="87">
        <v>1.9285714285714286E-4</v>
      </c>
      <c r="P24" s="87">
        <v>3.2391746826640748E-2</v>
      </c>
      <c r="Q24" s="87">
        <f>N24/'סכום נכסי הקרן'!$C$42</f>
        <v>2.0576450780756161E-2</v>
      </c>
    </row>
    <row r="25" spans="2:47" s="121" customFormat="1">
      <c r="B25" s="115" t="s">
        <v>245</v>
      </c>
      <c r="C25" s="81" t="s">
        <v>246</v>
      </c>
      <c r="D25" s="92" t="s">
        <v>98</v>
      </c>
      <c r="E25" s="81" t="s">
        <v>226</v>
      </c>
      <c r="F25" s="81"/>
      <c r="G25" s="81"/>
      <c r="H25" s="86">
        <v>0.92999999999999994</v>
      </c>
      <c r="I25" s="92" t="s">
        <v>141</v>
      </c>
      <c r="J25" s="93">
        <v>0</v>
      </c>
      <c r="K25" s="87">
        <v>8.9999999999999998E-4</v>
      </c>
      <c r="L25" s="86">
        <v>2800000</v>
      </c>
      <c r="M25" s="88">
        <v>99.92</v>
      </c>
      <c r="N25" s="86">
        <v>2797.76</v>
      </c>
      <c r="O25" s="87">
        <v>4.0000000000000002E-4</v>
      </c>
      <c r="P25" s="87">
        <v>6.7169437663859369E-2</v>
      </c>
      <c r="Q25" s="87">
        <f>N25/'סכום נכסי הקרן'!$C$42</f>
        <v>4.2668542559882859E-2</v>
      </c>
    </row>
    <row r="26" spans="2:47" s="121" customFormat="1">
      <c r="B26" s="115"/>
      <c r="C26" s="81"/>
      <c r="D26" s="81"/>
      <c r="E26" s="81"/>
      <c r="F26" s="81"/>
      <c r="G26" s="81"/>
      <c r="H26" s="81"/>
      <c r="I26" s="81"/>
      <c r="J26" s="81"/>
      <c r="K26" s="87"/>
      <c r="L26" s="86"/>
      <c r="M26" s="88"/>
      <c r="N26" s="81"/>
      <c r="O26" s="81"/>
      <c r="P26" s="87"/>
      <c r="Q26" s="81"/>
    </row>
    <row r="27" spans="2:47" s="121" customFormat="1">
      <c r="B27" s="114" t="s">
        <v>355</v>
      </c>
      <c r="C27" s="83"/>
      <c r="D27" s="83"/>
      <c r="E27" s="83"/>
      <c r="F27" s="83"/>
      <c r="G27" s="83"/>
      <c r="H27" s="89">
        <v>4.4021123930678288</v>
      </c>
      <c r="I27" s="83"/>
      <c r="J27" s="83"/>
      <c r="K27" s="90">
        <v>1.6025932950494552E-3</v>
      </c>
      <c r="L27" s="89"/>
      <c r="M27" s="91"/>
      <c r="N27" s="89">
        <v>7813.03809</v>
      </c>
      <c r="O27" s="83"/>
      <c r="P27" s="90">
        <v>0.18757769606814517</v>
      </c>
      <c r="Q27" s="90">
        <f>N27/'סכום נכסי הקרן'!$C$42</f>
        <v>0.11915637805428302</v>
      </c>
    </row>
    <row r="28" spans="2:47" s="121" customFormat="1">
      <c r="B28" s="115" t="s">
        <v>247</v>
      </c>
      <c r="C28" s="81" t="s">
        <v>248</v>
      </c>
      <c r="D28" s="92" t="s">
        <v>98</v>
      </c>
      <c r="E28" s="81" t="s">
        <v>226</v>
      </c>
      <c r="F28" s="81"/>
      <c r="G28" s="81"/>
      <c r="H28" s="86">
        <v>4.16</v>
      </c>
      <c r="I28" s="92" t="s">
        <v>141</v>
      </c>
      <c r="J28" s="93">
        <v>1E-3</v>
      </c>
      <c r="K28" s="87">
        <v>1.5999999999999999E-3</v>
      </c>
      <c r="L28" s="86">
        <v>7038971</v>
      </c>
      <c r="M28" s="88">
        <v>99.74</v>
      </c>
      <c r="N28" s="86">
        <v>7020.66975</v>
      </c>
      <c r="O28" s="87">
        <v>5.0211332153702573E-4</v>
      </c>
      <c r="P28" s="87">
        <v>0.16855428597562624</v>
      </c>
      <c r="Q28" s="87">
        <f>N28/'סכום נכסי הקרן'!$C$42</f>
        <v>0.10707199546306943</v>
      </c>
    </row>
    <row r="29" spans="2:47" s="121" customFormat="1">
      <c r="B29" s="115" t="s">
        <v>249</v>
      </c>
      <c r="C29" s="81" t="s">
        <v>250</v>
      </c>
      <c r="D29" s="92" t="s">
        <v>98</v>
      </c>
      <c r="E29" s="81" t="s">
        <v>226</v>
      </c>
      <c r="F29" s="81"/>
      <c r="G29" s="81"/>
      <c r="H29" s="86">
        <v>2.6600000000000006</v>
      </c>
      <c r="I29" s="92" t="s">
        <v>141</v>
      </c>
      <c r="J29" s="93">
        <v>1E-3</v>
      </c>
      <c r="K29" s="87">
        <v>1.2999999999999999E-3</v>
      </c>
      <c r="L29" s="86">
        <v>276701</v>
      </c>
      <c r="M29" s="88">
        <v>99.9</v>
      </c>
      <c r="N29" s="86">
        <v>276.42430999999999</v>
      </c>
      <c r="O29" s="87">
        <v>1.5018691881279417E-5</v>
      </c>
      <c r="P29" s="87">
        <v>6.6364754158041925E-3</v>
      </c>
      <c r="Q29" s="87">
        <f>N29/'סכום נכסי הקרן'!$C$42</f>
        <v>4.2157377458471243E-3</v>
      </c>
    </row>
    <row r="30" spans="2:47" s="121" customFormat="1">
      <c r="B30" s="115" t="s">
        <v>251</v>
      </c>
      <c r="C30" s="81" t="s">
        <v>252</v>
      </c>
      <c r="D30" s="92" t="s">
        <v>98</v>
      </c>
      <c r="E30" s="81" t="s">
        <v>226</v>
      </c>
      <c r="F30" s="81"/>
      <c r="G30" s="81"/>
      <c r="H30" s="86">
        <v>8.6300000000000008</v>
      </c>
      <c r="I30" s="92" t="s">
        <v>141</v>
      </c>
      <c r="J30" s="93">
        <v>1E-3</v>
      </c>
      <c r="K30" s="87">
        <v>1.7999999999999997E-3</v>
      </c>
      <c r="L30" s="86">
        <v>520000</v>
      </c>
      <c r="M30" s="88">
        <v>99.22</v>
      </c>
      <c r="N30" s="86">
        <v>515.94403</v>
      </c>
      <c r="O30" s="87">
        <v>7.1135430916552671E-4</v>
      </c>
      <c r="P30" s="87">
        <v>1.2386934676714725E-2</v>
      </c>
      <c r="Q30" s="87">
        <f>N30/'סכום נכסי הקרן'!$C$42</f>
        <v>7.8686448453664636E-3</v>
      </c>
    </row>
    <row r="31" spans="2:47" s="121" customFormat="1">
      <c r="B31" s="85"/>
      <c r="C31" s="81"/>
      <c r="D31" s="81"/>
      <c r="E31" s="81"/>
      <c r="F31" s="81"/>
      <c r="G31" s="81"/>
      <c r="H31" s="81"/>
      <c r="I31" s="81"/>
      <c r="J31" s="81"/>
      <c r="K31" s="87"/>
      <c r="L31" s="86"/>
      <c r="M31" s="88"/>
      <c r="N31" s="81"/>
      <c r="O31" s="81"/>
      <c r="P31" s="87"/>
      <c r="Q31" s="81"/>
    </row>
    <row r="32" spans="2:47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</row>
    <row r="33" spans="2:17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</row>
    <row r="34" spans="2:17">
      <c r="B34" s="94"/>
      <c r="C34" s="95"/>
      <c r="D34" s="95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</row>
    <row r="35" spans="2:17">
      <c r="B35" s="94"/>
      <c r="C35" s="95"/>
      <c r="D35" s="95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</row>
    <row r="36" spans="2:17">
      <c r="B36" s="137"/>
      <c r="C36" s="137"/>
      <c r="D36" s="137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</row>
    <row r="37" spans="2:17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</row>
    <row r="38" spans="2:17">
      <c r="B38" s="94" t="s">
        <v>220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</row>
    <row r="39" spans="2:17">
      <c r="B39" s="94" t="s">
        <v>89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</row>
    <row r="40" spans="2:17">
      <c r="B40" s="94" t="s">
        <v>205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</row>
    <row r="41" spans="2:17">
      <c r="B41" s="94" t="s">
        <v>215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</row>
    <row r="42" spans="2:17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</row>
    <row r="43" spans="2:17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</row>
    <row r="44" spans="2:17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</row>
    <row r="45" spans="2:17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</row>
    <row r="46" spans="2:17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</row>
    <row r="47" spans="2:17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</row>
    <row r="48" spans="2:17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</row>
    <row r="49" spans="2:17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</row>
    <row r="50" spans="2:17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</row>
    <row r="51" spans="2:17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</row>
    <row r="52" spans="2:17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</row>
    <row r="53" spans="2:17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</row>
    <row r="54" spans="2:17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</row>
    <row r="55" spans="2:17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</row>
    <row r="56" spans="2:17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</row>
    <row r="57" spans="2:17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</row>
    <row r="58" spans="2:17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</row>
    <row r="59" spans="2:17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</row>
    <row r="60" spans="2:17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</row>
    <row r="61" spans="2:17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</row>
    <row r="62" spans="2:17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</row>
    <row r="63" spans="2:17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</row>
    <row r="64" spans="2:17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</row>
    <row r="65" spans="2:17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</row>
    <row r="66" spans="2:17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</row>
    <row r="67" spans="2:17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</row>
    <row r="68" spans="2:17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</row>
    <row r="69" spans="2:17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</row>
    <row r="70" spans="2:17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</row>
    <row r="71" spans="2:17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</row>
    <row r="72" spans="2:17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</row>
    <row r="73" spans="2:17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</row>
    <row r="74" spans="2:17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</row>
    <row r="75" spans="2:17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</row>
    <row r="76" spans="2:17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</row>
    <row r="77" spans="2:17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</row>
    <row r="78" spans="2:17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</row>
    <row r="79" spans="2:17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</row>
    <row r="80" spans="2:17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</row>
    <row r="81" spans="2:17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</row>
    <row r="82" spans="2:17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</row>
    <row r="83" spans="2:17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</row>
    <row r="84" spans="2:17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</row>
    <row r="85" spans="2:17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</row>
    <row r="86" spans="2:17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</row>
    <row r="87" spans="2:17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</row>
    <row r="88" spans="2:17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</row>
    <row r="89" spans="2:17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</row>
    <row r="90" spans="2:17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</row>
    <row r="91" spans="2:17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</row>
    <row r="92" spans="2:17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</row>
    <row r="93" spans="2:17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</row>
    <row r="94" spans="2:17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</row>
    <row r="95" spans="2:17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</row>
    <row r="96" spans="2:17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</row>
    <row r="97" spans="2:17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</row>
    <row r="98" spans="2:17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</row>
    <row r="99" spans="2:17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</row>
    <row r="100" spans="2:17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</row>
    <row r="101" spans="2:17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</row>
    <row r="102" spans="2:17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</row>
    <row r="103" spans="2:17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</row>
    <row r="104" spans="2:17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</row>
    <row r="105" spans="2:17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</row>
    <row r="106" spans="2:17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</row>
    <row r="107" spans="2:17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</row>
    <row r="108" spans="2:17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</row>
    <row r="109" spans="2:17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</row>
    <row r="110" spans="2:17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</row>
    <row r="111" spans="2:17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</row>
    <row r="112" spans="2:17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</row>
    <row r="113" spans="2:17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</row>
    <row r="114" spans="2:17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</row>
    <row r="115" spans="2:17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</row>
    <row r="116" spans="2:17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</row>
    <row r="117" spans="2:17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</row>
    <row r="118" spans="2:17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</row>
    <row r="119" spans="2:17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</row>
    <row r="120" spans="2:17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</row>
    <row r="121" spans="2:17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</row>
    <row r="122" spans="2:17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</row>
    <row r="123" spans="2:17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</row>
    <row r="124" spans="2:17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</row>
    <row r="125" spans="2:17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</row>
    <row r="126" spans="2:17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</row>
    <row r="127" spans="2:17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</row>
    <row r="128" spans="2:17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</row>
    <row r="129" spans="2:17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</row>
    <row r="130" spans="2:17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</row>
    <row r="131" spans="2:17">
      <c r="C131" s="1"/>
      <c r="D131" s="1"/>
    </row>
    <row r="132" spans="2:17">
      <c r="C132" s="1"/>
      <c r="D132" s="1"/>
    </row>
    <row r="133" spans="2:17">
      <c r="C133" s="1"/>
      <c r="D133" s="1"/>
    </row>
    <row r="134" spans="2:17">
      <c r="C134" s="1"/>
      <c r="D134" s="1"/>
    </row>
    <row r="135" spans="2:17">
      <c r="C135" s="1"/>
      <c r="D135" s="1"/>
    </row>
    <row r="136" spans="2:17">
      <c r="C136" s="1"/>
      <c r="D136" s="1"/>
    </row>
    <row r="137" spans="2:17">
      <c r="C137" s="1"/>
      <c r="D137" s="1"/>
    </row>
    <row r="138" spans="2:17">
      <c r="C138" s="1"/>
      <c r="D138" s="1"/>
    </row>
    <row r="139" spans="2:17">
      <c r="C139" s="1"/>
      <c r="D139" s="1"/>
    </row>
    <row r="140" spans="2:17">
      <c r="C140" s="1"/>
      <c r="D140" s="1"/>
    </row>
    <row r="141" spans="2:17">
      <c r="C141" s="1"/>
      <c r="D141" s="1"/>
    </row>
    <row r="142" spans="2:17">
      <c r="C142" s="1"/>
      <c r="D142" s="1"/>
    </row>
    <row r="143" spans="2:17">
      <c r="C143" s="1"/>
      <c r="D143" s="1"/>
    </row>
    <row r="144" spans="2:17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Q6"/>
    <mergeCell ref="B7:Q7"/>
    <mergeCell ref="B36:D36"/>
  </mergeCells>
  <phoneticPr fontId="4" type="noConversion"/>
  <dataValidations count="1">
    <dataValidation allowBlank="1" showInputMessage="1" showErrorMessage="1" sqref="A1:A1048576 C5:C29 B1:B30 D1:D29 E1:AF1048576 AJ1:XFD1048576 AG1:AI27 AG31:AI1048576 C34:D35 B31:D33 C37:D1048576 B34:B37 B40:B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>
      <selection activeCell="B12" sqref="B12:B15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8" t="s">
        <v>156</v>
      </c>
      <c r="C1" s="79" t="s" vm="1">
        <v>221</v>
      </c>
    </row>
    <row r="2" spans="2:67">
      <c r="B2" s="58" t="s">
        <v>155</v>
      </c>
      <c r="C2" s="79" t="s">
        <v>222</v>
      </c>
    </row>
    <row r="3" spans="2:67">
      <c r="B3" s="58" t="s">
        <v>157</v>
      </c>
      <c r="C3" s="79" t="s">
        <v>223</v>
      </c>
    </row>
    <row r="4" spans="2:67">
      <c r="B4" s="58" t="s">
        <v>158</v>
      </c>
      <c r="C4" s="79">
        <v>2143</v>
      </c>
    </row>
    <row r="6" spans="2:67" ht="26.25" customHeight="1">
      <c r="B6" s="134" t="s">
        <v>186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9"/>
      <c r="BO6" s="3"/>
    </row>
    <row r="7" spans="2:67" ht="26.25" customHeight="1">
      <c r="B7" s="134" t="s">
        <v>63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9"/>
      <c r="AZ7" s="45"/>
      <c r="BJ7" s="3"/>
      <c r="BO7" s="3"/>
    </row>
    <row r="8" spans="2:67" s="3" customFormat="1" ht="78.75">
      <c r="B8" s="39" t="s">
        <v>92</v>
      </c>
      <c r="C8" s="14" t="s">
        <v>29</v>
      </c>
      <c r="D8" s="14" t="s">
        <v>97</v>
      </c>
      <c r="E8" s="14" t="s">
        <v>202</v>
      </c>
      <c r="F8" s="14" t="s">
        <v>94</v>
      </c>
      <c r="G8" s="14" t="s">
        <v>40</v>
      </c>
      <c r="H8" s="14" t="s">
        <v>15</v>
      </c>
      <c r="I8" s="14" t="s">
        <v>41</v>
      </c>
      <c r="J8" s="14" t="s">
        <v>78</v>
      </c>
      <c r="K8" s="14" t="s">
        <v>18</v>
      </c>
      <c r="L8" s="14" t="s">
        <v>77</v>
      </c>
      <c r="M8" s="14" t="s">
        <v>17</v>
      </c>
      <c r="N8" s="14" t="s">
        <v>19</v>
      </c>
      <c r="O8" s="14" t="s">
        <v>207</v>
      </c>
      <c r="P8" s="14" t="s">
        <v>206</v>
      </c>
      <c r="Q8" s="14" t="s">
        <v>39</v>
      </c>
      <c r="R8" s="14" t="s">
        <v>38</v>
      </c>
      <c r="S8" s="14" t="s">
        <v>159</v>
      </c>
      <c r="T8" s="40" t="s">
        <v>161</v>
      </c>
      <c r="V8" s="1"/>
      <c r="AZ8" s="45"/>
      <c r="BJ8" s="1"/>
      <c r="BK8" s="1"/>
      <c r="BL8" s="1"/>
      <c r="BO8" s="4"/>
    </row>
    <row r="9" spans="2:67" s="3" customFormat="1" ht="20.25" customHeight="1">
      <c r="B9" s="41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216</v>
      </c>
      <c r="P9" s="17"/>
      <c r="Q9" s="17" t="s">
        <v>210</v>
      </c>
      <c r="R9" s="17" t="s">
        <v>20</v>
      </c>
      <c r="S9" s="17" t="s">
        <v>20</v>
      </c>
      <c r="T9" s="76" t="s">
        <v>20</v>
      </c>
      <c r="BJ9" s="1"/>
      <c r="BL9" s="1"/>
      <c r="BO9" s="4"/>
    </row>
    <row r="10" spans="2:67" s="4" customFormat="1" ht="18" customHeight="1">
      <c r="B10" s="42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90</v>
      </c>
      <c r="R10" s="20" t="s">
        <v>91</v>
      </c>
      <c r="S10" s="47" t="s">
        <v>162</v>
      </c>
      <c r="T10" s="75" t="s">
        <v>203</v>
      </c>
      <c r="U10" s="5"/>
      <c r="BJ10" s="1"/>
      <c r="BK10" s="3"/>
      <c r="BL10" s="1"/>
      <c r="BO10" s="1"/>
    </row>
    <row r="11" spans="2:67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5"/>
      <c r="BJ11" s="1"/>
      <c r="BK11" s="3"/>
      <c r="BL11" s="1"/>
      <c r="BO11" s="1"/>
    </row>
    <row r="12" spans="2:67" ht="20.25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BK12" s="4"/>
    </row>
    <row r="13" spans="2:67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</row>
    <row r="14" spans="2:67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</row>
    <row r="15" spans="2:67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</row>
    <row r="16" spans="2:67" ht="20.25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BJ16" s="4"/>
    </row>
    <row r="17" spans="2:20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</row>
    <row r="18" spans="2:20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</row>
    <row r="19" spans="2:20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</row>
    <row r="20" spans="2:20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</row>
    <row r="21" spans="2:20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</row>
    <row r="22" spans="2:20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</row>
    <row r="23" spans="2:20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</row>
    <row r="24" spans="2:20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</row>
    <row r="25" spans="2:20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</row>
    <row r="26" spans="2:20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</row>
    <row r="27" spans="2:20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</row>
    <row r="28" spans="2:20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</row>
    <row r="29" spans="2:20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</row>
    <row r="30" spans="2:20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</row>
    <row r="31" spans="2:20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</row>
    <row r="32" spans="2:20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</row>
    <row r="33" spans="2:20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</row>
    <row r="34" spans="2:20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</row>
    <row r="35" spans="2:20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</row>
    <row r="36" spans="2:20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</row>
    <row r="37" spans="2:20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</row>
    <row r="38" spans="2:20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</row>
    <row r="39" spans="2:20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</row>
    <row r="40" spans="2:20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</row>
    <row r="41" spans="2:20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</row>
    <row r="42" spans="2:20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</row>
    <row r="43" spans="2:20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</row>
    <row r="44" spans="2:20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</row>
    <row r="45" spans="2:20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</row>
    <row r="46" spans="2:20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</row>
    <row r="47" spans="2:20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</row>
    <row r="48" spans="2:20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</row>
    <row r="49" spans="2:20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</row>
    <row r="50" spans="2:20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</row>
    <row r="51" spans="2:20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</row>
    <row r="52" spans="2:20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</row>
    <row r="53" spans="2:20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</row>
    <row r="54" spans="2:20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</row>
    <row r="55" spans="2:20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</row>
    <row r="56" spans="2:20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</row>
    <row r="57" spans="2:20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</row>
    <row r="58" spans="2:20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</row>
    <row r="59" spans="2:20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</row>
    <row r="60" spans="2:20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</row>
    <row r="61" spans="2:20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</row>
    <row r="62" spans="2:20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</row>
    <row r="63" spans="2:20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</row>
    <row r="64" spans="2:20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</row>
    <row r="65" spans="2:20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</row>
    <row r="66" spans="2:20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</row>
    <row r="67" spans="2:20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</row>
    <row r="68" spans="2:20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</row>
    <row r="69" spans="2:20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</row>
    <row r="70" spans="2:20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</row>
    <row r="71" spans="2:20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</row>
    <row r="72" spans="2:20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</row>
    <row r="73" spans="2:20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</row>
    <row r="74" spans="2:20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</row>
    <row r="75" spans="2:20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</row>
    <row r="76" spans="2:20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</row>
    <row r="77" spans="2:20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</row>
    <row r="78" spans="2:20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</row>
    <row r="79" spans="2:20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</row>
    <row r="80" spans="2:20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</row>
    <row r="81" spans="2:20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</row>
    <row r="82" spans="2:20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</row>
    <row r="83" spans="2:20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</row>
    <row r="84" spans="2:20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</row>
    <row r="85" spans="2:20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</row>
    <row r="86" spans="2:20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</row>
    <row r="87" spans="2:20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</row>
    <row r="88" spans="2:20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</row>
    <row r="89" spans="2:20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</row>
    <row r="90" spans="2:20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</row>
    <row r="91" spans="2:20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</row>
    <row r="92" spans="2:20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</row>
    <row r="93" spans="2:20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</row>
    <row r="94" spans="2:20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</row>
    <row r="95" spans="2:20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</row>
    <row r="96" spans="2:20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</row>
    <row r="97" spans="2:20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</row>
    <row r="98" spans="2:20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</row>
    <row r="99" spans="2:20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</row>
    <row r="100" spans="2:20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</row>
    <row r="101" spans="2:20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</row>
    <row r="102" spans="2:20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</row>
    <row r="103" spans="2:20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</row>
    <row r="104" spans="2:20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</row>
    <row r="105" spans="2:20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</row>
    <row r="106" spans="2:20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</row>
    <row r="107" spans="2:20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</row>
    <row r="108" spans="2:20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</row>
    <row r="109" spans="2:20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</row>
    <row r="110" spans="2:20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5"/>
      <c r="C697" s="1"/>
      <c r="D697" s="1"/>
      <c r="E697" s="1"/>
      <c r="F697" s="1"/>
      <c r="G697" s="1"/>
    </row>
    <row r="698" spans="2:7">
      <c r="B698" s="45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4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2 B14:B15"/>
    <dataValidation type="list" allowBlank="1" showInputMessage="1" showErrorMessage="1" sqref="I12:I487">
      <formula1>$BN$6:$BN$9</formula1>
    </dataValidation>
    <dataValidation type="list" allowBlank="1" showInputMessage="1" showErrorMessage="1" sqref="E12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N83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4.5703125" style="2" bestFit="1" customWidth="1"/>
    <col min="6" max="6" width="5.7109375" style="2" bestFit="1" customWidth="1"/>
    <col min="7" max="7" width="8.5703125" style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.28515625" style="1" bestFit="1" customWidth="1"/>
    <col min="18" max="18" width="6.85546875" style="1" bestFit="1" customWidth="1"/>
    <col min="19" max="19" width="11.28515625" style="1" bestFit="1" customWidth="1"/>
    <col min="20" max="20" width="11.85546875" style="1" bestFit="1" customWidth="1"/>
    <col min="21" max="21" width="9" style="1" bestFit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58" t="s">
        <v>156</v>
      </c>
      <c r="C1" s="79" t="s" vm="1">
        <v>221</v>
      </c>
    </row>
    <row r="2" spans="2:66">
      <c r="B2" s="58" t="s">
        <v>155</v>
      </c>
      <c r="C2" s="79" t="s">
        <v>222</v>
      </c>
    </row>
    <row r="3" spans="2:66">
      <c r="B3" s="58" t="s">
        <v>157</v>
      </c>
      <c r="C3" s="79" t="s">
        <v>223</v>
      </c>
    </row>
    <row r="4" spans="2:66">
      <c r="B4" s="58" t="s">
        <v>158</v>
      </c>
      <c r="C4" s="79">
        <v>2143</v>
      </c>
    </row>
    <row r="6" spans="2:66" ht="26.25" customHeight="1">
      <c r="B6" s="140" t="s">
        <v>186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2"/>
    </row>
    <row r="7" spans="2:66" ht="26.25" customHeight="1">
      <c r="B7" s="140" t="s">
        <v>64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2"/>
      <c r="BN7" s="3"/>
    </row>
    <row r="8" spans="2:66" s="3" customFormat="1" ht="78.75">
      <c r="B8" s="23" t="s">
        <v>92</v>
      </c>
      <c r="C8" s="31" t="s">
        <v>29</v>
      </c>
      <c r="D8" s="31" t="s">
        <v>97</v>
      </c>
      <c r="E8" s="31" t="s">
        <v>202</v>
      </c>
      <c r="F8" s="31" t="s">
        <v>94</v>
      </c>
      <c r="G8" s="31" t="s">
        <v>40</v>
      </c>
      <c r="H8" s="31" t="s">
        <v>15</v>
      </c>
      <c r="I8" s="31" t="s">
        <v>41</v>
      </c>
      <c r="J8" s="31" t="s">
        <v>78</v>
      </c>
      <c r="K8" s="31" t="s">
        <v>18</v>
      </c>
      <c r="L8" s="31" t="s">
        <v>77</v>
      </c>
      <c r="M8" s="31" t="s">
        <v>17</v>
      </c>
      <c r="N8" s="31" t="s">
        <v>19</v>
      </c>
      <c r="O8" s="14" t="s">
        <v>207</v>
      </c>
      <c r="P8" s="31" t="s">
        <v>206</v>
      </c>
      <c r="Q8" s="31" t="s">
        <v>214</v>
      </c>
      <c r="R8" s="31" t="s">
        <v>39</v>
      </c>
      <c r="S8" s="14" t="s">
        <v>38</v>
      </c>
      <c r="T8" s="31" t="s">
        <v>159</v>
      </c>
      <c r="U8" s="31" t="s">
        <v>161</v>
      </c>
      <c r="V8" s="1"/>
      <c r="W8" s="1"/>
      <c r="BJ8" s="1"/>
      <c r="BK8" s="1"/>
    </row>
    <row r="9" spans="2:66" s="3" customFormat="1" ht="25.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216</v>
      </c>
      <c r="P9" s="33"/>
      <c r="Q9" s="17" t="s">
        <v>210</v>
      </c>
      <c r="R9" s="33" t="s">
        <v>210</v>
      </c>
      <c r="S9" s="17" t="s">
        <v>20</v>
      </c>
      <c r="T9" s="33" t="s">
        <v>210</v>
      </c>
      <c r="U9" s="18" t="s">
        <v>20</v>
      </c>
      <c r="BI9" s="1"/>
      <c r="BJ9" s="1"/>
      <c r="BK9" s="1"/>
      <c r="BN9" s="4"/>
    </row>
    <row r="10" spans="2:66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4" t="s">
        <v>90</v>
      </c>
      <c r="R10" s="20" t="s">
        <v>91</v>
      </c>
      <c r="S10" s="20" t="s">
        <v>162</v>
      </c>
      <c r="T10" s="21" t="s">
        <v>203</v>
      </c>
      <c r="U10" s="21" t="s">
        <v>218</v>
      </c>
      <c r="V10" s="5"/>
      <c r="BI10" s="1"/>
      <c r="BJ10" s="3"/>
      <c r="BK10" s="1"/>
    </row>
    <row r="11" spans="2:66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5"/>
      <c r="BI11" s="1"/>
      <c r="BJ11" s="3"/>
      <c r="BK11" s="1"/>
      <c r="BN11" s="1"/>
    </row>
    <row r="12" spans="2:66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BJ12" s="3"/>
    </row>
    <row r="13" spans="2:66" ht="20.25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BJ13" s="4"/>
    </row>
    <row r="14" spans="2:66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</row>
    <row r="15" spans="2:66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</row>
    <row r="16" spans="2:66">
      <c r="B16" s="94" t="s">
        <v>213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</row>
    <row r="17" spans="2:61" ht="20.25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BI17" s="4"/>
    </row>
    <row r="18" spans="2:61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</row>
    <row r="19" spans="2:61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BI19" s="3"/>
    </row>
    <row r="20" spans="2:61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</row>
    <row r="21" spans="2:61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</row>
    <row r="22" spans="2:61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</row>
    <row r="23" spans="2:61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</row>
    <row r="24" spans="2:61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</row>
    <row r="25" spans="2:6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</row>
    <row r="26" spans="2:61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</row>
    <row r="27" spans="2:61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</row>
    <row r="28" spans="2:6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</row>
    <row r="29" spans="2:61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</row>
    <row r="30" spans="2:61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</row>
    <row r="31" spans="2:61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</row>
    <row r="32" spans="2:61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</row>
    <row r="33" spans="2:21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</row>
    <row r="34" spans="2:21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</row>
    <row r="35" spans="2:21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</row>
    <row r="36" spans="2:21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</row>
    <row r="37" spans="2:21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</row>
    <row r="38" spans="2:21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</row>
    <row r="39" spans="2:21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</row>
    <row r="40" spans="2:21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</row>
    <row r="41" spans="2:21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</row>
    <row r="42" spans="2:2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</row>
    <row r="43" spans="2:21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</row>
    <row r="44" spans="2:21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</row>
    <row r="45" spans="2:21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</row>
    <row r="46" spans="2:21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</row>
    <row r="47" spans="2:21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</row>
    <row r="48" spans="2:21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</row>
    <row r="49" spans="2:21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</row>
    <row r="50" spans="2:21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</row>
    <row r="51" spans="2:21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</row>
    <row r="52" spans="2:21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</row>
    <row r="53" spans="2:21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</row>
    <row r="54" spans="2:21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</row>
    <row r="55" spans="2:21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</row>
    <row r="56" spans="2:21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</row>
    <row r="57" spans="2:21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</row>
    <row r="58" spans="2:21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</row>
    <row r="59" spans="2:21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</row>
    <row r="60" spans="2:21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</row>
    <row r="61" spans="2:21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</row>
    <row r="62" spans="2:21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3" spans="2:21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</row>
    <row r="64" spans="2:21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</row>
    <row r="65" spans="2:21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</row>
    <row r="66" spans="2:21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</row>
    <row r="67" spans="2:21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</row>
    <row r="68" spans="2:21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</row>
    <row r="69" spans="2:21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</row>
    <row r="70" spans="2:21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</row>
    <row r="71" spans="2:21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</row>
    <row r="72" spans="2:21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</row>
    <row r="73" spans="2:21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</row>
    <row r="74" spans="2:21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</row>
    <row r="75" spans="2:21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</row>
    <row r="76" spans="2:21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</row>
    <row r="77" spans="2:21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</row>
    <row r="78" spans="2:21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</row>
    <row r="79" spans="2:21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</row>
    <row r="80" spans="2:21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</row>
    <row r="81" spans="2:21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</row>
    <row r="82" spans="2:21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</row>
    <row r="83" spans="2:21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</row>
    <row r="84" spans="2:21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</row>
    <row r="85" spans="2:21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</row>
    <row r="86" spans="2:21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</row>
    <row r="87" spans="2:21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</row>
    <row r="88" spans="2:21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</row>
    <row r="89" spans="2:21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</row>
    <row r="90" spans="2:21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</row>
    <row r="91" spans="2:21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</row>
    <row r="92" spans="2:21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</row>
    <row r="93" spans="2:21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</row>
    <row r="94" spans="2:21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</row>
    <row r="95" spans="2:21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</row>
    <row r="96" spans="2:21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</row>
    <row r="97" spans="2:21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</row>
    <row r="98" spans="2:21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</row>
    <row r="99" spans="2:21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</row>
    <row r="100" spans="2:21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</row>
    <row r="101" spans="2:21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</row>
    <row r="102" spans="2:21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</row>
    <row r="103" spans="2:21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</row>
    <row r="104" spans="2:21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</row>
    <row r="105" spans="2:21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</row>
    <row r="106" spans="2:21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</row>
    <row r="107" spans="2:21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</row>
    <row r="108" spans="2:21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</row>
    <row r="109" spans="2:21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</row>
    <row r="110" spans="2:21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</row>
    <row r="111" spans="2:21">
      <c r="C111" s="1"/>
      <c r="D111" s="1"/>
      <c r="E111" s="1"/>
      <c r="F111" s="1"/>
    </row>
    <row r="112" spans="2:21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5"/>
      <c r="C796" s="1"/>
      <c r="D796" s="1"/>
      <c r="E796" s="1"/>
      <c r="F796" s="1"/>
    </row>
    <row r="797" spans="2:6">
      <c r="B797" s="45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2">
    <mergeCell ref="B6:U6"/>
    <mergeCell ref="B7:U7"/>
  </mergeCells>
  <phoneticPr fontId="4" type="noConversion"/>
  <conditionalFormatting sqref="B17:B110">
    <cfRule type="cellIs" dxfId="8" priority="2" operator="equal">
      <formula>"NR3"</formula>
    </cfRule>
  </conditionalFormatting>
  <conditionalFormatting sqref="B17:B110">
    <cfRule type="containsText" dxfId="7" priority="1" operator="containsText" text="הפרשה ">
      <formula>NOT(ISERROR(SEARCH("הפרשה ",B17)))</formula>
    </cfRule>
  </conditionalFormatting>
  <dataValidations count="6">
    <dataValidation type="list" allowBlank="1" showInputMessage="1" showErrorMessage="1" sqref="G556:G828">
      <formula1>$BK$7:$BK$24</formula1>
    </dataValidation>
    <dataValidation allowBlank="1" showInputMessage="1" showErrorMessage="1" sqref="H2 B34 Q9 B36 B14 B16"/>
    <dataValidation type="list" allowBlank="1" showInputMessage="1" showErrorMessage="1" sqref="I12:I828">
      <formula1>$BM$7:$BM$10</formula1>
    </dataValidation>
    <dataValidation type="list" allowBlank="1" showInputMessage="1" showErrorMessage="1" sqref="E12:E822">
      <formula1>$BI$7:$BI$24</formula1>
    </dataValidation>
    <dataValidation type="list" allowBlank="1" showInputMessage="1" showErrorMessage="1" sqref="L12:L828">
      <formula1>$BN$7:$BN$20</formula1>
    </dataValidation>
    <dataValidation type="list" allowBlank="1" showInputMessage="1" showErrorMessage="1" sqref="G12:G555">
      <formula1>$BK$7:$BK$29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I36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8" style="1" bestFit="1" customWidth="1"/>
    <col min="9" max="9" width="7" style="1" bestFit="1" customWidth="1"/>
    <col min="10" max="10" width="6.42578125" style="1" bestFit="1" customWidth="1"/>
    <col min="11" max="11" width="8" style="1" customWidth="1"/>
    <col min="12" max="12" width="9" style="1" bestFit="1" customWidth="1"/>
    <col min="13" max="13" width="7.7109375" style="1" bestFit="1" customWidth="1"/>
    <col min="14" max="14" width="10.42578125" style="1" bestFit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8" t="s">
        <v>156</v>
      </c>
      <c r="C1" s="79" t="s" vm="1">
        <v>221</v>
      </c>
    </row>
    <row r="2" spans="2:61">
      <c r="B2" s="58" t="s">
        <v>155</v>
      </c>
      <c r="C2" s="79" t="s">
        <v>222</v>
      </c>
    </row>
    <row r="3" spans="2:61">
      <c r="B3" s="58" t="s">
        <v>157</v>
      </c>
      <c r="C3" s="79" t="s">
        <v>223</v>
      </c>
    </row>
    <row r="4" spans="2:61">
      <c r="B4" s="58" t="s">
        <v>158</v>
      </c>
      <c r="C4" s="79">
        <v>2143</v>
      </c>
    </row>
    <row r="6" spans="2:61" ht="26.25" customHeight="1">
      <c r="B6" s="140" t="s">
        <v>186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  <c r="BI6" s="3"/>
    </row>
    <row r="7" spans="2:61" ht="26.25" customHeight="1">
      <c r="B7" s="140" t="s">
        <v>65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  <c r="BE7" s="3"/>
      <c r="BI7" s="3"/>
    </row>
    <row r="8" spans="2:61" s="3" customFormat="1" ht="78.75">
      <c r="B8" s="23" t="s">
        <v>92</v>
      </c>
      <c r="C8" s="31" t="s">
        <v>29</v>
      </c>
      <c r="D8" s="31" t="s">
        <v>97</v>
      </c>
      <c r="E8" s="31" t="s">
        <v>202</v>
      </c>
      <c r="F8" s="31" t="s">
        <v>94</v>
      </c>
      <c r="G8" s="31" t="s">
        <v>40</v>
      </c>
      <c r="H8" s="31" t="s">
        <v>77</v>
      </c>
      <c r="I8" s="14" t="s">
        <v>207</v>
      </c>
      <c r="J8" s="14" t="s">
        <v>206</v>
      </c>
      <c r="K8" s="14" t="s">
        <v>39</v>
      </c>
      <c r="L8" s="14" t="s">
        <v>38</v>
      </c>
      <c r="M8" s="31" t="s">
        <v>159</v>
      </c>
      <c r="N8" s="15" t="s">
        <v>161</v>
      </c>
      <c r="BE8" s="1"/>
      <c r="BF8" s="1"/>
      <c r="BG8" s="1"/>
      <c r="BI8" s="4"/>
    </row>
    <row r="9" spans="2:61" s="3" customFormat="1" ht="24" customHeight="1">
      <c r="B9" s="16"/>
      <c r="C9" s="17"/>
      <c r="D9" s="17"/>
      <c r="E9" s="17"/>
      <c r="F9" s="17"/>
      <c r="G9" s="17"/>
      <c r="H9" s="17"/>
      <c r="I9" s="17" t="s">
        <v>216</v>
      </c>
      <c r="J9" s="17"/>
      <c r="K9" s="17" t="s">
        <v>210</v>
      </c>
      <c r="L9" s="17" t="s">
        <v>20</v>
      </c>
      <c r="M9" s="17" t="s">
        <v>20</v>
      </c>
      <c r="N9" s="18" t="s">
        <v>20</v>
      </c>
      <c r="BE9" s="1"/>
      <c r="BG9" s="1"/>
      <c r="BI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BE10" s="1"/>
      <c r="BF10" s="3"/>
      <c r="BG10" s="1"/>
      <c r="BI10" s="1"/>
    </row>
    <row r="11" spans="2:61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BE11" s="1"/>
      <c r="BF11" s="3"/>
      <c r="BG11" s="1"/>
      <c r="BI11" s="1"/>
    </row>
    <row r="12" spans="2:61" ht="20.25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BF12" s="4"/>
    </row>
    <row r="13" spans="2:61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</row>
    <row r="14" spans="2:61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</row>
    <row r="15" spans="2:61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</row>
    <row r="16" spans="2:61" ht="20.25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BE16" s="4"/>
    </row>
    <row r="17" spans="2:14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</row>
    <row r="18" spans="2:14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spans="2:14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</row>
    <row r="20" spans="2:14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</row>
    <row r="21" spans="2:14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</row>
    <row r="22" spans="2:14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</row>
    <row r="23" spans="2:14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</row>
    <row r="24" spans="2:14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</row>
    <row r="25" spans="2:14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</row>
    <row r="26" spans="2:14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</row>
    <row r="27" spans="2:14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</row>
    <row r="28" spans="2:14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</row>
    <row r="29" spans="2:14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</row>
    <row r="30" spans="2:14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</row>
    <row r="31" spans="2:14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</row>
    <row r="32" spans="2:14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</row>
    <row r="33" spans="2:14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</row>
    <row r="34" spans="2:14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</row>
    <row r="35" spans="2:14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</row>
    <row r="36" spans="2:14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</row>
    <row r="37" spans="2:14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</row>
    <row r="38" spans="2:14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</row>
    <row r="39" spans="2:14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</row>
    <row r="40" spans="2:14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  <row r="41" spans="2:14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2:14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</row>
    <row r="43" spans="2:14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14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</row>
    <row r="50" spans="2:14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</row>
    <row r="51" spans="2:14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</row>
    <row r="52" spans="2:14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</row>
    <row r="53" spans="2:14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</row>
    <row r="54" spans="2:14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</row>
    <row r="55" spans="2:14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</row>
    <row r="56" spans="2:14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</row>
    <row r="57" spans="2:14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</row>
    <row r="58" spans="2:14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</row>
    <row r="59" spans="2:14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</row>
    <row r="60" spans="2:14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</row>
    <row r="61" spans="2:14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</row>
    <row r="62" spans="2:14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</row>
    <row r="63" spans="2:14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</row>
    <row r="64" spans="2:14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</row>
    <row r="65" spans="2:14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</row>
    <row r="66" spans="2:14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</row>
    <row r="67" spans="2:14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</row>
    <row r="68" spans="2:14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</row>
    <row r="69" spans="2:14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</row>
    <row r="70" spans="2:14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</row>
    <row r="71" spans="2:14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</row>
    <row r="72" spans="2:14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</row>
    <row r="73" spans="2:14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</row>
    <row r="74" spans="2:14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</row>
    <row r="75" spans="2:14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</row>
    <row r="76" spans="2:14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</row>
    <row r="77" spans="2:14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</row>
    <row r="78" spans="2:14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</row>
    <row r="79" spans="2:14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</row>
    <row r="80" spans="2:14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</row>
    <row r="81" spans="2:14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</row>
    <row r="82" spans="2:14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</row>
    <row r="83" spans="2:14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</row>
    <row r="84" spans="2:14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</row>
    <row r="85" spans="2:14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</row>
    <row r="86" spans="2:14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</row>
    <row r="87" spans="2:14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</row>
    <row r="88" spans="2:14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</row>
    <row r="89" spans="2:14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</row>
    <row r="90" spans="2:14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</row>
    <row r="91" spans="2:14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</row>
    <row r="92" spans="2:14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</row>
    <row r="93" spans="2:14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</row>
    <row r="94" spans="2:14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</row>
    <row r="95" spans="2:14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</row>
    <row r="96" spans="2:14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</row>
    <row r="97" spans="2:14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</row>
    <row r="98" spans="2:14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</row>
    <row r="99" spans="2:14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</row>
    <row r="100" spans="2:14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</row>
    <row r="101" spans="2:14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</row>
    <row r="102" spans="2:14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</row>
    <row r="103" spans="2:14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</row>
    <row r="104" spans="2:14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</row>
    <row r="105" spans="2:14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</row>
    <row r="106" spans="2:14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</row>
    <row r="107" spans="2:14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</row>
    <row r="108" spans="2:14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</row>
    <row r="109" spans="2:14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</row>
    <row r="110" spans="2:14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</row>
    <row r="111" spans="2:14">
      <c r="E111" s="1"/>
      <c r="F111" s="1"/>
      <c r="G111" s="1"/>
    </row>
    <row r="112" spans="2:14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45"/>
      <c r="E273" s="1"/>
      <c r="F273" s="1"/>
      <c r="G273" s="1"/>
    </row>
    <row r="274" spans="2:7">
      <c r="B274" s="45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45"/>
      <c r="E294" s="1"/>
      <c r="F294" s="1"/>
      <c r="G294" s="1"/>
    </row>
    <row r="295" spans="2:7">
      <c r="B295" s="45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5"/>
      <c r="E361" s="1"/>
      <c r="F361" s="1"/>
      <c r="G361" s="1"/>
    </row>
    <row r="362" spans="2:7">
      <c r="B362" s="45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N6"/>
    <mergeCell ref="B7:N7"/>
  </mergeCells>
  <phoneticPr fontId="4" type="noConversion"/>
  <dataValidations count="4">
    <dataValidation allowBlank="1" showInputMessage="1" showErrorMessage="1" sqref="A1 B34 B14"/>
    <dataValidation type="list" allowBlank="1" showInputMessage="1" showErrorMessage="1" sqref="E12:E357">
      <formula1>$BE$6:$BE$23</formula1>
    </dataValidation>
    <dataValidation type="list" allowBlank="1" showInputMessage="1" showErrorMessage="1" sqref="H12:H357">
      <formula1>$BI$6:$BI$19</formula1>
    </dataValidation>
    <dataValidation type="list" allowBlank="1" showInputMessage="1" showErrorMessage="1" sqref="G12:G363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7" width="5.28515625" style="2" bestFit="1" customWidth="1"/>
    <col min="8" max="8" width="7" style="1" bestFit="1" customWidth="1"/>
    <col min="9" max="9" width="6.42578125" style="1" bestFit="1" customWidth="1"/>
    <col min="10" max="11" width="8" style="1" customWidth="1"/>
    <col min="12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8" t="s">
        <v>156</v>
      </c>
      <c r="C1" s="79" t="s" vm="1">
        <v>221</v>
      </c>
    </row>
    <row r="2" spans="2:63">
      <c r="B2" s="58" t="s">
        <v>155</v>
      </c>
      <c r="C2" s="79" t="s">
        <v>222</v>
      </c>
    </row>
    <row r="3" spans="2:63">
      <c r="B3" s="58" t="s">
        <v>157</v>
      </c>
      <c r="C3" s="79" t="s">
        <v>223</v>
      </c>
    </row>
    <row r="4" spans="2:63">
      <c r="B4" s="58" t="s">
        <v>158</v>
      </c>
      <c r="C4" s="79">
        <v>2143</v>
      </c>
    </row>
    <row r="6" spans="2:63" ht="26.25" customHeight="1">
      <c r="B6" s="140" t="s">
        <v>186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  <c r="BK6" s="3"/>
    </row>
    <row r="7" spans="2:63" ht="26.25" customHeight="1">
      <c r="B7" s="140" t="s">
        <v>66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  <c r="BH7" s="3"/>
      <c r="BK7" s="3"/>
    </row>
    <row r="8" spans="2:63" s="3" customFormat="1" ht="63">
      <c r="B8" s="23" t="s">
        <v>92</v>
      </c>
      <c r="C8" s="31" t="s">
        <v>29</v>
      </c>
      <c r="D8" s="31" t="s">
        <v>97</v>
      </c>
      <c r="E8" s="31" t="s">
        <v>94</v>
      </c>
      <c r="F8" s="31" t="s">
        <v>40</v>
      </c>
      <c r="G8" s="31" t="s">
        <v>77</v>
      </c>
      <c r="H8" s="31" t="s">
        <v>207</v>
      </c>
      <c r="I8" s="31" t="s">
        <v>206</v>
      </c>
      <c r="J8" s="31" t="s">
        <v>214</v>
      </c>
      <c r="K8" s="31" t="s">
        <v>39</v>
      </c>
      <c r="L8" s="31" t="s">
        <v>38</v>
      </c>
      <c r="M8" s="31" t="s">
        <v>159</v>
      </c>
      <c r="N8" s="31" t="s">
        <v>161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216</v>
      </c>
      <c r="I9" s="33"/>
      <c r="J9" s="17" t="s">
        <v>210</v>
      </c>
      <c r="K9" s="33" t="s">
        <v>210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5"/>
      <c r="BH11" s="1"/>
      <c r="BI11" s="3"/>
      <c r="BK11" s="1"/>
    </row>
    <row r="12" spans="2:63" ht="20.25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BI12" s="4"/>
    </row>
    <row r="13" spans="2:63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</row>
    <row r="14" spans="2:63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</row>
    <row r="15" spans="2:63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</row>
    <row r="16" spans="2:63" ht="20.25">
      <c r="B16" s="94" t="s">
        <v>213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BH16" s="4"/>
    </row>
    <row r="17" spans="2:14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</row>
    <row r="18" spans="2:14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spans="2:14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</row>
    <row r="20" spans="2:14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</row>
    <row r="21" spans="2:14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</row>
    <row r="22" spans="2:14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</row>
    <row r="23" spans="2:14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</row>
    <row r="24" spans="2:14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</row>
    <row r="25" spans="2:14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</row>
    <row r="26" spans="2:14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</row>
    <row r="27" spans="2:14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</row>
    <row r="28" spans="2:14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</row>
    <row r="29" spans="2:14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</row>
    <row r="30" spans="2:14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</row>
    <row r="31" spans="2:14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</row>
    <row r="32" spans="2:14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</row>
    <row r="33" spans="2:14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</row>
    <row r="34" spans="2:14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</row>
    <row r="35" spans="2:14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</row>
    <row r="36" spans="2:14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</row>
    <row r="37" spans="2:14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</row>
    <row r="38" spans="2:14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</row>
    <row r="39" spans="2:14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</row>
    <row r="40" spans="2:14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  <row r="41" spans="2:14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2:14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</row>
    <row r="43" spans="2:14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14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</row>
    <row r="50" spans="2:14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</row>
    <row r="51" spans="2:14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</row>
    <row r="52" spans="2:14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</row>
    <row r="53" spans="2:14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</row>
    <row r="54" spans="2:14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</row>
    <row r="55" spans="2:14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</row>
    <row r="56" spans="2:14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</row>
    <row r="57" spans="2:14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</row>
    <row r="58" spans="2:14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</row>
    <row r="59" spans="2:14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</row>
    <row r="60" spans="2:14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</row>
    <row r="61" spans="2:14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</row>
    <row r="62" spans="2:14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</row>
    <row r="63" spans="2:14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</row>
    <row r="64" spans="2:14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</row>
    <row r="65" spans="2:14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</row>
    <row r="66" spans="2:14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</row>
    <row r="67" spans="2:14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</row>
    <row r="68" spans="2:14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</row>
    <row r="69" spans="2:14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</row>
    <row r="70" spans="2:14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</row>
    <row r="71" spans="2:14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</row>
    <row r="72" spans="2:14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</row>
    <row r="73" spans="2:14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</row>
    <row r="74" spans="2:14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</row>
    <row r="75" spans="2:14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</row>
    <row r="76" spans="2:14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</row>
    <row r="77" spans="2:14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</row>
    <row r="78" spans="2:14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</row>
    <row r="79" spans="2:14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</row>
    <row r="80" spans="2:14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</row>
    <row r="81" spans="2:14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</row>
    <row r="82" spans="2:14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</row>
    <row r="83" spans="2:14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</row>
    <row r="84" spans="2:14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</row>
    <row r="85" spans="2:14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</row>
    <row r="86" spans="2:14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</row>
    <row r="87" spans="2:14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</row>
    <row r="88" spans="2:14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</row>
    <row r="89" spans="2:14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</row>
    <row r="90" spans="2:14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</row>
    <row r="91" spans="2:14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</row>
    <row r="92" spans="2:14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</row>
    <row r="93" spans="2:14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</row>
    <row r="94" spans="2:14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</row>
    <row r="95" spans="2:14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</row>
    <row r="96" spans="2:14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</row>
    <row r="97" spans="2:14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</row>
    <row r="98" spans="2:14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</row>
    <row r="99" spans="2:14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</row>
    <row r="100" spans="2:14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</row>
    <row r="101" spans="2:14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</row>
    <row r="102" spans="2:14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</row>
    <row r="103" spans="2:14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</row>
    <row r="104" spans="2:14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</row>
    <row r="105" spans="2:14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</row>
    <row r="106" spans="2:14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</row>
    <row r="107" spans="2:14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</row>
    <row r="108" spans="2:14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</row>
    <row r="109" spans="2:14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</row>
    <row r="110" spans="2:14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</row>
    <row r="111" spans="2:14">
      <c r="D111" s="1"/>
      <c r="E111" s="1"/>
      <c r="F111" s="1"/>
      <c r="G111" s="1"/>
    </row>
    <row r="112" spans="2:14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5"/>
      <c r="D250" s="1"/>
      <c r="E250" s="1"/>
      <c r="F250" s="1"/>
      <c r="G250" s="1"/>
    </row>
    <row r="251" spans="2:7">
      <c r="B251" s="45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4" type="noConversion"/>
  <dataValidations count="1">
    <dataValidation allowBlank="1" showInputMessage="1" showErrorMessage="1" sqref="J9:J1048576 C5:C1048576 J1:J7 D1:I1048576 A1:B1048576 K1:XFD43 K49:XFD1048576 K44:AF48 AH44:XFD48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4.5703125" style="1" bestFit="1" customWidth="1"/>
    <col min="8" max="8" width="7.85546875" style="1" bestFit="1" customWidth="1"/>
    <col min="9" max="9" width="8" style="1" customWidth="1"/>
    <col min="10" max="10" width="7" style="1" bestFit="1" customWidth="1"/>
    <col min="11" max="11" width="6.42578125" style="1" bestFit="1" customWidth="1"/>
    <col min="12" max="12" width="6.85546875" style="1" bestFit="1" customWidth="1"/>
    <col min="13" max="13" width="6.2851562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8" t="s">
        <v>156</v>
      </c>
      <c r="C1" s="79" t="s" vm="1">
        <v>221</v>
      </c>
    </row>
    <row r="2" spans="2:65">
      <c r="B2" s="58" t="s">
        <v>155</v>
      </c>
      <c r="C2" s="79" t="s">
        <v>222</v>
      </c>
    </row>
    <row r="3" spans="2:65">
      <c r="B3" s="58" t="s">
        <v>157</v>
      </c>
      <c r="C3" s="79" t="s">
        <v>223</v>
      </c>
    </row>
    <row r="4" spans="2:65">
      <c r="B4" s="58" t="s">
        <v>158</v>
      </c>
      <c r="C4" s="79">
        <v>2143</v>
      </c>
    </row>
    <row r="6" spans="2:65" ht="26.25" customHeight="1">
      <c r="B6" s="140" t="s">
        <v>186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5" ht="26.25" customHeight="1">
      <c r="B7" s="140" t="s">
        <v>67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M7" s="3"/>
    </row>
    <row r="8" spans="2:65" s="3" customFormat="1" ht="78.75">
      <c r="B8" s="23" t="s">
        <v>92</v>
      </c>
      <c r="C8" s="31" t="s">
        <v>29</v>
      </c>
      <c r="D8" s="31" t="s">
        <v>97</v>
      </c>
      <c r="E8" s="31" t="s">
        <v>94</v>
      </c>
      <c r="F8" s="31" t="s">
        <v>40</v>
      </c>
      <c r="G8" s="31" t="s">
        <v>15</v>
      </c>
      <c r="H8" s="31" t="s">
        <v>41</v>
      </c>
      <c r="I8" s="31" t="s">
        <v>77</v>
      </c>
      <c r="J8" s="31" t="s">
        <v>207</v>
      </c>
      <c r="K8" s="31" t="s">
        <v>206</v>
      </c>
      <c r="L8" s="31" t="s">
        <v>39</v>
      </c>
      <c r="M8" s="31" t="s">
        <v>38</v>
      </c>
      <c r="N8" s="31" t="s">
        <v>159</v>
      </c>
      <c r="O8" s="21" t="s">
        <v>161</v>
      </c>
      <c r="P8" s="1"/>
      <c r="Q8" s="1"/>
      <c r="BH8" s="1"/>
      <c r="BI8" s="1"/>
    </row>
    <row r="9" spans="2:65" s="3" customFormat="1" ht="25.5">
      <c r="B9" s="16"/>
      <c r="C9" s="17"/>
      <c r="D9" s="17"/>
      <c r="E9" s="17"/>
      <c r="F9" s="17"/>
      <c r="G9" s="17"/>
      <c r="H9" s="17"/>
      <c r="I9" s="17"/>
      <c r="J9" s="33" t="s">
        <v>216</v>
      </c>
      <c r="K9" s="33"/>
      <c r="L9" s="33" t="s">
        <v>210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5"/>
      <c r="BG11" s="1"/>
      <c r="BH11" s="3"/>
      <c r="BI11" s="1"/>
      <c r="BM11" s="1"/>
    </row>
    <row r="12" spans="2:65" s="4" customFormat="1" ht="18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5"/>
      <c r="BG12" s="1"/>
      <c r="BH12" s="3"/>
      <c r="BI12" s="1"/>
      <c r="BM12" s="1"/>
    </row>
    <row r="13" spans="2:65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BH13" s="3"/>
    </row>
    <row r="14" spans="2:65" ht="20.25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BH14" s="4"/>
    </row>
    <row r="15" spans="2:65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</row>
    <row r="16" spans="2:65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2:59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</row>
    <row r="18" spans="2:59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2:59" ht="20.25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BG19" s="4"/>
    </row>
    <row r="20" spans="2:59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BG20" s="3"/>
    </row>
    <row r="21" spans="2:59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</row>
    <row r="22" spans="2:59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2:59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</row>
    <row r="24" spans="2:59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2:59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</row>
    <row r="26" spans="2:59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2:59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</row>
    <row r="28" spans="2:59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2:59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</row>
    <row r="30" spans="2:59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spans="2:59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</row>
    <row r="32" spans="2:59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</row>
    <row r="33" spans="2:15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</row>
    <row r="34" spans="2:15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</row>
    <row r="35" spans="2:15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</row>
    <row r="36" spans="2:15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2:15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</row>
    <row r="38" spans="2:15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</row>
    <row r="39" spans="2:15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</row>
    <row r="40" spans="2:15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</row>
    <row r="41" spans="2:15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</row>
    <row r="42" spans="2:15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</row>
    <row r="43" spans="2:15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</row>
    <row r="44" spans="2:15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</row>
    <row r="45" spans="2:15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</row>
    <row r="46" spans="2:15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</row>
    <row r="47" spans="2:15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</row>
    <row r="48" spans="2:15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</row>
    <row r="49" spans="2:15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</row>
    <row r="50" spans="2:15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</row>
    <row r="51" spans="2:15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</row>
    <row r="52" spans="2:15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</row>
    <row r="53" spans="2:15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</row>
    <row r="54" spans="2:15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</row>
    <row r="55" spans="2:15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</row>
    <row r="56" spans="2:15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</row>
    <row r="57" spans="2:15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8" spans="2:15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</row>
    <row r="59" spans="2:15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</row>
    <row r="60" spans="2:15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</row>
    <row r="61" spans="2:15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</row>
    <row r="62" spans="2:15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</row>
    <row r="63" spans="2:15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</row>
    <row r="64" spans="2:15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</row>
    <row r="65" spans="2:15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</row>
    <row r="66" spans="2:15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</row>
    <row r="67" spans="2:15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</row>
    <row r="68" spans="2:15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</row>
    <row r="69" spans="2:15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</row>
    <row r="70" spans="2:15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</row>
    <row r="71" spans="2:15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</row>
    <row r="72" spans="2:15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</row>
    <row r="73" spans="2:15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</row>
    <row r="74" spans="2:15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</row>
    <row r="75" spans="2:15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</row>
    <row r="76" spans="2:15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</row>
    <row r="77" spans="2:15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</row>
    <row r="78" spans="2:15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</row>
    <row r="79" spans="2:15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</row>
    <row r="80" spans="2:15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</row>
    <row r="81" spans="2:15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</row>
    <row r="82" spans="2:15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</row>
    <row r="83" spans="2:15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</row>
    <row r="84" spans="2:15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</row>
    <row r="85" spans="2:15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</row>
    <row r="86" spans="2:15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</row>
    <row r="87" spans="2:15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</row>
    <row r="88" spans="2:15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</row>
    <row r="89" spans="2:15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</row>
    <row r="90" spans="2:15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</row>
    <row r="91" spans="2:15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</row>
    <row r="92" spans="2:15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</row>
    <row r="93" spans="2:15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</row>
    <row r="94" spans="2:15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</row>
    <row r="95" spans="2:15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</row>
    <row r="96" spans="2:15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</row>
    <row r="97" spans="2:15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</row>
    <row r="98" spans="2:15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</row>
    <row r="99" spans="2:15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</row>
    <row r="100" spans="2:15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</row>
    <row r="101" spans="2:15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</row>
    <row r="102" spans="2:15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</row>
    <row r="103" spans="2:15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</row>
    <row r="104" spans="2:15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</row>
    <row r="105" spans="2:15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</row>
    <row r="106" spans="2:15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</row>
    <row r="107" spans="2:15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</row>
    <row r="108" spans="2:15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</row>
    <row r="109" spans="2:15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</row>
    <row r="110" spans="2:15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</row>
    <row r="111" spans="2:15">
      <c r="C111" s="1"/>
      <c r="D111" s="1"/>
      <c r="E111" s="1"/>
    </row>
    <row r="112" spans="2:1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45"/>
      <c r="C307" s="1"/>
      <c r="D307" s="1"/>
      <c r="E307" s="1"/>
    </row>
    <row r="308" spans="2:5">
      <c r="B308" s="45"/>
      <c r="C308" s="1"/>
      <c r="D308" s="1"/>
      <c r="E308" s="1"/>
    </row>
    <row r="309" spans="2:5">
      <c r="B309" s="3"/>
      <c r="C309" s="1"/>
      <c r="D309" s="1"/>
      <c r="E309" s="1"/>
    </row>
  </sheetData>
  <sheetProtection sheet="1" objects="1" scenarios="1"/>
  <mergeCells count="2">
    <mergeCell ref="B6:O6"/>
    <mergeCell ref="B7:O7"/>
  </mergeCells>
  <phoneticPr fontId="4" type="noConversion"/>
  <dataValidations count="1">
    <dataValidation allowBlank="1" showInputMessage="1" showErrorMessage="1" sqref="C5:C1048576 A1:B1048576 D1:XFD19 D24:XFD1048576 D20:AF23 AH20:XFD23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6.85546875" style="1" bestFit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8" t="s">
        <v>156</v>
      </c>
      <c r="C1" s="79" t="s" vm="1">
        <v>221</v>
      </c>
    </row>
    <row r="2" spans="2:60">
      <c r="B2" s="58" t="s">
        <v>155</v>
      </c>
      <c r="C2" s="79" t="s">
        <v>222</v>
      </c>
    </row>
    <row r="3" spans="2:60">
      <c r="B3" s="58" t="s">
        <v>157</v>
      </c>
      <c r="C3" s="79" t="s">
        <v>223</v>
      </c>
    </row>
    <row r="4" spans="2:60">
      <c r="B4" s="58" t="s">
        <v>158</v>
      </c>
      <c r="C4" s="79">
        <v>2143</v>
      </c>
    </row>
    <row r="6" spans="2:60" ht="26.25" customHeight="1">
      <c r="B6" s="140" t="s">
        <v>186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60" ht="26.25" customHeight="1">
      <c r="B7" s="140" t="s">
        <v>68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H7" s="3"/>
    </row>
    <row r="8" spans="2:60" s="3" customFormat="1" ht="78.75">
      <c r="B8" s="23" t="s">
        <v>93</v>
      </c>
      <c r="C8" s="31" t="s">
        <v>29</v>
      </c>
      <c r="D8" s="31" t="s">
        <v>97</v>
      </c>
      <c r="E8" s="31" t="s">
        <v>40</v>
      </c>
      <c r="F8" s="31" t="s">
        <v>77</v>
      </c>
      <c r="G8" s="31" t="s">
        <v>207</v>
      </c>
      <c r="H8" s="31" t="s">
        <v>206</v>
      </c>
      <c r="I8" s="31" t="s">
        <v>39</v>
      </c>
      <c r="J8" s="31" t="s">
        <v>38</v>
      </c>
      <c r="K8" s="31" t="s">
        <v>159</v>
      </c>
      <c r="L8" s="31" t="s">
        <v>161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216</v>
      </c>
      <c r="H9" s="17"/>
      <c r="I9" s="17" t="s">
        <v>210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BC11" s="1"/>
      <c r="BD11" s="3"/>
      <c r="BE11" s="1"/>
      <c r="BG11" s="1"/>
    </row>
    <row r="12" spans="2:60" s="4" customFormat="1" ht="18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BC12" s="1"/>
      <c r="BD12" s="3"/>
      <c r="BE12" s="1"/>
      <c r="BG12" s="1"/>
    </row>
    <row r="13" spans="2:60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BD13" s="3"/>
    </row>
    <row r="14" spans="2:60" ht="20.25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BD14" s="4"/>
    </row>
    <row r="15" spans="2:60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</row>
    <row r="16" spans="2:60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2:56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2:56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</row>
    <row r="19" spans="2:56" ht="20.25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BC19" s="4"/>
    </row>
    <row r="20" spans="2:56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BD20" s="3"/>
    </row>
    <row r="21" spans="2:56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</row>
    <row r="22" spans="2:56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spans="2:56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 spans="2:56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</row>
    <row r="25" spans="2:56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</row>
    <row r="26" spans="2:56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spans="2:56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</row>
    <row r="28" spans="2:56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</row>
    <row r="29" spans="2:56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</row>
    <row r="30" spans="2:56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</row>
    <row r="31" spans="2:56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</row>
    <row r="32" spans="2:56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</row>
    <row r="33" spans="2:12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</row>
    <row r="34" spans="2:12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</row>
    <row r="35" spans="2:12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</row>
    <row r="36" spans="2:12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</row>
    <row r="37" spans="2:12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</row>
    <row r="38" spans="2:12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</row>
    <row r="39" spans="2:12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</row>
    <row r="40" spans="2:12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</row>
    <row r="41" spans="2:12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</row>
    <row r="42" spans="2:12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</row>
    <row r="43" spans="2:12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</row>
    <row r="44" spans="2:12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</row>
    <row r="45" spans="2:12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</row>
    <row r="46" spans="2:12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</row>
    <row r="47" spans="2:12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</row>
    <row r="48" spans="2:12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</row>
    <row r="49" spans="2:12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</row>
    <row r="50" spans="2:12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</row>
    <row r="51" spans="2:12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</row>
    <row r="52" spans="2:12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</row>
    <row r="53" spans="2:12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</row>
    <row r="54" spans="2:1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</row>
    <row r="55" spans="2:12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</row>
    <row r="56" spans="2:12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</row>
    <row r="57" spans="2:12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</row>
    <row r="58" spans="2:12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</row>
    <row r="59" spans="2:12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</row>
    <row r="60" spans="2:12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</row>
    <row r="61" spans="2:12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</row>
    <row r="62" spans="2:12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</row>
    <row r="63" spans="2:12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</row>
    <row r="64" spans="2:12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</row>
    <row r="65" spans="2:12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</row>
    <row r="66" spans="2:12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</row>
    <row r="67" spans="2:12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</row>
    <row r="68" spans="2:12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</row>
    <row r="69" spans="2:12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</row>
    <row r="70" spans="2:12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</row>
    <row r="71" spans="2:12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</row>
    <row r="72" spans="2:12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</row>
    <row r="73" spans="2:12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</row>
    <row r="74" spans="2:12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</row>
    <row r="75" spans="2:12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</row>
    <row r="76" spans="2:12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</row>
    <row r="77" spans="2:12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</row>
    <row r="78" spans="2:12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</row>
    <row r="79" spans="2:1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</row>
    <row r="80" spans="2:12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</row>
    <row r="81" spans="2:12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</row>
    <row r="82" spans="2:1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</row>
    <row r="83" spans="2:1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</row>
    <row r="84" spans="2:1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</row>
    <row r="85" spans="2:1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</row>
    <row r="86" spans="2:1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</row>
    <row r="87" spans="2:1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</row>
    <row r="88" spans="2:1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</row>
    <row r="89" spans="2:1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</row>
    <row r="90" spans="2:1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</row>
    <row r="91" spans="2:1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</row>
    <row r="92" spans="2:1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</row>
    <row r="93" spans="2:1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</row>
    <row r="94" spans="2:1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</row>
    <row r="95" spans="2:1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</row>
    <row r="96" spans="2:1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</row>
    <row r="97" spans="2:1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</row>
    <row r="98" spans="2:1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</row>
    <row r="99" spans="2:1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</row>
    <row r="100" spans="2:1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</row>
    <row r="101" spans="2:1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</row>
    <row r="102" spans="2:1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</row>
    <row r="103" spans="2:1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</row>
    <row r="104" spans="2:1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</row>
    <row r="105" spans="2:1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</row>
    <row r="106" spans="2:1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</row>
    <row r="107" spans="2:1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</row>
    <row r="108" spans="2:1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</row>
    <row r="109" spans="2:1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</row>
    <row r="110" spans="2:1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</row>
    <row r="111" spans="2:12">
      <c r="D111" s="1"/>
      <c r="E111" s="1"/>
    </row>
    <row r="112" spans="2:12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19 D24:XFD1048576 D20:AF23 AH20:XFD23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8" t="s">
        <v>156</v>
      </c>
      <c r="C1" s="79" t="s" vm="1">
        <v>221</v>
      </c>
    </row>
    <row r="2" spans="2:61">
      <c r="B2" s="58" t="s">
        <v>155</v>
      </c>
      <c r="C2" s="79" t="s">
        <v>222</v>
      </c>
    </row>
    <row r="3" spans="2:61">
      <c r="B3" s="58" t="s">
        <v>157</v>
      </c>
      <c r="C3" s="79" t="s">
        <v>223</v>
      </c>
    </row>
    <row r="4" spans="2:61">
      <c r="B4" s="58" t="s">
        <v>158</v>
      </c>
      <c r="C4" s="79">
        <v>2143</v>
      </c>
    </row>
    <row r="6" spans="2:61" ht="26.25" customHeight="1">
      <c r="B6" s="140" t="s">
        <v>186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61" ht="26.25" customHeight="1">
      <c r="B7" s="140" t="s">
        <v>69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I7" s="3"/>
    </row>
    <row r="8" spans="2:61" s="3" customFormat="1" ht="78.75">
      <c r="B8" s="23" t="s">
        <v>93</v>
      </c>
      <c r="C8" s="31" t="s">
        <v>29</v>
      </c>
      <c r="D8" s="31" t="s">
        <v>97</v>
      </c>
      <c r="E8" s="31" t="s">
        <v>40</v>
      </c>
      <c r="F8" s="31" t="s">
        <v>77</v>
      </c>
      <c r="G8" s="31" t="s">
        <v>207</v>
      </c>
      <c r="H8" s="31" t="s">
        <v>206</v>
      </c>
      <c r="I8" s="31" t="s">
        <v>39</v>
      </c>
      <c r="J8" s="31" t="s">
        <v>38</v>
      </c>
      <c r="K8" s="31" t="s">
        <v>159</v>
      </c>
      <c r="L8" s="32" t="s">
        <v>161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216</v>
      </c>
      <c r="H9" s="17"/>
      <c r="I9" s="17" t="s">
        <v>210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BD11" s="1"/>
      <c r="BE11" s="3"/>
      <c r="BF11" s="1"/>
      <c r="BH11" s="1"/>
    </row>
    <row r="12" spans="2:6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BE12" s="3"/>
    </row>
    <row r="13" spans="2:61" ht="20.25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BE13" s="4"/>
    </row>
    <row r="14" spans="2:61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</row>
    <row r="15" spans="2:61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</row>
    <row r="16" spans="2:61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2:56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2:56" ht="20.25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BD18" s="4"/>
    </row>
    <row r="19" spans="2:56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spans="2:56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2:56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BD21" s="3"/>
    </row>
    <row r="22" spans="2:56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spans="2:56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 spans="2:56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</row>
    <row r="25" spans="2:56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</row>
    <row r="26" spans="2:56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spans="2:56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</row>
    <row r="28" spans="2:56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</row>
    <row r="29" spans="2:56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</row>
    <row r="30" spans="2:56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</row>
    <row r="31" spans="2:56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</row>
    <row r="32" spans="2:56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</row>
    <row r="33" spans="2:12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</row>
    <row r="34" spans="2:12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</row>
    <row r="35" spans="2:12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</row>
    <row r="36" spans="2:12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</row>
    <row r="37" spans="2:12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</row>
    <row r="38" spans="2:12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</row>
    <row r="39" spans="2:12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</row>
    <row r="40" spans="2:12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</row>
    <row r="41" spans="2:12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</row>
    <row r="42" spans="2:12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</row>
    <row r="43" spans="2:12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</row>
    <row r="44" spans="2:12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</row>
    <row r="45" spans="2:12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</row>
    <row r="46" spans="2:12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</row>
    <row r="47" spans="2:12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</row>
    <row r="48" spans="2:12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</row>
    <row r="49" spans="2:12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</row>
    <row r="50" spans="2:12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</row>
    <row r="51" spans="2:12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</row>
    <row r="52" spans="2:12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</row>
    <row r="53" spans="2:12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</row>
    <row r="54" spans="2:1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</row>
    <row r="55" spans="2:12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</row>
    <row r="56" spans="2:12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</row>
    <row r="57" spans="2:12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</row>
    <row r="58" spans="2:12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</row>
    <row r="59" spans="2:12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</row>
    <row r="60" spans="2:12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</row>
    <row r="61" spans="2:12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</row>
    <row r="62" spans="2:12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</row>
    <row r="63" spans="2:12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</row>
    <row r="64" spans="2:12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</row>
    <row r="65" spans="2:12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</row>
    <row r="66" spans="2:12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</row>
    <row r="67" spans="2:12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</row>
    <row r="68" spans="2:12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</row>
    <row r="69" spans="2:12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</row>
    <row r="70" spans="2:12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</row>
    <row r="71" spans="2:12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</row>
    <row r="72" spans="2:12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</row>
    <row r="73" spans="2:12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</row>
    <row r="74" spans="2:12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</row>
    <row r="75" spans="2:12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</row>
    <row r="76" spans="2:12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</row>
    <row r="77" spans="2:12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</row>
    <row r="78" spans="2:12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</row>
    <row r="79" spans="2:1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</row>
    <row r="80" spans="2:12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</row>
    <row r="81" spans="2:12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</row>
    <row r="82" spans="2:1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</row>
    <row r="83" spans="2:1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</row>
    <row r="84" spans="2:1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</row>
    <row r="85" spans="2:1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</row>
    <row r="86" spans="2:1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</row>
    <row r="87" spans="2:1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</row>
    <row r="88" spans="2:1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</row>
    <row r="89" spans="2:1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</row>
    <row r="90" spans="2:1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</row>
    <row r="91" spans="2:1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</row>
    <row r="92" spans="2:1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</row>
    <row r="93" spans="2:1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</row>
    <row r="94" spans="2:1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</row>
    <row r="95" spans="2:1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</row>
    <row r="96" spans="2:1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</row>
    <row r="97" spans="2:1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</row>
    <row r="98" spans="2:1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</row>
    <row r="99" spans="2:1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</row>
    <row r="100" spans="2:1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</row>
    <row r="101" spans="2:1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</row>
    <row r="102" spans="2:1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</row>
    <row r="103" spans="2:1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</row>
    <row r="104" spans="2:1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</row>
    <row r="105" spans="2:1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</row>
    <row r="106" spans="2:1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</row>
    <row r="107" spans="2:1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</row>
    <row r="108" spans="2:1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</row>
    <row r="109" spans="2:1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</row>
    <row r="110" spans="2:1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/>
  </sheetViews>
  <sheetFormatPr defaultColWidth="9.140625" defaultRowHeight="18"/>
  <cols>
    <col min="1" max="1" width="6.28515625" style="2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7.7109375" style="1" bestFit="1" customWidth="1"/>
    <col min="11" max="11" width="8.28515625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8" t="s">
        <v>156</v>
      </c>
      <c r="C1" s="79" t="s" vm="1">
        <v>221</v>
      </c>
    </row>
    <row r="2" spans="1:60">
      <c r="B2" s="58" t="s">
        <v>155</v>
      </c>
      <c r="C2" s="79" t="s">
        <v>222</v>
      </c>
    </row>
    <row r="3" spans="1:60">
      <c r="B3" s="58" t="s">
        <v>157</v>
      </c>
      <c r="C3" s="79" t="s">
        <v>223</v>
      </c>
    </row>
    <row r="4" spans="1:60">
      <c r="B4" s="58" t="s">
        <v>158</v>
      </c>
      <c r="C4" s="79">
        <v>2143</v>
      </c>
    </row>
    <row r="6" spans="1:60" ht="26.25" customHeight="1">
      <c r="B6" s="140" t="s">
        <v>186</v>
      </c>
      <c r="C6" s="141"/>
      <c r="D6" s="141"/>
      <c r="E6" s="141"/>
      <c r="F6" s="141"/>
      <c r="G6" s="141"/>
      <c r="H6" s="141"/>
      <c r="I6" s="141"/>
      <c r="J6" s="141"/>
      <c r="K6" s="142"/>
      <c r="BD6" s="1" t="s">
        <v>98</v>
      </c>
      <c r="BF6" s="1" t="s">
        <v>164</v>
      </c>
      <c r="BH6" s="3" t="s">
        <v>141</v>
      </c>
    </row>
    <row r="7" spans="1:60" ht="26.25" customHeight="1">
      <c r="B7" s="140" t="s">
        <v>70</v>
      </c>
      <c r="C7" s="141"/>
      <c r="D7" s="141"/>
      <c r="E7" s="141"/>
      <c r="F7" s="141"/>
      <c r="G7" s="141"/>
      <c r="H7" s="141"/>
      <c r="I7" s="141"/>
      <c r="J7" s="141"/>
      <c r="K7" s="142"/>
      <c r="BD7" s="3" t="s">
        <v>100</v>
      </c>
      <c r="BF7" s="1" t="s">
        <v>120</v>
      </c>
      <c r="BH7" s="3" t="s">
        <v>140</v>
      </c>
    </row>
    <row r="8" spans="1:60" s="3" customFormat="1" ht="78.75">
      <c r="A8" s="2"/>
      <c r="B8" s="23" t="s">
        <v>93</v>
      </c>
      <c r="C8" s="31" t="s">
        <v>29</v>
      </c>
      <c r="D8" s="31" t="s">
        <v>97</v>
      </c>
      <c r="E8" s="31" t="s">
        <v>40</v>
      </c>
      <c r="F8" s="31" t="s">
        <v>77</v>
      </c>
      <c r="G8" s="31" t="s">
        <v>207</v>
      </c>
      <c r="H8" s="31" t="s">
        <v>206</v>
      </c>
      <c r="I8" s="31" t="s">
        <v>39</v>
      </c>
      <c r="J8" s="31" t="s">
        <v>159</v>
      </c>
      <c r="K8" s="31" t="s">
        <v>161</v>
      </c>
      <c r="BC8" s="1" t="s">
        <v>113</v>
      </c>
      <c r="BD8" s="1" t="s">
        <v>114</v>
      </c>
      <c r="BE8" s="1" t="s">
        <v>121</v>
      </c>
      <c r="BG8" s="4" t="s">
        <v>142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216</v>
      </c>
      <c r="H9" s="17"/>
      <c r="I9" s="17" t="s">
        <v>210</v>
      </c>
      <c r="J9" s="33" t="s">
        <v>20</v>
      </c>
      <c r="K9" s="59" t="s">
        <v>20</v>
      </c>
      <c r="BC9" s="1" t="s">
        <v>110</v>
      </c>
      <c r="BE9" s="1" t="s">
        <v>122</v>
      </c>
      <c r="BG9" s="4" t="s">
        <v>143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60" t="s">
        <v>6</v>
      </c>
      <c r="J10" s="60" t="s">
        <v>7</v>
      </c>
      <c r="K10" s="60" t="s">
        <v>8</v>
      </c>
      <c r="L10" s="3"/>
      <c r="M10" s="3"/>
      <c r="N10" s="3"/>
      <c r="O10" s="3"/>
      <c r="BC10" s="1" t="s">
        <v>106</v>
      </c>
      <c r="BD10" s="3"/>
      <c r="BE10" s="1" t="s">
        <v>165</v>
      </c>
      <c r="BG10" s="1" t="s">
        <v>149</v>
      </c>
    </row>
    <row r="11" spans="1:60" s="4" customFormat="1" ht="18" customHeight="1">
      <c r="A11" s="2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3"/>
      <c r="M11" s="3"/>
      <c r="N11" s="3"/>
      <c r="O11" s="3"/>
      <c r="BC11" s="1" t="s">
        <v>105</v>
      </c>
      <c r="BD11" s="3"/>
      <c r="BE11" s="1" t="s">
        <v>123</v>
      </c>
      <c r="BG11" s="1" t="s">
        <v>144</v>
      </c>
    </row>
    <row r="12" spans="1:60" ht="20.25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P12" s="1"/>
      <c r="BC12" s="1" t="s">
        <v>103</v>
      </c>
      <c r="BD12" s="4"/>
      <c r="BE12" s="1" t="s">
        <v>124</v>
      </c>
      <c r="BG12" s="1" t="s">
        <v>145</v>
      </c>
    </row>
    <row r="13" spans="1:60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P13" s="1"/>
      <c r="BC13" s="1" t="s">
        <v>107</v>
      </c>
      <c r="BE13" s="1" t="s">
        <v>125</v>
      </c>
      <c r="BG13" s="1" t="s">
        <v>146</v>
      </c>
    </row>
    <row r="14" spans="1:60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P14" s="1"/>
      <c r="BC14" s="1" t="s">
        <v>104</v>
      </c>
      <c r="BE14" s="1" t="s">
        <v>126</v>
      </c>
      <c r="BG14" s="1" t="s">
        <v>148</v>
      </c>
    </row>
    <row r="15" spans="1:60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P15" s="1"/>
      <c r="BC15" s="1" t="s">
        <v>115</v>
      </c>
      <c r="BE15" s="1" t="s">
        <v>166</v>
      </c>
      <c r="BG15" s="1" t="s">
        <v>150</v>
      </c>
    </row>
    <row r="16" spans="1:60" ht="20.25">
      <c r="B16" s="80"/>
      <c r="C16" s="80"/>
      <c r="D16" s="80"/>
      <c r="E16" s="80"/>
      <c r="F16" s="80"/>
      <c r="G16" s="80"/>
      <c r="H16" s="80"/>
      <c r="I16" s="80"/>
      <c r="J16" s="80"/>
      <c r="K16" s="80"/>
      <c r="P16" s="1"/>
      <c r="BC16" s="4" t="s">
        <v>101</v>
      </c>
      <c r="BD16" s="1" t="s">
        <v>116</v>
      </c>
      <c r="BE16" s="1" t="s">
        <v>127</v>
      </c>
      <c r="BG16" s="1" t="s">
        <v>151</v>
      </c>
    </row>
    <row r="17" spans="2:60">
      <c r="B17" s="80"/>
      <c r="C17" s="80"/>
      <c r="D17" s="80"/>
      <c r="E17" s="80"/>
      <c r="F17" s="80"/>
      <c r="G17" s="80"/>
      <c r="H17" s="80"/>
      <c r="I17" s="80"/>
      <c r="J17" s="80"/>
      <c r="K17" s="80"/>
      <c r="P17" s="1"/>
      <c r="BC17" s="1" t="s">
        <v>111</v>
      </c>
      <c r="BE17" s="1" t="s">
        <v>128</v>
      </c>
      <c r="BG17" s="1" t="s">
        <v>152</v>
      </c>
    </row>
    <row r="18" spans="2:60">
      <c r="B18" s="80"/>
      <c r="C18" s="80"/>
      <c r="D18" s="80"/>
      <c r="E18" s="80"/>
      <c r="F18" s="80"/>
      <c r="G18" s="80"/>
      <c r="H18" s="80"/>
      <c r="I18" s="80"/>
      <c r="J18" s="80"/>
      <c r="K18" s="80"/>
      <c r="BD18" s="1" t="s">
        <v>99</v>
      </c>
      <c r="BF18" s="1" t="s">
        <v>129</v>
      </c>
      <c r="BH18" s="1" t="s">
        <v>25</v>
      </c>
    </row>
    <row r="19" spans="2:60">
      <c r="B19" s="80"/>
      <c r="C19" s="80"/>
      <c r="D19" s="80"/>
      <c r="E19" s="80"/>
      <c r="F19" s="80"/>
      <c r="G19" s="80"/>
      <c r="H19" s="80"/>
      <c r="I19" s="80"/>
      <c r="J19" s="80"/>
      <c r="K19" s="80"/>
      <c r="BD19" s="1" t="s">
        <v>112</v>
      </c>
      <c r="BF19" s="1" t="s">
        <v>130</v>
      </c>
    </row>
    <row r="20" spans="2:60">
      <c r="B20" s="80"/>
      <c r="C20" s="80"/>
      <c r="D20" s="80"/>
      <c r="E20" s="80"/>
      <c r="F20" s="80"/>
      <c r="G20" s="80"/>
      <c r="H20" s="80"/>
      <c r="I20" s="80"/>
      <c r="J20" s="80"/>
      <c r="K20" s="80"/>
      <c r="BD20" s="1" t="s">
        <v>117</v>
      </c>
      <c r="BF20" s="1" t="s">
        <v>131</v>
      </c>
    </row>
    <row r="21" spans="2:60">
      <c r="B21" s="80"/>
      <c r="C21" s="80"/>
      <c r="D21" s="80"/>
      <c r="E21" s="80"/>
      <c r="F21" s="80"/>
      <c r="G21" s="80"/>
      <c r="H21" s="80"/>
      <c r="I21" s="80"/>
      <c r="J21" s="80"/>
      <c r="K21" s="80"/>
      <c r="BD21" s="1" t="s">
        <v>102</v>
      </c>
      <c r="BE21" s="1" t="s">
        <v>118</v>
      </c>
      <c r="BF21" s="1" t="s">
        <v>132</v>
      </c>
    </row>
    <row r="22" spans="2:60">
      <c r="B22" s="80"/>
      <c r="C22" s="80"/>
      <c r="D22" s="80"/>
      <c r="E22" s="80"/>
      <c r="F22" s="80"/>
      <c r="G22" s="80"/>
      <c r="H22" s="80"/>
      <c r="I22" s="80"/>
      <c r="J22" s="80"/>
      <c r="K22" s="80"/>
      <c r="BD22" s="1" t="s">
        <v>108</v>
      </c>
      <c r="BF22" s="1" t="s">
        <v>133</v>
      </c>
    </row>
    <row r="23" spans="2:60">
      <c r="B23" s="80"/>
      <c r="C23" s="80"/>
      <c r="D23" s="80"/>
      <c r="E23" s="80"/>
      <c r="F23" s="80"/>
      <c r="G23" s="80"/>
      <c r="H23" s="80"/>
      <c r="I23" s="80"/>
      <c r="J23" s="80"/>
      <c r="K23" s="80"/>
      <c r="BD23" s="1" t="s">
        <v>25</v>
      </c>
      <c r="BE23" s="1" t="s">
        <v>109</v>
      </c>
      <c r="BF23" s="1" t="s">
        <v>167</v>
      </c>
    </row>
    <row r="24" spans="2:60">
      <c r="B24" s="80"/>
      <c r="C24" s="80"/>
      <c r="D24" s="80"/>
      <c r="E24" s="80"/>
      <c r="F24" s="80"/>
      <c r="G24" s="80"/>
      <c r="H24" s="80"/>
      <c r="I24" s="80"/>
      <c r="J24" s="80"/>
      <c r="K24" s="80"/>
      <c r="BF24" s="1" t="s">
        <v>170</v>
      </c>
    </row>
    <row r="25" spans="2:60">
      <c r="B25" s="80"/>
      <c r="C25" s="80"/>
      <c r="D25" s="80"/>
      <c r="E25" s="80"/>
      <c r="F25" s="80"/>
      <c r="G25" s="80"/>
      <c r="H25" s="80"/>
      <c r="I25" s="80"/>
      <c r="J25" s="80"/>
      <c r="K25" s="80"/>
      <c r="BF25" s="1" t="s">
        <v>134</v>
      </c>
    </row>
    <row r="26" spans="2:60">
      <c r="B26" s="80"/>
      <c r="C26" s="80"/>
      <c r="D26" s="80"/>
      <c r="E26" s="80"/>
      <c r="F26" s="80"/>
      <c r="G26" s="80"/>
      <c r="H26" s="80"/>
      <c r="I26" s="80"/>
      <c r="J26" s="80"/>
      <c r="K26" s="80"/>
      <c r="BF26" s="1" t="s">
        <v>135</v>
      </c>
    </row>
    <row r="27" spans="2:60">
      <c r="B27" s="80"/>
      <c r="C27" s="80"/>
      <c r="D27" s="80"/>
      <c r="E27" s="80"/>
      <c r="F27" s="80"/>
      <c r="G27" s="80"/>
      <c r="H27" s="80"/>
      <c r="I27" s="80"/>
      <c r="J27" s="80"/>
      <c r="K27" s="80"/>
      <c r="BF27" s="1" t="s">
        <v>169</v>
      </c>
    </row>
    <row r="28" spans="2:60">
      <c r="B28" s="80"/>
      <c r="C28" s="80"/>
      <c r="D28" s="80"/>
      <c r="E28" s="80"/>
      <c r="F28" s="80"/>
      <c r="G28" s="80"/>
      <c r="H28" s="80"/>
      <c r="I28" s="80"/>
      <c r="J28" s="80"/>
      <c r="K28" s="80"/>
      <c r="BF28" s="1" t="s">
        <v>136</v>
      </c>
    </row>
    <row r="29" spans="2:60">
      <c r="B29" s="80"/>
      <c r="C29" s="80"/>
      <c r="D29" s="80"/>
      <c r="E29" s="80"/>
      <c r="F29" s="80"/>
      <c r="G29" s="80"/>
      <c r="H29" s="80"/>
      <c r="I29" s="80"/>
      <c r="J29" s="80"/>
      <c r="K29" s="80"/>
      <c r="BF29" s="1" t="s">
        <v>137</v>
      </c>
    </row>
    <row r="30" spans="2:60">
      <c r="B30" s="80"/>
      <c r="C30" s="80"/>
      <c r="D30" s="80"/>
      <c r="E30" s="80"/>
      <c r="F30" s="80"/>
      <c r="G30" s="80"/>
      <c r="H30" s="80"/>
      <c r="I30" s="80"/>
      <c r="J30" s="80"/>
      <c r="K30" s="80"/>
      <c r="BF30" s="1" t="s">
        <v>168</v>
      </c>
    </row>
    <row r="31" spans="2:60">
      <c r="B31" s="80"/>
      <c r="C31" s="80"/>
      <c r="D31" s="80"/>
      <c r="E31" s="80"/>
      <c r="F31" s="80"/>
      <c r="G31" s="80"/>
      <c r="H31" s="80"/>
      <c r="I31" s="80"/>
      <c r="J31" s="80"/>
      <c r="K31" s="80"/>
      <c r="BF31" s="1" t="s">
        <v>25</v>
      </c>
    </row>
    <row r="32" spans="2:60">
      <c r="B32" s="80"/>
      <c r="C32" s="80"/>
      <c r="D32" s="80"/>
      <c r="E32" s="80"/>
      <c r="F32" s="80"/>
      <c r="G32" s="80"/>
      <c r="H32" s="80"/>
      <c r="I32" s="80"/>
      <c r="J32" s="80"/>
      <c r="K32" s="80"/>
    </row>
    <row r="33" spans="2:11">
      <c r="B33" s="80"/>
      <c r="C33" s="80"/>
      <c r="D33" s="80"/>
      <c r="E33" s="80"/>
      <c r="F33" s="80"/>
      <c r="G33" s="80"/>
      <c r="H33" s="80"/>
      <c r="I33" s="80"/>
      <c r="J33" s="80"/>
      <c r="K33" s="80"/>
    </row>
    <row r="34" spans="2:11">
      <c r="B34" s="80"/>
      <c r="C34" s="80"/>
      <c r="D34" s="80"/>
      <c r="E34" s="80"/>
      <c r="F34" s="80"/>
      <c r="G34" s="80"/>
      <c r="H34" s="80"/>
      <c r="I34" s="80"/>
      <c r="J34" s="80"/>
      <c r="K34" s="80"/>
    </row>
    <row r="35" spans="2:11">
      <c r="B35" s="80"/>
      <c r="C35" s="80"/>
      <c r="D35" s="80"/>
      <c r="E35" s="80"/>
      <c r="F35" s="80"/>
      <c r="G35" s="80"/>
      <c r="H35" s="80"/>
      <c r="I35" s="80"/>
      <c r="J35" s="80"/>
      <c r="K35" s="80"/>
    </row>
    <row r="36" spans="2:11">
      <c r="B36" s="80"/>
      <c r="C36" s="80"/>
      <c r="D36" s="80"/>
      <c r="E36" s="80"/>
      <c r="F36" s="80"/>
      <c r="G36" s="80"/>
      <c r="H36" s="80"/>
      <c r="I36" s="80"/>
      <c r="J36" s="80"/>
      <c r="K36" s="80"/>
    </row>
    <row r="37" spans="2:11">
      <c r="B37" s="80"/>
      <c r="C37" s="80"/>
      <c r="D37" s="80"/>
      <c r="E37" s="80"/>
      <c r="F37" s="80"/>
      <c r="G37" s="80"/>
      <c r="H37" s="80"/>
      <c r="I37" s="80"/>
      <c r="J37" s="80"/>
      <c r="K37" s="80"/>
    </row>
    <row r="38" spans="2:11">
      <c r="B38" s="80"/>
      <c r="C38" s="80"/>
      <c r="D38" s="80"/>
      <c r="E38" s="80"/>
      <c r="F38" s="80"/>
      <c r="G38" s="80"/>
      <c r="H38" s="80"/>
      <c r="I38" s="80"/>
      <c r="J38" s="80"/>
      <c r="K38" s="80"/>
    </row>
    <row r="39" spans="2:11">
      <c r="B39" s="80"/>
      <c r="C39" s="80"/>
      <c r="D39" s="80"/>
      <c r="E39" s="80"/>
      <c r="F39" s="80"/>
      <c r="G39" s="80"/>
      <c r="H39" s="80"/>
      <c r="I39" s="80"/>
      <c r="J39" s="80"/>
      <c r="K39" s="80"/>
    </row>
    <row r="40" spans="2:11">
      <c r="B40" s="80"/>
      <c r="C40" s="80"/>
      <c r="D40" s="80"/>
      <c r="E40" s="80"/>
      <c r="F40" s="80"/>
      <c r="G40" s="80"/>
      <c r="H40" s="80"/>
      <c r="I40" s="80"/>
      <c r="J40" s="80"/>
      <c r="K40" s="80"/>
    </row>
    <row r="41" spans="2:11">
      <c r="B41" s="80"/>
      <c r="C41" s="80"/>
      <c r="D41" s="80"/>
      <c r="E41" s="80"/>
      <c r="F41" s="80"/>
      <c r="G41" s="80"/>
      <c r="H41" s="80"/>
      <c r="I41" s="80"/>
      <c r="J41" s="80"/>
      <c r="K41" s="80"/>
    </row>
    <row r="42" spans="2:11">
      <c r="B42" s="80"/>
      <c r="C42" s="80"/>
      <c r="D42" s="80"/>
      <c r="E42" s="80"/>
      <c r="F42" s="80"/>
      <c r="G42" s="80"/>
      <c r="H42" s="80"/>
      <c r="I42" s="80"/>
      <c r="J42" s="80"/>
      <c r="K42" s="80"/>
    </row>
    <row r="43" spans="2:11">
      <c r="B43" s="80"/>
      <c r="C43" s="80"/>
      <c r="D43" s="80"/>
      <c r="E43" s="80"/>
      <c r="F43" s="80"/>
      <c r="G43" s="80"/>
      <c r="H43" s="80"/>
      <c r="I43" s="80"/>
      <c r="J43" s="80"/>
      <c r="K43" s="80"/>
    </row>
    <row r="44" spans="2:11">
      <c r="B44" s="80"/>
      <c r="C44" s="80"/>
      <c r="D44" s="80"/>
      <c r="E44" s="80"/>
      <c r="F44" s="80"/>
      <c r="G44" s="80"/>
      <c r="H44" s="80"/>
      <c r="I44" s="80"/>
      <c r="J44" s="80"/>
      <c r="K44" s="80"/>
    </row>
    <row r="45" spans="2:11">
      <c r="B45" s="80"/>
      <c r="C45" s="80"/>
      <c r="D45" s="80"/>
      <c r="E45" s="80"/>
      <c r="F45" s="80"/>
      <c r="G45" s="80"/>
      <c r="H45" s="80"/>
      <c r="I45" s="80"/>
      <c r="J45" s="80"/>
      <c r="K45" s="80"/>
    </row>
    <row r="46" spans="2:11">
      <c r="B46" s="80"/>
      <c r="C46" s="80"/>
      <c r="D46" s="80"/>
      <c r="E46" s="80"/>
      <c r="F46" s="80"/>
      <c r="G46" s="80"/>
      <c r="H46" s="80"/>
      <c r="I46" s="80"/>
      <c r="J46" s="80"/>
      <c r="K46" s="80"/>
    </row>
    <row r="47" spans="2:11">
      <c r="B47" s="80"/>
      <c r="C47" s="80"/>
      <c r="D47" s="80"/>
      <c r="E47" s="80"/>
      <c r="F47" s="80"/>
      <c r="G47" s="80"/>
      <c r="H47" s="80"/>
      <c r="I47" s="80"/>
      <c r="J47" s="80"/>
      <c r="K47" s="80"/>
    </row>
    <row r="48" spans="2:11">
      <c r="B48" s="80"/>
      <c r="C48" s="80"/>
      <c r="D48" s="80"/>
      <c r="E48" s="80"/>
      <c r="F48" s="80"/>
      <c r="G48" s="80"/>
      <c r="H48" s="80"/>
      <c r="I48" s="80"/>
      <c r="J48" s="80"/>
      <c r="K48" s="80"/>
    </row>
    <row r="49" spans="2:11">
      <c r="B49" s="80"/>
      <c r="C49" s="80"/>
      <c r="D49" s="80"/>
      <c r="E49" s="80"/>
      <c r="F49" s="80"/>
      <c r="G49" s="80"/>
      <c r="H49" s="80"/>
      <c r="I49" s="80"/>
      <c r="J49" s="80"/>
      <c r="K49" s="80"/>
    </row>
    <row r="50" spans="2:11">
      <c r="B50" s="80"/>
      <c r="C50" s="80"/>
      <c r="D50" s="80"/>
      <c r="E50" s="80"/>
      <c r="F50" s="80"/>
      <c r="G50" s="80"/>
      <c r="H50" s="80"/>
      <c r="I50" s="80"/>
      <c r="J50" s="80"/>
      <c r="K50" s="80"/>
    </row>
    <row r="51" spans="2:11">
      <c r="B51" s="80"/>
      <c r="C51" s="80"/>
      <c r="D51" s="80"/>
      <c r="E51" s="80"/>
      <c r="F51" s="80"/>
      <c r="G51" s="80"/>
      <c r="H51" s="80"/>
      <c r="I51" s="80"/>
      <c r="J51" s="80"/>
      <c r="K51" s="80"/>
    </row>
    <row r="52" spans="2:11">
      <c r="B52" s="80"/>
      <c r="C52" s="80"/>
      <c r="D52" s="80"/>
      <c r="E52" s="80"/>
      <c r="F52" s="80"/>
      <c r="G52" s="80"/>
      <c r="H52" s="80"/>
      <c r="I52" s="80"/>
      <c r="J52" s="80"/>
      <c r="K52" s="80"/>
    </row>
    <row r="53" spans="2:11">
      <c r="B53" s="80"/>
      <c r="C53" s="80"/>
      <c r="D53" s="80"/>
      <c r="E53" s="80"/>
      <c r="F53" s="80"/>
      <c r="G53" s="80"/>
      <c r="H53" s="80"/>
      <c r="I53" s="80"/>
      <c r="J53" s="80"/>
      <c r="K53" s="80"/>
    </row>
    <row r="54" spans="2:11">
      <c r="B54" s="80"/>
      <c r="C54" s="80"/>
      <c r="D54" s="80"/>
      <c r="E54" s="80"/>
      <c r="F54" s="80"/>
      <c r="G54" s="80"/>
      <c r="H54" s="80"/>
      <c r="I54" s="80"/>
      <c r="J54" s="80"/>
      <c r="K54" s="80"/>
    </row>
    <row r="55" spans="2:11">
      <c r="B55" s="80"/>
      <c r="C55" s="80"/>
      <c r="D55" s="80"/>
      <c r="E55" s="80"/>
      <c r="F55" s="80"/>
      <c r="G55" s="80"/>
      <c r="H55" s="80"/>
      <c r="I55" s="80"/>
      <c r="J55" s="80"/>
      <c r="K55" s="80"/>
    </row>
    <row r="56" spans="2:11">
      <c r="B56" s="80"/>
      <c r="C56" s="80"/>
      <c r="D56" s="80"/>
      <c r="E56" s="80"/>
      <c r="F56" s="80"/>
      <c r="G56" s="80"/>
      <c r="H56" s="80"/>
      <c r="I56" s="80"/>
      <c r="J56" s="80"/>
      <c r="K56" s="80"/>
    </row>
    <row r="57" spans="2:11">
      <c r="B57" s="80"/>
      <c r="C57" s="80"/>
      <c r="D57" s="80"/>
      <c r="E57" s="80"/>
      <c r="F57" s="80"/>
      <c r="G57" s="80"/>
      <c r="H57" s="80"/>
      <c r="I57" s="80"/>
      <c r="J57" s="80"/>
      <c r="K57" s="80"/>
    </row>
    <row r="58" spans="2:11">
      <c r="B58" s="80"/>
      <c r="C58" s="80"/>
      <c r="D58" s="80"/>
      <c r="E58" s="80"/>
      <c r="F58" s="80"/>
      <c r="G58" s="80"/>
      <c r="H58" s="80"/>
      <c r="I58" s="80"/>
      <c r="J58" s="80"/>
      <c r="K58" s="80"/>
    </row>
    <row r="59" spans="2:11">
      <c r="B59" s="80"/>
      <c r="C59" s="80"/>
      <c r="D59" s="80"/>
      <c r="E59" s="80"/>
      <c r="F59" s="80"/>
      <c r="G59" s="80"/>
      <c r="H59" s="80"/>
      <c r="I59" s="80"/>
      <c r="J59" s="80"/>
      <c r="K59" s="80"/>
    </row>
    <row r="60" spans="2:11">
      <c r="B60" s="80"/>
      <c r="C60" s="80"/>
      <c r="D60" s="80"/>
      <c r="E60" s="80"/>
      <c r="F60" s="80"/>
      <c r="G60" s="80"/>
      <c r="H60" s="80"/>
      <c r="I60" s="80"/>
      <c r="J60" s="80"/>
      <c r="K60" s="80"/>
    </row>
    <row r="61" spans="2:11">
      <c r="B61" s="80"/>
      <c r="C61" s="80"/>
      <c r="D61" s="80"/>
      <c r="E61" s="80"/>
      <c r="F61" s="80"/>
      <c r="G61" s="80"/>
      <c r="H61" s="80"/>
      <c r="I61" s="80"/>
      <c r="J61" s="80"/>
      <c r="K61" s="80"/>
    </row>
    <row r="62" spans="2:11">
      <c r="B62" s="80"/>
      <c r="C62" s="80"/>
      <c r="D62" s="80"/>
      <c r="E62" s="80"/>
      <c r="F62" s="80"/>
      <c r="G62" s="80"/>
      <c r="H62" s="80"/>
      <c r="I62" s="80"/>
      <c r="J62" s="80"/>
      <c r="K62" s="80"/>
    </row>
    <row r="63" spans="2:11">
      <c r="B63" s="80"/>
      <c r="C63" s="80"/>
      <c r="D63" s="80"/>
      <c r="E63" s="80"/>
      <c r="F63" s="80"/>
      <c r="G63" s="80"/>
      <c r="H63" s="80"/>
      <c r="I63" s="80"/>
      <c r="J63" s="80"/>
      <c r="K63" s="80"/>
    </row>
    <row r="64" spans="2:11">
      <c r="B64" s="80"/>
      <c r="C64" s="80"/>
      <c r="D64" s="80"/>
      <c r="E64" s="80"/>
      <c r="F64" s="80"/>
      <c r="G64" s="80"/>
      <c r="H64" s="80"/>
      <c r="I64" s="80"/>
      <c r="J64" s="80"/>
      <c r="K64" s="80"/>
    </row>
    <row r="65" spans="2:11"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2:11"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2:11">
      <c r="B67" s="80"/>
      <c r="C67" s="80"/>
      <c r="D67" s="80"/>
      <c r="E67" s="80"/>
      <c r="F67" s="80"/>
      <c r="G67" s="80"/>
      <c r="H67" s="80"/>
      <c r="I67" s="80"/>
      <c r="J67" s="80"/>
      <c r="K67" s="80"/>
    </row>
    <row r="68" spans="2:11">
      <c r="B68" s="80"/>
      <c r="C68" s="80"/>
      <c r="D68" s="80"/>
      <c r="E68" s="80"/>
      <c r="F68" s="80"/>
      <c r="G68" s="80"/>
      <c r="H68" s="80"/>
      <c r="I68" s="80"/>
      <c r="J68" s="80"/>
      <c r="K68" s="80"/>
    </row>
    <row r="69" spans="2:11">
      <c r="B69" s="80"/>
      <c r="C69" s="80"/>
      <c r="D69" s="80"/>
      <c r="E69" s="80"/>
      <c r="F69" s="80"/>
      <c r="G69" s="80"/>
      <c r="H69" s="80"/>
      <c r="I69" s="80"/>
      <c r="J69" s="80"/>
      <c r="K69" s="80"/>
    </row>
    <row r="70" spans="2:11">
      <c r="B70" s="80"/>
      <c r="C70" s="80"/>
      <c r="D70" s="80"/>
      <c r="E70" s="80"/>
      <c r="F70" s="80"/>
      <c r="G70" s="80"/>
      <c r="H70" s="80"/>
      <c r="I70" s="80"/>
      <c r="J70" s="80"/>
      <c r="K70" s="80"/>
    </row>
    <row r="71" spans="2:11">
      <c r="B71" s="80"/>
      <c r="C71" s="80"/>
      <c r="D71" s="80"/>
      <c r="E71" s="80"/>
      <c r="F71" s="80"/>
      <c r="G71" s="80"/>
      <c r="H71" s="80"/>
      <c r="I71" s="80"/>
      <c r="J71" s="80"/>
      <c r="K71" s="80"/>
    </row>
    <row r="72" spans="2:11">
      <c r="B72" s="80"/>
      <c r="C72" s="80"/>
      <c r="D72" s="80"/>
      <c r="E72" s="80"/>
      <c r="F72" s="80"/>
      <c r="G72" s="80"/>
      <c r="H72" s="80"/>
      <c r="I72" s="80"/>
      <c r="J72" s="80"/>
      <c r="K72" s="80"/>
    </row>
    <row r="73" spans="2:11">
      <c r="B73" s="80"/>
      <c r="C73" s="80"/>
      <c r="D73" s="80"/>
      <c r="E73" s="80"/>
      <c r="F73" s="80"/>
      <c r="G73" s="80"/>
      <c r="H73" s="80"/>
      <c r="I73" s="80"/>
      <c r="J73" s="80"/>
      <c r="K73" s="80"/>
    </row>
    <row r="74" spans="2:11">
      <c r="B74" s="80"/>
      <c r="C74" s="80"/>
      <c r="D74" s="80"/>
      <c r="E74" s="80"/>
      <c r="F74" s="80"/>
      <c r="G74" s="80"/>
      <c r="H74" s="80"/>
      <c r="I74" s="80"/>
      <c r="J74" s="80"/>
      <c r="K74" s="80"/>
    </row>
    <row r="75" spans="2:11">
      <c r="B75" s="80"/>
      <c r="C75" s="80"/>
      <c r="D75" s="80"/>
      <c r="E75" s="80"/>
      <c r="F75" s="80"/>
      <c r="G75" s="80"/>
      <c r="H75" s="80"/>
      <c r="I75" s="80"/>
      <c r="J75" s="80"/>
      <c r="K75" s="80"/>
    </row>
    <row r="76" spans="2:11">
      <c r="B76" s="80"/>
      <c r="C76" s="80"/>
      <c r="D76" s="80"/>
      <c r="E76" s="80"/>
      <c r="F76" s="80"/>
      <c r="G76" s="80"/>
      <c r="H76" s="80"/>
      <c r="I76" s="80"/>
      <c r="J76" s="80"/>
      <c r="K76" s="80"/>
    </row>
    <row r="77" spans="2:11">
      <c r="B77" s="80"/>
      <c r="C77" s="80"/>
      <c r="D77" s="80"/>
      <c r="E77" s="80"/>
      <c r="F77" s="80"/>
      <c r="G77" s="80"/>
      <c r="H77" s="80"/>
      <c r="I77" s="80"/>
      <c r="J77" s="80"/>
      <c r="K77" s="80"/>
    </row>
    <row r="78" spans="2:11">
      <c r="B78" s="80"/>
      <c r="C78" s="80"/>
      <c r="D78" s="80"/>
      <c r="E78" s="80"/>
      <c r="F78" s="80"/>
      <c r="G78" s="80"/>
      <c r="H78" s="80"/>
      <c r="I78" s="80"/>
      <c r="J78" s="80"/>
      <c r="K78" s="80"/>
    </row>
    <row r="79" spans="2:11"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2:11">
      <c r="B80" s="80"/>
      <c r="C80" s="80"/>
      <c r="D80" s="80"/>
      <c r="E80" s="80"/>
      <c r="F80" s="80"/>
      <c r="G80" s="80"/>
      <c r="H80" s="80"/>
      <c r="I80" s="80"/>
      <c r="J80" s="80"/>
      <c r="K80" s="80"/>
    </row>
    <row r="81" spans="2:11">
      <c r="B81" s="80"/>
      <c r="C81" s="80"/>
      <c r="D81" s="80"/>
      <c r="E81" s="80"/>
      <c r="F81" s="80"/>
      <c r="G81" s="80"/>
      <c r="H81" s="80"/>
      <c r="I81" s="80"/>
      <c r="J81" s="80"/>
      <c r="K81" s="80"/>
    </row>
    <row r="82" spans="2:11">
      <c r="B82" s="80"/>
      <c r="C82" s="80"/>
      <c r="D82" s="80"/>
      <c r="E82" s="80"/>
      <c r="F82" s="80"/>
      <c r="G82" s="80"/>
      <c r="H82" s="80"/>
      <c r="I82" s="80"/>
      <c r="J82" s="80"/>
      <c r="K82" s="80"/>
    </row>
    <row r="83" spans="2:11">
      <c r="B83" s="80"/>
      <c r="C83" s="80"/>
      <c r="D83" s="80"/>
      <c r="E83" s="80"/>
      <c r="F83" s="80"/>
      <c r="G83" s="80"/>
      <c r="H83" s="80"/>
      <c r="I83" s="80"/>
      <c r="J83" s="80"/>
      <c r="K83" s="80"/>
    </row>
    <row r="84" spans="2:11">
      <c r="B84" s="80"/>
      <c r="C84" s="80"/>
      <c r="D84" s="80"/>
      <c r="E84" s="80"/>
      <c r="F84" s="80"/>
      <c r="G84" s="80"/>
      <c r="H84" s="80"/>
      <c r="I84" s="80"/>
      <c r="J84" s="80"/>
      <c r="K84" s="80"/>
    </row>
    <row r="85" spans="2:11">
      <c r="B85" s="80"/>
      <c r="C85" s="80"/>
      <c r="D85" s="80"/>
      <c r="E85" s="80"/>
      <c r="F85" s="80"/>
      <c r="G85" s="80"/>
      <c r="H85" s="80"/>
      <c r="I85" s="80"/>
      <c r="J85" s="80"/>
      <c r="K85" s="80"/>
    </row>
    <row r="86" spans="2:11">
      <c r="B86" s="80"/>
      <c r="C86" s="80"/>
      <c r="D86" s="80"/>
      <c r="E86" s="80"/>
      <c r="F86" s="80"/>
      <c r="G86" s="80"/>
      <c r="H86" s="80"/>
      <c r="I86" s="80"/>
      <c r="J86" s="80"/>
      <c r="K86" s="80"/>
    </row>
    <row r="87" spans="2:11">
      <c r="B87" s="80"/>
      <c r="C87" s="80"/>
      <c r="D87" s="80"/>
      <c r="E87" s="80"/>
      <c r="F87" s="80"/>
      <c r="G87" s="80"/>
      <c r="H87" s="80"/>
      <c r="I87" s="80"/>
      <c r="J87" s="80"/>
      <c r="K87" s="80"/>
    </row>
    <row r="88" spans="2:11">
      <c r="B88" s="80"/>
      <c r="C88" s="80"/>
      <c r="D88" s="80"/>
      <c r="E88" s="80"/>
      <c r="F88" s="80"/>
      <c r="G88" s="80"/>
      <c r="H88" s="80"/>
      <c r="I88" s="80"/>
      <c r="J88" s="80"/>
      <c r="K88" s="80"/>
    </row>
    <row r="89" spans="2:11">
      <c r="B89" s="80"/>
      <c r="C89" s="80"/>
      <c r="D89" s="80"/>
      <c r="E89" s="80"/>
      <c r="F89" s="80"/>
      <c r="G89" s="80"/>
      <c r="H89" s="80"/>
      <c r="I89" s="80"/>
      <c r="J89" s="80"/>
      <c r="K89" s="80"/>
    </row>
    <row r="90" spans="2:11">
      <c r="B90" s="80"/>
      <c r="C90" s="80"/>
      <c r="D90" s="80"/>
      <c r="E90" s="80"/>
      <c r="F90" s="80"/>
      <c r="G90" s="80"/>
      <c r="H90" s="80"/>
      <c r="I90" s="80"/>
      <c r="J90" s="80"/>
      <c r="K90" s="80"/>
    </row>
    <row r="91" spans="2:11">
      <c r="B91" s="80"/>
      <c r="C91" s="80"/>
      <c r="D91" s="80"/>
      <c r="E91" s="80"/>
      <c r="F91" s="80"/>
      <c r="G91" s="80"/>
      <c r="H91" s="80"/>
      <c r="I91" s="80"/>
      <c r="J91" s="80"/>
      <c r="K91" s="80"/>
    </row>
    <row r="92" spans="2:11">
      <c r="B92" s="80"/>
      <c r="C92" s="80"/>
      <c r="D92" s="80"/>
      <c r="E92" s="80"/>
      <c r="F92" s="80"/>
      <c r="G92" s="80"/>
      <c r="H92" s="80"/>
      <c r="I92" s="80"/>
      <c r="J92" s="80"/>
      <c r="K92" s="80"/>
    </row>
    <row r="93" spans="2:11">
      <c r="B93" s="80"/>
      <c r="C93" s="80"/>
      <c r="D93" s="80"/>
      <c r="E93" s="80"/>
      <c r="F93" s="80"/>
      <c r="G93" s="80"/>
      <c r="H93" s="80"/>
      <c r="I93" s="80"/>
      <c r="J93" s="80"/>
      <c r="K93" s="80"/>
    </row>
    <row r="94" spans="2:11">
      <c r="B94" s="80"/>
      <c r="C94" s="80"/>
      <c r="D94" s="80"/>
      <c r="E94" s="80"/>
      <c r="F94" s="80"/>
      <c r="G94" s="80"/>
      <c r="H94" s="80"/>
      <c r="I94" s="80"/>
      <c r="J94" s="80"/>
      <c r="K94" s="80"/>
    </row>
    <row r="95" spans="2:11">
      <c r="B95" s="80"/>
      <c r="C95" s="80"/>
      <c r="D95" s="80"/>
      <c r="E95" s="80"/>
      <c r="F95" s="80"/>
      <c r="G95" s="80"/>
      <c r="H95" s="80"/>
      <c r="I95" s="80"/>
      <c r="J95" s="80"/>
      <c r="K95" s="80"/>
    </row>
    <row r="96" spans="2:11">
      <c r="B96" s="80"/>
      <c r="C96" s="80"/>
      <c r="D96" s="80"/>
      <c r="E96" s="80"/>
      <c r="F96" s="80"/>
      <c r="G96" s="80"/>
      <c r="H96" s="80"/>
      <c r="I96" s="80"/>
      <c r="J96" s="80"/>
      <c r="K96" s="80"/>
    </row>
    <row r="97" spans="2:11">
      <c r="B97" s="80"/>
      <c r="C97" s="80"/>
      <c r="D97" s="80"/>
      <c r="E97" s="80"/>
      <c r="F97" s="80"/>
      <c r="G97" s="80"/>
      <c r="H97" s="80"/>
      <c r="I97" s="80"/>
      <c r="J97" s="80"/>
      <c r="K97" s="80"/>
    </row>
    <row r="98" spans="2:11">
      <c r="B98" s="80"/>
      <c r="C98" s="80"/>
      <c r="D98" s="80"/>
      <c r="E98" s="80"/>
      <c r="F98" s="80"/>
      <c r="G98" s="80"/>
      <c r="H98" s="80"/>
      <c r="I98" s="80"/>
      <c r="J98" s="80"/>
      <c r="K98" s="80"/>
    </row>
    <row r="99" spans="2:11">
      <c r="B99" s="80"/>
      <c r="C99" s="80"/>
      <c r="D99" s="80"/>
      <c r="E99" s="80"/>
      <c r="F99" s="80"/>
      <c r="G99" s="80"/>
      <c r="H99" s="80"/>
      <c r="I99" s="80"/>
      <c r="J99" s="80"/>
      <c r="K99" s="80"/>
    </row>
    <row r="100" spans="2:11">
      <c r="B100" s="80"/>
      <c r="C100" s="80"/>
      <c r="D100" s="80"/>
      <c r="E100" s="80"/>
      <c r="F100" s="80"/>
      <c r="G100" s="80"/>
      <c r="H100" s="80"/>
      <c r="I100" s="80"/>
      <c r="J100" s="80"/>
      <c r="K100" s="80"/>
    </row>
    <row r="101" spans="2:11">
      <c r="B101" s="80"/>
      <c r="C101" s="80"/>
      <c r="D101" s="80"/>
      <c r="E101" s="80"/>
      <c r="F101" s="80"/>
      <c r="G101" s="80"/>
      <c r="H101" s="80"/>
      <c r="I101" s="80"/>
      <c r="J101" s="80"/>
      <c r="K101" s="80"/>
    </row>
    <row r="102" spans="2:11">
      <c r="B102" s="80"/>
      <c r="C102" s="80"/>
      <c r="D102" s="80"/>
      <c r="E102" s="80"/>
      <c r="F102" s="80"/>
      <c r="G102" s="80"/>
      <c r="H102" s="80"/>
      <c r="I102" s="80"/>
      <c r="J102" s="80"/>
      <c r="K102" s="80"/>
    </row>
    <row r="103" spans="2:11">
      <c r="B103" s="80"/>
      <c r="C103" s="80"/>
      <c r="D103" s="80"/>
      <c r="E103" s="80"/>
      <c r="F103" s="80"/>
      <c r="G103" s="80"/>
      <c r="H103" s="80"/>
      <c r="I103" s="80"/>
      <c r="J103" s="80"/>
      <c r="K103" s="80"/>
    </row>
    <row r="104" spans="2:11">
      <c r="B104" s="80"/>
      <c r="C104" s="80"/>
      <c r="D104" s="80"/>
      <c r="E104" s="80"/>
      <c r="F104" s="80"/>
      <c r="G104" s="80"/>
      <c r="H104" s="80"/>
      <c r="I104" s="80"/>
      <c r="J104" s="80"/>
      <c r="K104" s="80"/>
    </row>
    <row r="105" spans="2:11">
      <c r="B105" s="80"/>
      <c r="C105" s="80"/>
      <c r="D105" s="80"/>
      <c r="E105" s="80"/>
      <c r="F105" s="80"/>
      <c r="G105" s="80"/>
      <c r="H105" s="80"/>
      <c r="I105" s="80"/>
      <c r="J105" s="80"/>
      <c r="K105" s="80"/>
    </row>
    <row r="106" spans="2:11">
      <c r="B106" s="80"/>
      <c r="C106" s="80"/>
      <c r="D106" s="80"/>
      <c r="E106" s="80"/>
      <c r="F106" s="80"/>
      <c r="G106" s="80"/>
      <c r="H106" s="80"/>
      <c r="I106" s="80"/>
      <c r="J106" s="80"/>
      <c r="K106" s="80"/>
    </row>
    <row r="107" spans="2:11">
      <c r="B107" s="80"/>
      <c r="C107" s="80"/>
      <c r="D107" s="80"/>
      <c r="E107" s="80"/>
      <c r="F107" s="80"/>
      <c r="G107" s="80"/>
      <c r="H107" s="80"/>
      <c r="I107" s="80"/>
      <c r="J107" s="80"/>
      <c r="K107" s="80"/>
    </row>
    <row r="108" spans="2:11">
      <c r="B108" s="80"/>
      <c r="C108" s="80"/>
      <c r="D108" s="80"/>
      <c r="E108" s="80"/>
      <c r="F108" s="80"/>
      <c r="G108" s="80"/>
      <c r="H108" s="80"/>
      <c r="I108" s="80"/>
      <c r="J108" s="80"/>
      <c r="K108" s="80"/>
    </row>
    <row r="109" spans="2:11">
      <c r="B109" s="80"/>
      <c r="C109" s="80"/>
      <c r="D109" s="80"/>
      <c r="E109" s="80"/>
      <c r="F109" s="80"/>
      <c r="G109" s="80"/>
      <c r="H109" s="80"/>
      <c r="I109" s="80"/>
      <c r="J109" s="80"/>
      <c r="K109" s="80"/>
    </row>
    <row r="110" spans="2:11">
      <c r="B110" s="80"/>
      <c r="C110" s="80"/>
      <c r="D110" s="80"/>
      <c r="E110" s="80"/>
      <c r="F110" s="80"/>
      <c r="G110" s="80"/>
      <c r="H110" s="80"/>
      <c r="I110" s="80"/>
      <c r="J110" s="80"/>
      <c r="K110" s="80"/>
    </row>
    <row r="111" spans="2:11">
      <c r="C111" s="3"/>
      <c r="D111" s="3"/>
      <c r="E111" s="3"/>
      <c r="F111" s="3"/>
      <c r="G111" s="3"/>
      <c r="H111" s="3"/>
    </row>
    <row r="112" spans="2:11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8" t="s">
        <v>156</v>
      </c>
      <c r="C1" s="79" t="s" vm="1">
        <v>221</v>
      </c>
    </row>
    <row r="2" spans="2:81">
      <c r="B2" s="58" t="s">
        <v>155</v>
      </c>
      <c r="C2" s="79" t="s">
        <v>222</v>
      </c>
    </row>
    <row r="3" spans="2:81">
      <c r="B3" s="58" t="s">
        <v>157</v>
      </c>
      <c r="C3" s="79" t="s">
        <v>223</v>
      </c>
      <c r="E3" s="2"/>
    </row>
    <row r="4" spans="2:81">
      <c r="B4" s="58" t="s">
        <v>158</v>
      </c>
      <c r="C4" s="79">
        <v>2143</v>
      </c>
    </row>
    <row r="6" spans="2:81" ht="26.25" customHeight="1">
      <c r="B6" s="140" t="s">
        <v>186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81" ht="26.25" customHeight="1">
      <c r="B7" s="140" t="s">
        <v>71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81" s="3" customFormat="1" ht="47.25">
      <c r="B8" s="23" t="s">
        <v>93</v>
      </c>
      <c r="C8" s="31" t="s">
        <v>29</v>
      </c>
      <c r="D8" s="14" t="s">
        <v>31</v>
      </c>
      <c r="E8" s="31" t="s">
        <v>15</v>
      </c>
      <c r="F8" s="31" t="s">
        <v>41</v>
      </c>
      <c r="G8" s="31" t="s">
        <v>78</v>
      </c>
      <c r="H8" s="31" t="s">
        <v>18</v>
      </c>
      <c r="I8" s="31" t="s">
        <v>77</v>
      </c>
      <c r="J8" s="31" t="s">
        <v>17</v>
      </c>
      <c r="K8" s="31" t="s">
        <v>19</v>
      </c>
      <c r="L8" s="31" t="s">
        <v>207</v>
      </c>
      <c r="M8" s="31" t="s">
        <v>206</v>
      </c>
      <c r="N8" s="31" t="s">
        <v>39</v>
      </c>
      <c r="O8" s="31" t="s">
        <v>38</v>
      </c>
      <c r="P8" s="31" t="s">
        <v>159</v>
      </c>
      <c r="Q8" s="32" t="s">
        <v>161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216</v>
      </c>
      <c r="M9" s="33"/>
      <c r="N9" s="33" t="s">
        <v>210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90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</row>
    <row r="13" spans="2:81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</row>
    <row r="14" spans="2:81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</row>
    <row r="15" spans="2:81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</row>
    <row r="16" spans="2:81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spans="2:17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</row>
    <row r="18" spans="2:17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</row>
    <row r="19" spans="2:17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</row>
    <row r="20" spans="2:17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</row>
    <row r="21" spans="2:17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</row>
    <row r="22" spans="2:17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</row>
    <row r="23" spans="2:17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2:17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2:17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</row>
    <row r="26" spans="2:17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</row>
    <row r="27" spans="2:17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</row>
    <row r="28" spans="2:17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</row>
    <row r="29" spans="2:17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</row>
    <row r="30" spans="2:17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</row>
    <row r="31" spans="2:17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</row>
    <row r="32" spans="2:17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</row>
    <row r="33" spans="2:17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</row>
    <row r="34" spans="2:17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</row>
    <row r="35" spans="2:17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</row>
    <row r="36" spans="2:17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</row>
    <row r="37" spans="2:17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</row>
    <row r="38" spans="2:17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</row>
    <row r="39" spans="2:17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</row>
    <row r="40" spans="2:17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</row>
    <row r="41" spans="2:17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</row>
    <row r="42" spans="2:17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</row>
    <row r="43" spans="2:17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</row>
    <row r="44" spans="2:17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</row>
    <row r="45" spans="2:17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</row>
    <row r="46" spans="2:17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</row>
    <row r="47" spans="2:17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</row>
    <row r="48" spans="2:17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</row>
    <row r="49" spans="2:17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</row>
    <row r="50" spans="2:17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</row>
    <row r="51" spans="2:17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</row>
    <row r="52" spans="2:17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</row>
    <row r="53" spans="2:17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</row>
    <row r="54" spans="2:17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</row>
    <row r="55" spans="2:17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</row>
    <row r="56" spans="2:17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</row>
    <row r="57" spans="2:17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</row>
    <row r="58" spans="2:17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</row>
    <row r="59" spans="2:17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</row>
    <row r="60" spans="2:17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</row>
    <row r="61" spans="2:17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</row>
    <row r="62" spans="2:17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</row>
    <row r="63" spans="2:17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</row>
    <row r="64" spans="2:17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</row>
    <row r="65" spans="2:17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</row>
    <row r="66" spans="2:17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</row>
    <row r="67" spans="2:17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</row>
    <row r="68" spans="2:17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</row>
    <row r="69" spans="2:17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</row>
    <row r="70" spans="2:17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</row>
    <row r="71" spans="2:17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</row>
    <row r="72" spans="2:17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</row>
    <row r="73" spans="2:17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</row>
    <row r="74" spans="2:17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</row>
    <row r="75" spans="2:17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</row>
    <row r="76" spans="2:17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</row>
    <row r="77" spans="2:17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</row>
    <row r="78" spans="2:17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</row>
    <row r="79" spans="2:17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</row>
    <row r="80" spans="2:17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</row>
    <row r="81" spans="2:17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</row>
    <row r="82" spans="2:17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</row>
    <row r="83" spans="2:17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</row>
    <row r="84" spans="2:17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</row>
    <row r="85" spans="2:17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</row>
    <row r="86" spans="2:17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</row>
    <row r="87" spans="2:17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</row>
    <row r="88" spans="2:17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</row>
    <row r="89" spans="2:17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</row>
    <row r="90" spans="2:17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</row>
    <row r="91" spans="2:17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</row>
    <row r="92" spans="2:17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</row>
    <row r="93" spans="2:17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</row>
    <row r="94" spans="2:17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</row>
    <row r="95" spans="2:17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</row>
    <row r="96" spans="2:17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</row>
    <row r="97" spans="2:17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</row>
    <row r="98" spans="2:17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</row>
    <row r="99" spans="2:17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</row>
    <row r="100" spans="2:17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</row>
    <row r="101" spans="2:17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</row>
    <row r="102" spans="2:17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</row>
    <row r="103" spans="2:17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</row>
    <row r="104" spans="2:17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</row>
    <row r="105" spans="2:17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</row>
    <row r="106" spans="2:17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</row>
    <row r="107" spans="2:17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</row>
    <row r="108" spans="2:17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</row>
    <row r="109" spans="2:17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</row>
    <row r="110" spans="2:17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</row>
  </sheetData>
  <sheetProtection sheet="1" objects="1" scenarios="1"/>
  <mergeCells count="2">
    <mergeCell ref="B6:Q6"/>
    <mergeCell ref="B7:Q7"/>
  </mergeCells>
  <phoneticPr fontId="4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O135"/>
  <sheetViews>
    <sheetView rightToLeft="1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3" style="1" customWidth="1"/>
    <col min="2" max="2" width="32.42578125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3.140625" style="1" bestFit="1" customWidth="1"/>
    <col min="12" max="12" width="9.5703125" style="1" bestFit="1" customWidth="1"/>
    <col min="13" max="13" width="10.140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3" customWidth="1"/>
    <col min="24" max="24" width="6.140625" style="3" customWidth="1"/>
    <col min="25" max="26" width="5.7109375" style="3" customWidth="1"/>
    <col min="27" max="27" width="6.85546875" style="3" customWidth="1"/>
    <col min="28" max="28" width="6.42578125" style="3" customWidth="1"/>
    <col min="29" max="29" width="6.7109375" style="3" customWidth="1"/>
    <col min="30" max="30" width="7.28515625" style="3" customWidth="1"/>
    <col min="31" max="34" width="5.7109375" style="3" customWidth="1"/>
    <col min="35" max="42" width="5.7109375" style="1" customWidth="1"/>
    <col min="43" max="16384" width="9.140625" style="1"/>
  </cols>
  <sheetData>
    <row r="1" spans="2:67">
      <c r="B1" s="58" t="s">
        <v>156</v>
      </c>
      <c r="C1" s="79" t="s" vm="1">
        <v>221</v>
      </c>
    </row>
    <row r="2" spans="2:67">
      <c r="B2" s="58" t="s">
        <v>155</v>
      </c>
      <c r="C2" s="79" t="s">
        <v>222</v>
      </c>
    </row>
    <row r="3" spans="2:67">
      <c r="B3" s="58" t="s">
        <v>157</v>
      </c>
      <c r="C3" s="79" t="s">
        <v>223</v>
      </c>
    </row>
    <row r="4" spans="2:67">
      <c r="B4" s="58" t="s">
        <v>158</v>
      </c>
      <c r="C4" s="79">
        <v>2143</v>
      </c>
    </row>
    <row r="6" spans="2:67" ht="26.25" customHeight="1">
      <c r="B6" s="140" t="s">
        <v>187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67" ht="26.25" customHeight="1">
      <c r="B7" s="140" t="s">
        <v>62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2"/>
    </row>
    <row r="8" spans="2:67" s="3" customFormat="1" ht="78.75">
      <c r="B8" s="23" t="s">
        <v>93</v>
      </c>
      <c r="C8" s="31" t="s">
        <v>29</v>
      </c>
      <c r="D8" s="31" t="s">
        <v>15</v>
      </c>
      <c r="E8" s="31" t="s">
        <v>41</v>
      </c>
      <c r="F8" s="31" t="s">
        <v>78</v>
      </c>
      <c r="G8" s="31" t="s">
        <v>18</v>
      </c>
      <c r="H8" s="31" t="s">
        <v>77</v>
      </c>
      <c r="I8" s="31" t="s">
        <v>17</v>
      </c>
      <c r="J8" s="31" t="s">
        <v>19</v>
      </c>
      <c r="K8" s="31" t="s">
        <v>207</v>
      </c>
      <c r="L8" s="31" t="s">
        <v>206</v>
      </c>
      <c r="M8" s="31" t="s">
        <v>86</v>
      </c>
      <c r="N8" s="31" t="s">
        <v>38</v>
      </c>
      <c r="O8" s="31" t="s">
        <v>159</v>
      </c>
      <c r="P8" s="32" t="s">
        <v>161</v>
      </c>
    </row>
    <row r="9" spans="2:67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216</v>
      </c>
      <c r="L9" s="33"/>
      <c r="M9" s="33" t="s">
        <v>210</v>
      </c>
      <c r="N9" s="33" t="s">
        <v>20</v>
      </c>
      <c r="O9" s="33" t="s">
        <v>20</v>
      </c>
      <c r="P9" s="34" t="s">
        <v>20</v>
      </c>
    </row>
    <row r="10" spans="2:67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2:67" s="119" customFormat="1" ht="18" customHeight="1">
      <c r="B11" s="96" t="s">
        <v>24</v>
      </c>
      <c r="C11" s="98"/>
      <c r="D11" s="98"/>
      <c r="E11" s="98"/>
      <c r="F11" s="98"/>
      <c r="G11" s="99">
        <v>8.7394491243058052</v>
      </c>
      <c r="H11" s="98"/>
      <c r="I11" s="98"/>
      <c r="J11" s="100">
        <v>4.8531128942011337E-2</v>
      </c>
      <c r="K11" s="99"/>
      <c r="L11" s="98"/>
      <c r="M11" s="99">
        <v>18241.428339999999</v>
      </c>
      <c r="N11" s="98"/>
      <c r="O11" s="101">
        <v>1</v>
      </c>
      <c r="P11" s="101">
        <f>M11/'סכום נכסי הקרן'!$C$42</f>
        <v>0.27819940290744855</v>
      </c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BO11" s="121"/>
    </row>
    <row r="12" spans="2:67" s="121" customFormat="1" ht="21.75" customHeight="1">
      <c r="B12" s="82" t="s">
        <v>204</v>
      </c>
      <c r="C12" s="83"/>
      <c r="D12" s="83"/>
      <c r="E12" s="83"/>
      <c r="F12" s="83"/>
      <c r="G12" s="89">
        <v>8.7394491243058052</v>
      </c>
      <c r="H12" s="83"/>
      <c r="I12" s="83"/>
      <c r="J12" s="102">
        <v>4.8531128942011337E-2</v>
      </c>
      <c r="K12" s="89"/>
      <c r="L12" s="83"/>
      <c r="M12" s="89">
        <v>18241.428339999999</v>
      </c>
      <c r="N12" s="83"/>
      <c r="O12" s="90">
        <v>1</v>
      </c>
      <c r="P12" s="90">
        <f>M12/'סכום נכסי הקרן'!$C$42</f>
        <v>0.27819940290744855</v>
      </c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</row>
    <row r="13" spans="2:67" s="121" customFormat="1">
      <c r="B13" s="97" t="s">
        <v>42</v>
      </c>
      <c r="C13" s="83"/>
      <c r="D13" s="83"/>
      <c r="E13" s="83"/>
      <c r="F13" s="83"/>
      <c r="G13" s="89">
        <v>8.7394491243058052</v>
      </c>
      <c r="H13" s="83"/>
      <c r="I13" s="83"/>
      <c r="J13" s="102">
        <v>4.8531128942011337E-2</v>
      </c>
      <c r="K13" s="89"/>
      <c r="L13" s="83"/>
      <c r="M13" s="89">
        <v>18241.428339999999</v>
      </c>
      <c r="N13" s="83"/>
      <c r="O13" s="90">
        <v>1</v>
      </c>
      <c r="P13" s="90">
        <f>M13/'סכום נכסי הקרן'!$C$42</f>
        <v>0.27819940290744855</v>
      </c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</row>
    <row r="14" spans="2:67" s="121" customFormat="1">
      <c r="B14" s="85" t="s">
        <v>253</v>
      </c>
      <c r="C14" s="81" t="s">
        <v>254</v>
      </c>
      <c r="D14" s="81" t="s">
        <v>226</v>
      </c>
      <c r="E14" s="81"/>
      <c r="F14" s="103">
        <v>40148</v>
      </c>
      <c r="G14" s="86">
        <v>6.06</v>
      </c>
      <c r="H14" s="92" t="s">
        <v>141</v>
      </c>
      <c r="I14" s="93">
        <v>4.8000000000000001E-2</v>
      </c>
      <c r="J14" s="93">
        <v>4.8600000000000004E-2</v>
      </c>
      <c r="K14" s="86">
        <v>82000</v>
      </c>
      <c r="L14" s="104">
        <v>109.2572</v>
      </c>
      <c r="M14" s="86">
        <v>89.577939999999998</v>
      </c>
      <c r="N14" s="81"/>
      <c r="O14" s="87">
        <v>4.9106867253137483E-3</v>
      </c>
      <c r="P14" s="87">
        <f>M14/'סכום נכסי הקרן'!$C$42</f>
        <v>1.3661501148478185E-3</v>
      </c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</row>
    <row r="15" spans="2:67" s="121" customFormat="1">
      <c r="B15" s="85" t="s">
        <v>255</v>
      </c>
      <c r="C15" s="81" t="s">
        <v>256</v>
      </c>
      <c r="D15" s="81" t="s">
        <v>226</v>
      </c>
      <c r="E15" s="81"/>
      <c r="F15" s="103">
        <v>41459</v>
      </c>
      <c r="G15" s="86">
        <v>6.5799999999999992</v>
      </c>
      <c r="H15" s="92" t="s">
        <v>141</v>
      </c>
      <c r="I15" s="93">
        <v>4.8000000000000001E-2</v>
      </c>
      <c r="J15" s="93">
        <v>4.8600000000000004E-2</v>
      </c>
      <c r="K15" s="86">
        <v>3000</v>
      </c>
      <c r="L15" s="104">
        <v>108.0244</v>
      </c>
      <c r="M15" s="86">
        <v>3.2401</v>
      </c>
      <c r="N15" s="81"/>
      <c r="O15" s="87">
        <v>1.7762315206946126E-4</v>
      </c>
      <c r="P15" s="87">
        <f>M15/'סכום נכסי הקרן'!$C$42</f>
        <v>4.941465484826305E-5</v>
      </c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</row>
    <row r="16" spans="2:67" s="121" customFormat="1">
      <c r="B16" s="85" t="s">
        <v>257</v>
      </c>
      <c r="C16" s="81" t="s">
        <v>258</v>
      </c>
      <c r="D16" s="81" t="s">
        <v>226</v>
      </c>
      <c r="E16" s="81"/>
      <c r="F16" s="103">
        <v>40909</v>
      </c>
      <c r="G16" s="86">
        <v>7.5000000000000009</v>
      </c>
      <c r="H16" s="92" t="s">
        <v>141</v>
      </c>
      <c r="I16" s="93">
        <v>4.8000000000000001E-2</v>
      </c>
      <c r="J16" s="93">
        <v>4.8500000000000008E-2</v>
      </c>
      <c r="K16" s="86">
        <v>524000</v>
      </c>
      <c r="L16" s="104">
        <v>103.4639</v>
      </c>
      <c r="M16" s="86">
        <v>542.09096</v>
      </c>
      <c r="N16" s="81"/>
      <c r="O16" s="87">
        <v>2.9717571995790327E-2</v>
      </c>
      <c r="P16" s="87">
        <f>M16/'סכום נכסי הקרן'!$C$42</f>
        <v>8.2674107850879818E-3</v>
      </c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</row>
    <row r="17" spans="2:34" s="121" customFormat="1">
      <c r="B17" s="85" t="s">
        <v>259</v>
      </c>
      <c r="C17" s="81">
        <v>8790</v>
      </c>
      <c r="D17" s="81" t="s">
        <v>226</v>
      </c>
      <c r="E17" s="81"/>
      <c r="F17" s="103">
        <v>41030</v>
      </c>
      <c r="G17" s="86">
        <v>7.6499999999999995</v>
      </c>
      <c r="H17" s="92" t="s">
        <v>141</v>
      </c>
      <c r="I17" s="93">
        <v>4.8000000000000001E-2</v>
      </c>
      <c r="J17" s="93">
        <v>4.8600000000000004E-2</v>
      </c>
      <c r="K17" s="86">
        <v>1576000</v>
      </c>
      <c r="L17" s="104">
        <v>103.869</v>
      </c>
      <c r="M17" s="86">
        <v>1636.6118000000001</v>
      </c>
      <c r="N17" s="81"/>
      <c r="O17" s="87">
        <v>8.9719498358098435E-2</v>
      </c>
      <c r="P17" s="87">
        <f>M17/'סכום נכסי הקרן'!$C$42</f>
        <v>2.4959910872378793E-2</v>
      </c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</row>
    <row r="18" spans="2:34" s="121" customFormat="1">
      <c r="B18" s="85" t="s">
        <v>260</v>
      </c>
      <c r="C18" s="81" t="s">
        <v>261</v>
      </c>
      <c r="D18" s="81" t="s">
        <v>226</v>
      </c>
      <c r="E18" s="81"/>
      <c r="F18" s="103">
        <v>41091</v>
      </c>
      <c r="G18" s="86">
        <v>7.8100000000000005</v>
      </c>
      <c r="H18" s="92" t="s">
        <v>141</v>
      </c>
      <c r="I18" s="93">
        <v>4.8000000000000001E-2</v>
      </c>
      <c r="J18" s="93">
        <v>4.8600000000000004E-2</v>
      </c>
      <c r="K18" s="86">
        <v>429000</v>
      </c>
      <c r="L18" s="104">
        <v>102.12990000000001</v>
      </c>
      <c r="M18" s="86">
        <v>438.33875</v>
      </c>
      <c r="N18" s="81"/>
      <c r="O18" s="87">
        <v>2.4029847982836198E-2</v>
      </c>
      <c r="P18" s="87">
        <f>M18/'סכום נכסי הקרן'!$C$42</f>
        <v>6.6850893607817864E-3</v>
      </c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</row>
    <row r="19" spans="2:34" s="121" customFormat="1">
      <c r="B19" s="85" t="s">
        <v>262</v>
      </c>
      <c r="C19" s="81">
        <v>8793</v>
      </c>
      <c r="D19" s="81" t="s">
        <v>226</v>
      </c>
      <c r="E19" s="81"/>
      <c r="F19" s="103">
        <v>41122</v>
      </c>
      <c r="G19" s="86">
        <v>7.9</v>
      </c>
      <c r="H19" s="92" t="s">
        <v>141</v>
      </c>
      <c r="I19" s="93">
        <v>4.8000000000000001E-2</v>
      </c>
      <c r="J19" s="93">
        <v>4.8499999999999995E-2</v>
      </c>
      <c r="K19" s="86">
        <v>774000</v>
      </c>
      <c r="L19" s="104">
        <v>102.0645</v>
      </c>
      <c r="M19" s="86">
        <v>789.97958999999992</v>
      </c>
      <c r="N19" s="81"/>
      <c r="O19" s="87">
        <v>4.3306893258337906E-2</v>
      </c>
      <c r="P19" s="87">
        <f>M19/'סכום נכסי הקרן'!$C$42</f>
        <v>1.2047951846246213E-2</v>
      </c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</row>
    <row r="20" spans="2:34" s="121" customFormat="1">
      <c r="B20" s="85" t="s">
        <v>263</v>
      </c>
      <c r="C20" s="81" t="s">
        <v>264</v>
      </c>
      <c r="D20" s="81" t="s">
        <v>226</v>
      </c>
      <c r="E20" s="81"/>
      <c r="F20" s="103">
        <v>41154</v>
      </c>
      <c r="G20" s="86">
        <v>7.9799999999999995</v>
      </c>
      <c r="H20" s="92" t="s">
        <v>141</v>
      </c>
      <c r="I20" s="93">
        <v>4.8000000000000001E-2</v>
      </c>
      <c r="J20" s="93">
        <v>4.8600000000000004E-2</v>
      </c>
      <c r="K20" s="86">
        <v>75000</v>
      </c>
      <c r="L20" s="104">
        <v>101.5553</v>
      </c>
      <c r="M20" s="86">
        <v>76.166579999999996</v>
      </c>
      <c r="N20" s="81"/>
      <c r="O20" s="87">
        <v>4.1754723687388619E-3</v>
      </c>
      <c r="P20" s="87">
        <f>M20/'סכום נכסי הקרן'!$C$42</f>
        <v>1.1616139198397011E-3</v>
      </c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</row>
    <row r="21" spans="2:34" s="121" customFormat="1">
      <c r="B21" s="85" t="s">
        <v>265</v>
      </c>
      <c r="C21" s="81" t="s">
        <v>266</v>
      </c>
      <c r="D21" s="81" t="s">
        <v>226</v>
      </c>
      <c r="E21" s="81"/>
      <c r="F21" s="103">
        <v>41184</v>
      </c>
      <c r="G21" s="86">
        <v>7.88</v>
      </c>
      <c r="H21" s="92" t="s">
        <v>141</v>
      </c>
      <c r="I21" s="93">
        <v>4.8000000000000001E-2</v>
      </c>
      <c r="J21" s="93">
        <v>4.8600000000000004E-2</v>
      </c>
      <c r="K21" s="86">
        <v>239000</v>
      </c>
      <c r="L21" s="104">
        <v>102.5001</v>
      </c>
      <c r="M21" s="86">
        <v>244.97541000000001</v>
      </c>
      <c r="N21" s="81"/>
      <c r="O21" s="87">
        <v>1.3429617759855753E-2</v>
      </c>
      <c r="P21" s="87">
        <f>M21/'סכום נכסי הקרן'!$C$42</f>
        <v>3.7361116420671367E-3</v>
      </c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</row>
    <row r="22" spans="2:34" s="121" customFormat="1">
      <c r="B22" s="85" t="s">
        <v>267</v>
      </c>
      <c r="C22" s="81" t="s">
        <v>268</v>
      </c>
      <c r="D22" s="81" t="s">
        <v>226</v>
      </c>
      <c r="E22" s="81"/>
      <c r="F22" s="103">
        <v>41214</v>
      </c>
      <c r="G22" s="86">
        <v>7.96</v>
      </c>
      <c r="H22" s="92" t="s">
        <v>141</v>
      </c>
      <c r="I22" s="93">
        <v>4.8000000000000001E-2</v>
      </c>
      <c r="J22" s="93">
        <v>4.8500000000000008E-2</v>
      </c>
      <c r="K22" s="86">
        <v>463000</v>
      </c>
      <c r="L22" s="104">
        <v>102.11620000000001</v>
      </c>
      <c r="M22" s="86">
        <v>472.79821999999996</v>
      </c>
      <c r="N22" s="81"/>
      <c r="O22" s="87">
        <v>2.5918925381695192E-2</v>
      </c>
      <c r="P22" s="87">
        <f>M22/'סכום נכסי הקרן'!$C$42</f>
        <v>7.2106295651903152E-3</v>
      </c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</row>
    <row r="23" spans="2:34" s="121" customFormat="1">
      <c r="B23" s="85" t="s">
        <v>269</v>
      </c>
      <c r="C23" s="81" t="s">
        <v>270</v>
      </c>
      <c r="D23" s="81" t="s">
        <v>226</v>
      </c>
      <c r="E23" s="81"/>
      <c r="F23" s="103">
        <v>41245</v>
      </c>
      <c r="G23" s="86">
        <v>8.0400000000000009</v>
      </c>
      <c r="H23" s="92" t="s">
        <v>141</v>
      </c>
      <c r="I23" s="93">
        <v>4.8000000000000001E-2</v>
      </c>
      <c r="J23" s="93">
        <v>4.8600000000000004E-2</v>
      </c>
      <c r="K23" s="86">
        <v>285000</v>
      </c>
      <c r="L23" s="104">
        <v>101.8922</v>
      </c>
      <c r="M23" s="86">
        <v>290.39269999999999</v>
      </c>
      <c r="N23" s="81"/>
      <c r="O23" s="87">
        <v>1.5919405793636442E-2</v>
      </c>
      <c r="P23" s="87">
        <f>M23/'סכום נכסי הקרן'!$C$42</f>
        <v>4.4287691864310355E-3</v>
      </c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</row>
    <row r="24" spans="2:34" s="121" customFormat="1">
      <c r="B24" s="85" t="s">
        <v>271</v>
      </c>
      <c r="C24" s="81" t="s">
        <v>272</v>
      </c>
      <c r="D24" s="81" t="s">
        <v>226</v>
      </c>
      <c r="E24" s="81"/>
      <c r="F24" s="103">
        <v>41275</v>
      </c>
      <c r="G24" s="86">
        <v>8.1300000000000008</v>
      </c>
      <c r="H24" s="92" t="s">
        <v>141</v>
      </c>
      <c r="I24" s="93">
        <v>4.8000000000000001E-2</v>
      </c>
      <c r="J24" s="93">
        <v>4.8500000000000008E-2</v>
      </c>
      <c r="K24" s="86">
        <v>973000</v>
      </c>
      <c r="L24" s="104">
        <v>101.9812</v>
      </c>
      <c r="M24" s="86">
        <v>992.27721999999994</v>
      </c>
      <c r="N24" s="81"/>
      <c r="O24" s="87">
        <v>5.439690365825816E-2</v>
      </c>
      <c r="P24" s="87">
        <f>M24/'סכום נכסי הקרן'!$C$42</f>
        <v>1.5133186117741422E-2</v>
      </c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</row>
    <row r="25" spans="2:34" s="121" customFormat="1">
      <c r="B25" s="85" t="s">
        <v>273</v>
      </c>
      <c r="C25" s="81" t="s">
        <v>274</v>
      </c>
      <c r="D25" s="81" t="s">
        <v>226</v>
      </c>
      <c r="E25" s="81"/>
      <c r="F25" s="103">
        <v>41306</v>
      </c>
      <c r="G25" s="86">
        <v>8.2100000000000009</v>
      </c>
      <c r="H25" s="92" t="s">
        <v>141</v>
      </c>
      <c r="I25" s="93">
        <v>4.8000000000000001E-2</v>
      </c>
      <c r="J25" s="93">
        <v>4.8499999999999995E-2</v>
      </c>
      <c r="K25" s="86">
        <v>285000</v>
      </c>
      <c r="L25" s="104">
        <v>101.387</v>
      </c>
      <c r="M25" s="86">
        <v>288.95254</v>
      </c>
      <c r="N25" s="81"/>
      <c r="O25" s="87">
        <v>1.5840455835707874E-2</v>
      </c>
      <c r="P25" s="87">
        <f>M25/'סכום נכסי הקרן'!$C$42</f>
        <v>4.4068053552757391E-3</v>
      </c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</row>
    <row r="26" spans="2:34" s="121" customFormat="1">
      <c r="B26" s="85" t="s">
        <v>275</v>
      </c>
      <c r="C26" s="81" t="s">
        <v>276</v>
      </c>
      <c r="D26" s="81" t="s">
        <v>226</v>
      </c>
      <c r="E26" s="81"/>
      <c r="F26" s="103">
        <v>41366</v>
      </c>
      <c r="G26" s="86">
        <v>8.1800000000000015</v>
      </c>
      <c r="H26" s="92" t="s">
        <v>141</v>
      </c>
      <c r="I26" s="93">
        <v>4.8000000000000001E-2</v>
      </c>
      <c r="J26" s="93">
        <v>4.8600000000000004E-2</v>
      </c>
      <c r="K26" s="86">
        <v>101000</v>
      </c>
      <c r="L26" s="104">
        <v>103.1713</v>
      </c>
      <c r="M26" s="86">
        <v>104.20317</v>
      </c>
      <c r="N26" s="81"/>
      <c r="O26" s="87">
        <v>5.7124457612511724E-3</v>
      </c>
      <c r="P26" s="87">
        <f>M26/'סכום נכסי הקרן'!$C$42</f>
        <v>1.5891989999212615E-3</v>
      </c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</row>
    <row r="27" spans="2:34" s="121" customFormat="1">
      <c r="B27" s="85" t="s">
        <v>277</v>
      </c>
      <c r="C27" s="81">
        <v>2704</v>
      </c>
      <c r="D27" s="81" t="s">
        <v>226</v>
      </c>
      <c r="E27" s="81"/>
      <c r="F27" s="103">
        <v>41395</v>
      </c>
      <c r="G27" s="86">
        <v>8.2600000000000016</v>
      </c>
      <c r="H27" s="92" t="s">
        <v>141</v>
      </c>
      <c r="I27" s="93">
        <v>4.8000000000000001E-2</v>
      </c>
      <c r="J27" s="93">
        <v>4.8600000000000004E-2</v>
      </c>
      <c r="K27" s="86">
        <v>118000</v>
      </c>
      <c r="L27" s="104">
        <v>102.57040000000001</v>
      </c>
      <c r="M27" s="86">
        <v>121.03304</v>
      </c>
      <c r="N27" s="81"/>
      <c r="O27" s="87">
        <v>6.6350637540042549E-3</v>
      </c>
      <c r="P27" s="87">
        <f>M27/'סכום נכסי הקרן'!$C$42</f>
        <v>1.8458707746168378E-3</v>
      </c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</row>
    <row r="28" spans="2:34" s="121" customFormat="1">
      <c r="B28" s="85" t="s">
        <v>278</v>
      </c>
      <c r="C28" s="81" t="s">
        <v>279</v>
      </c>
      <c r="D28" s="81" t="s">
        <v>226</v>
      </c>
      <c r="E28" s="81"/>
      <c r="F28" s="103">
        <v>41427</v>
      </c>
      <c r="G28" s="86">
        <v>8.35</v>
      </c>
      <c r="H28" s="92" t="s">
        <v>141</v>
      </c>
      <c r="I28" s="93">
        <v>4.8000000000000001E-2</v>
      </c>
      <c r="J28" s="93">
        <v>4.8600000000000011E-2</v>
      </c>
      <c r="K28" s="86">
        <v>36000</v>
      </c>
      <c r="L28" s="104">
        <v>101.7505</v>
      </c>
      <c r="M28" s="86">
        <v>36.630209999999998</v>
      </c>
      <c r="N28" s="81"/>
      <c r="O28" s="87">
        <v>2.0080779485714332E-3</v>
      </c>
      <c r="P28" s="87">
        <f>M28/'סכום נכסי הקרן'!$C$42</f>
        <v>5.5864608628418682E-4</v>
      </c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</row>
    <row r="29" spans="2:34" s="121" customFormat="1">
      <c r="B29" s="85" t="s">
        <v>280</v>
      </c>
      <c r="C29" s="81">
        <v>8805</v>
      </c>
      <c r="D29" s="81" t="s">
        <v>226</v>
      </c>
      <c r="E29" s="81"/>
      <c r="F29" s="103">
        <v>41487</v>
      </c>
      <c r="G29" s="86">
        <v>8.52</v>
      </c>
      <c r="H29" s="92" t="s">
        <v>141</v>
      </c>
      <c r="I29" s="93">
        <v>4.8000000000000001E-2</v>
      </c>
      <c r="J29" s="93">
        <v>4.8500000000000008E-2</v>
      </c>
      <c r="K29" s="86">
        <v>51000</v>
      </c>
      <c r="L29" s="104">
        <v>100.7809</v>
      </c>
      <c r="M29" s="86">
        <v>51.39799</v>
      </c>
      <c r="N29" s="81"/>
      <c r="O29" s="87">
        <v>2.8176516137880464E-3</v>
      </c>
      <c r="P29" s="87">
        <f>M29/'סכום נכסי הקרן'!$C$42</f>
        <v>7.8386899655704322E-4</v>
      </c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</row>
    <row r="30" spans="2:34" s="121" customFormat="1">
      <c r="B30" s="85" t="s">
        <v>281</v>
      </c>
      <c r="C30" s="81" t="s">
        <v>282</v>
      </c>
      <c r="D30" s="81" t="s">
        <v>226</v>
      </c>
      <c r="E30" s="81"/>
      <c r="F30" s="103">
        <v>41548</v>
      </c>
      <c r="G30" s="86">
        <v>8.48</v>
      </c>
      <c r="H30" s="92" t="s">
        <v>141</v>
      </c>
      <c r="I30" s="93">
        <v>4.8000000000000001E-2</v>
      </c>
      <c r="J30" s="93">
        <v>4.8500000000000008E-2</v>
      </c>
      <c r="K30" s="86">
        <v>63000</v>
      </c>
      <c r="L30" s="104">
        <v>102.38849999999999</v>
      </c>
      <c r="M30" s="86">
        <v>64.504730000000009</v>
      </c>
      <c r="N30" s="81"/>
      <c r="O30" s="87">
        <v>3.5361666201628164E-3</v>
      </c>
      <c r="P30" s="87">
        <f>M30/'סכום נכסי הקרן'!$C$42</f>
        <v>9.8375944231054589E-4</v>
      </c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</row>
    <row r="31" spans="2:34" s="121" customFormat="1">
      <c r="B31" s="85" t="s">
        <v>283</v>
      </c>
      <c r="C31" s="81" t="s">
        <v>284</v>
      </c>
      <c r="D31" s="81" t="s">
        <v>226</v>
      </c>
      <c r="E31" s="81"/>
      <c r="F31" s="103">
        <v>41672</v>
      </c>
      <c r="G31" s="86">
        <v>8.81</v>
      </c>
      <c r="H31" s="92" t="s">
        <v>141</v>
      </c>
      <c r="I31" s="93">
        <v>4.8000000000000001E-2</v>
      </c>
      <c r="J31" s="93">
        <v>4.8499999999999995E-2</v>
      </c>
      <c r="K31" s="86">
        <v>97000</v>
      </c>
      <c r="L31" s="104">
        <v>100.7723</v>
      </c>
      <c r="M31" s="86">
        <v>97.747810000000001</v>
      </c>
      <c r="N31" s="81"/>
      <c r="O31" s="87">
        <v>5.3585611925825762E-3</v>
      </c>
      <c r="P31" s="87">
        <f>M31/'סכום נכסי הקרן'!$C$42</f>
        <v>1.4907485242194982E-3</v>
      </c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</row>
    <row r="32" spans="2:34" s="121" customFormat="1">
      <c r="B32" s="85" t="s">
        <v>285</v>
      </c>
      <c r="C32" s="81" t="s">
        <v>286</v>
      </c>
      <c r="D32" s="81" t="s">
        <v>226</v>
      </c>
      <c r="E32" s="81"/>
      <c r="F32" s="103">
        <v>41821</v>
      </c>
      <c r="G32" s="86">
        <v>9.0200000000000014</v>
      </c>
      <c r="H32" s="92" t="s">
        <v>141</v>
      </c>
      <c r="I32" s="93">
        <v>4.8000000000000001E-2</v>
      </c>
      <c r="J32" s="93">
        <v>4.8500000000000008E-2</v>
      </c>
      <c r="K32" s="86">
        <v>708000</v>
      </c>
      <c r="L32" s="104">
        <v>101.1811</v>
      </c>
      <c r="M32" s="86">
        <v>716.36221</v>
      </c>
      <c r="N32" s="81"/>
      <c r="O32" s="87">
        <v>3.927116871813998E-2</v>
      </c>
      <c r="P32" s="87">
        <f>M32/'סכום נכסי הקרן'!$C$42</f>
        <v>1.0925215688864212E-2</v>
      </c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</row>
    <row r="33" spans="2:34" s="121" customFormat="1">
      <c r="B33" s="85" t="s">
        <v>287</v>
      </c>
      <c r="C33" s="81" t="s">
        <v>288</v>
      </c>
      <c r="D33" s="81" t="s">
        <v>226</v>
      </c>
      <c r="E33" s="81"/>
      <c r="F33" s="103">
        <v>41883</v>
      </c>
      <c r="G33" s="86">
        <v>9.19</v>
      </c>
      <c r="H33" s="92" t="s">
        <v>141</v>
      </c>
      <c r="I33" s="93">
        <v>4.8000000000000001E-2</v>
      </c>
      <c r="J33" s="93">
        <v>4.8499999999999995E-2</v>
      </c>
      <c r="K33" s="86">
        <v>231000</v>
      </c>
      <c r="L33" s="104">
        <v>100.3845</v>
      </c>
      <c r="M33" s="86">
        <v>231.88777999999999</v>
      </c>
      <c r="N33" s="81"/>
      <c r="O33" s="87">
        <v>1.2712150368812621E-2</v>
      </c>
      <c r="P33" s="87">
        <f>M33/'סכום נכסי הקרן'!$C$42</f>
        <v>3.5365126422733728E-3</v>
      </c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</row>
    <row r="34" spans="2:34" s="121" customFormat="1">
      <c r="B34" s="85" t="s">
        <v>289</v>
      </c>
      <c r="C34" s="81" t="s">
        <v>290</v>
      </c>
      <c r="D34" s="81" t="s">
        <v>226</v>
      </c>
      <c r="E34" s="81"/>
      <c r="F34" s="103">
        <v>41913</v>
      </c>
      <c r="G34" s="86">
        <v>9.0499999999999989</v>
      </c>
      <c r="H34" s="92" t="s">
        <v>141</v>
      </c>
      <c r="I34" s="93">
        <v>4.8000000000000001E-2</v>
      </c>
      <c r="J34" s="93">
        <v>4.8499999999999995E-2</v>
      </c>
      <c r="K34" s="86">
        <v>255000</v>
      </c>
      <c r="L34" s="104">
        <v>102.38849999999999</v>
      </c>
      <c r="M34" s="86">
        <v>261.09020000000004</v>
      </c>
      <c r="N34" s="81"/>
      <c r="O34" s="87">
        <v>1.431303487498721E-2</v>
      </c>
      <c r="P34" s="87">
        <f>M34/'סכום נכסי הקרן'!$C$42</f>
        <v>3.9818777560149295E-3</v>
      </c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</row>
    <row r="35" spans="2:34" s="121" customFormat="1">
      <c r="B35" s="85" t="s">
        <v>291</v>
      </c>
      <c r="C35" s="81" t="s">
        <v>292</v>
      </c>
      <c r="D35" s="81" t="s">
        <v>226</v>
      </c>
      <c r="E35" s="81"/>
      <c r="F35" s="103">
        <v>41945</v>
      </c>
      <c r="G35" s="86">
        <v>9.1399999999999988</v>
      </c>
      <c r="H35" s="92" t="s">
        <v>141</v>
      </c>
      <c r="I35" s="93">
        <v>4.8000000000000001E-2</v>
      </c>
      <c r="J35" s="93">
        <v>4.8499999999999995E-2</v>
      </c>
      <c r="K35" s="86">
        <v>430000</v>
      </c>
      <c r="L35" s="104">
        <v>101.971</v>
      </c>
      <c r="M35" s="86">
        <v>438.47503</v>
      </c>
      <c r="N35" s="81"/>
      <c r="O35" s="87">
        <v>2.4037318889031694E-2</v>
      </c>
      <c r="P35" s="87">
        <f>M35/'סכום נכסי הקרן'!$C$42</f>
        <v>6.6871677624245514E-3</v>
      </c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</row>
    <row r="36" spans="2:34" s="121" customFormat="1">
      <c r="B36" s="85" t="s">
        <v>293</v>
      </c>
      <c r="C36" s="81" t="s">
        <v>294</v>
      </c>
      <c r="D36" s="81" t="s">
        <v>226</v>
      </c>
      <c r="E36" s="81"/>
      <c r="F36" s="103">
        <v>41974</v>
      </c>
      <c r="G36" s="86">
        <v>9.2199999999999989</v>
      </c>
      <c r="H36" s="92" t="s">
        <v>141</v>
      </c>
      <c r="I36" s="93">
        <v>4.8000000000000001E-2</v>
      </c>
      <c r="J36" s="93">
        <v>4.8499999999999995E-2</v>
      </c>
      <c r="K36" s="86">
        <v>735000</v>
      </c>
      <c r="L36" s="104">
        <v>101.5819</v>
      </c>
      <c r="M36" s="86">
        <v>746.62606000000005</v>
      </c>
      <c r="N36" s="81"/>
      <c r="O36" s="87">
        <v>4.0930241101942134E-2</v>
      </c>
      <c r="P36" s="87">
        <f>M36/'סכום נכסי הקרן'!$C$42</f>
        <v>1.138676863541821E-2</v>
      </c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</row>
    <row r="37" spans="2:34" s="121" customFormat="1">
      <c r="B37" s="85" t="s">
        <v>295</v>
      </c>
      <c r="C37" s="81" t="s">
        <v>296</v>
      </c>
      <c r="D37" s="81" t="s">
        <v>226</v>
      </c>
      <c r="E37" s="81"/>
      <c r="F37" s="103">
        <v>42005</v>
      </c>
      <c r="G37" s="86">
        <v>9.3000000000000007</v>
      </c>
      <c r="H37" s="92" t="s">
        <v>141</v>
      </c>
      <c r="I37" s="93">
        <v>4.8000000000000001E-2</v>
      </c>
      <c r="J37" s="93">
        <v>4.8499999999999995E-2</v>
      </c>
      <c r="K37" s="86">
        <v>138000</v>
      </c>
      <c r="L37" s="104">
        <v>101.181</v>
      </c>
      <c r="M37" s="86">
        <v>139.62969000000001</v>
      </c>
      <c r="N37" s="81"/>
      <c r="O37" s="87">
        <v>7.6545371007937209E-3</v>
      </c>
      <c r="P37" s="87">
        <f>M37/'סכום נכסי הקרן'!$C$42</f>
        <v>2.1294876509737252E-3</v>
      </c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</row>
    <row r="38" spans="2:34" s="121" customFormat="1">
      <c r="B38" s="85" t="s">
        <v>297</v>
      </c>
      <c r="C38" s="81" t="s">
        <v>298</v>
      </c>
      <c r="D38" s="81" t="s">
        <v>226</v>
      </c>
      <c r="E38" s="81"/>
      <c r="F38" s="103">
        <v>42036</v>
      </c>
      <c r="G38" s="86">
        <v>9.39</v>
      </c>
      <c r="H38" s="92" t="s">
        <v>141</v>
      </c>
      <c r="I38" s="93">
        <v>4.8000000000000001E-2</v>
      </c>
      <c r="J38" s="93">
        <v>4.8500000000000008E-2</v>
      </c>
      <c r="K38" s="86">
        <v>511000</v>
      </c>
      <c r="L38" s="104">
        <v>100.78189999999999</v>
      </c>
      <c r="M38" s="86">
        <v>514.99531999999999</v>
      </c>
      <c r="N38" s="81"/>
      <c r="O38" s="87">
        <v>2.8232181734952892E-2</v>
      </c>
      <c r="P38" s="87">
        <f>M38/'סכום נכסי הקרן'!$C$42</f>
        <v>7.8541761014384679E-3</v>
      </c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</row>
    <row r="39" spans="2:34" s="121" customFormat="1">
      <c r="B39" s="85" t="s">
        <v>299</v>
      </c>
      <c r="C39" s="81" t="s">
        <v>300</v>
      </c>
      <c r="D39" s="81" t="s">
        <v>226</v>
      </c>
      <c r="E39" s="81"/>
      <c r="F39" s="103">
        <v>42064</v>
      </c>
      <c r="G39" s="86">
        <v>9.4700000000000006</v>
      </c>
      <c r="H39" s="92" t="s">
        <v>141</v>
      </c>
      <c r="I39" s="93">
        <v>4.8000000000000001E-2</v>
      </c>
      <c r="J39" s="93">
        <v>4.8500000000000008E-2</v>
      </c>
      <c r="K39" s="86">
        <v>504000</v>
      </c>
      <c r="L39" s="104">
        <v>100.3809</v>
      </c>
      <c r="M39" s="86">
        <v>505.91976</v>
      </c>
      <c r="N39" s="81"/>
      <c r="O39" s="87">
        <v>2.7734657098677614E-2</v>
      </c>
      <c r="P39" s="87">
        <f>M39/'סכום נכסי הקרן'!$C$42</f>
        <v>7.7157650446949416E-3</v>
      </c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</row>
    <row r="40" spans="2:34" s="121" customFormat="1">
      <c r="B40" s="85" t="s">
        <v>301</v>
      </c>
      <c r="C40" s="81" t="s">
        <v>302</v>
      </c>
      <c r="D40" s="81" t="s">
        <v>226</v>
      </c>
      <c r="E40" s="81"/>
      <c r="F40" s="103">
        <v>42095</v>
      </c>
      <c r="G40" s="86">
        <v>9.32</v>
      </c>
      <c r="H40" s="92" t="s">
        <v>141</v>
      </c>
      <c r="I40" s="93">
        <v>4.8000000000000001E-2</v>
      </c>
      <c r="J40" s="93">
        <v>4.8500000000000008E-2</v>
      </c>
      <c r="K40" s="86">
        <v>138000</v>
      </c>
      <c r="L40" s="104">
        <v>103.0097</v>
      </c>
      <c r="M40" s="86">
        <v>142.1534</v>
      </c>
      <c r="N40" s="81"/>
      <c r="O40" s="87">
        <v>7.7928875606897794E-3</v>
      </c>
      <c r="P40" s="87">
        <f>M40/'סכום נכסי הקרן'!$C$42</f>
        <v>2.1679766663087797E-3</v>
      </c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</row>
    <row r="41" spans="2:34" s="121" customFormat="1">
      <c r="B41" s="85" t="s">
        <v>303</v>
      </c>
      <c r="C41" s="81" t="s">
        <v>304</v>
      </c>
      <c r="D41" s="81" t="s">
        <v>226</v>
      </c>
      <c r="E41" s="81"/>
      <c r="F41" s="103">
        <v>42218</v>
      </c>
      <c r="G41" s="86">
        <v>9.66</v>
      </c>
      <c r="H41" s="92" t="s">
        <v>141</v>
      </c>
      <c r="I41" s="93">
        <v>4.8000000000000001E-2</v>
      </c>
      <c r="J41" s="93">
        <v>4.8499999999999995E-2</v>
      </c>
      <c r="K41" s="86">
        <v>460000</v>
      </c>
      <c r="L41" s="104">
        <v>100.76860000000001</v>
      </c>
      <c r="M41" s="86">
        <v>463.53555</v>
      </c>
      <c r="N41" s="81"/>
      <c r="O41" s="87">
        <v>2.5411143324974957E-2</v>
      </c>
      <c r="P41" s="87">
        <f>M41/'סכום נכסי הקרן'!$C$42</f>
        <v>7.0693649002036294E-3</v>
      </c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</row>
    <row r="42" spans="2:34" s="121" customFormat="1">
      <c r="B42" s="85" t="s">
        <v>305</v>
      </c>
      <c r="C42" s="81" t="s">
        <v>306</v>
      </c>
      <c r="D42" s="81" t="s">
        <v>226</v>
      </c>
      <c r="E42" s="81"/>
      <c r="F42" s="103">
        <v>42309</v>
      </c>
      <c r="G42" s="86">
        <v>9.68</v>
      </c>
      <c r="H42" s="92" t="s">
        <v>141</v>
      </c>
      <c r="I42" s="93">
        <v>4.8000000000000001E-2</v>
      </c>
      <c r="J42" s="93">
        <v>4.8500000000000008E-2</v>
      </c>
      <c r="K42" s="86">
        <v>83000</v>
      </c>
      <c r="L42" s="104">
        <v>101.9841</v>
      </c>
      <c r="M42" s="86">
        <v>84.646770000000004</v>
      </c>
      <c r="N42" s="81"/>
      <c r="O42" s="87">
        <v>4.6403586617384373E-3</v>
      </c>
      <c r="P42" s="87">
        <f>M42/'סכום נכסי הקרן'!$C$42</f>
        <v>1.2909450089720403E-3</v>
      </c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</row>
    <row r="43" spans="2:34" s="121" customFormat="1">
      <c r="B43" s="85" t="s">
        <v>307</v>
      </c>
      <c r="C43" s="81" t="s">
        <v>308</v>
      </c>
      <c r="D43" s="81" t="s">
        <v>226</v>
      </c>
      <c r="E43" s="81"/>
      <c r="F43" s="103">
        <v>42339</v>
      </c>
      <c r="G43" s="86">
        <v>9.76</v>
      </c>
      <c r="H43" s="92" t="s">
        <v>141</v>
      </c>
      <c r="I43" s="93">
        <v>4.8000000000000001E-2</v>
      </c>
      <c r="J43" s="93">
        <v>4.8500000000000008E-2</v>
      </c>
      <c r="K43" s="86">
        <v>525000</v>
      </c>
      <c r="L43" s="104">
        <v>101.58159999999999</v>
      </c>
      <c r="M43" s="86">
        <v>533.30362000000002</v>
      </c>
      <c r="N43" s="81"/>
      <c r="O43" s="87">
        <v>2.9235847657311253E-2</v>
      </c>
      <c r="P43" s="87">
        <f>M43/'סכום נכסי הקרן'!$C$42</f>
        <v>8.1333953617571172E-3</v>
      </c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</row>
    <row r="44" spans="2:34" s="121" customFormat="1">
      <c r="B44" s="85" t="s">
        <v>309</v>
      </c>
      <c r="C44" s="81" t="s">
        <v>310</v>
      </c>
      <c r="D44" s="81" t="s">
        <v>226</v>
      </c>
      <c r="E44" s="81"/>
      <c r="F44" s="103">
        <v>42461</v>
      </c>
      <c r="G44" s="86">
        <v>9.86</v>
      </c>
      <c r="H44" s="92" t="s">
        <v>141</v>
      </c>
      <c r="I44" s="93">
        <v>4.8000000000000001E-2</v>
      </c>
      <c r="J44" s="93">
        <v>4.8500000000000008E-2</v>
      </c>
      <c r="K44" s="86">
        <v>754000</v>
      </c>
      <c r="L44" s="104">
        <v>103.2188</v>
      </c>
      <c r="M44" s="86">
        <v>778.26956999999993</v>
      </c>
      <c r="N44" s="81"/>
      <c r="O44" s="87">
        <v>4.2664946817426691E-2</v>
      </c>
      <c r="P44" s="87">
        <f>M44/'סכום נכסי הקרן'!$C$42</f>
        <v>1.1869362729686151E-2</v>
      </c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</row>
    <row r="45" spans="2:34" s="121" customFormat="1">
      <c r="B45" s="85" t="s">
        <v>311</v>
      </c>
      <c r="C45" s="81" t="s">
        <v>312</v>
      </c>
      <c r="D45" s="81" t="s">
        <v>226</v>
      </c>
      <c r="E45" s="81"/>
      <c r="F45" s="103">
        <v>42491</v>
      </c>
      <c r="G45" s="86">
        <v>9.94</v>
      </c>
      <c r="H45" s="92" t="s">
        <v>141</v>
      </c>
      <c r="I45" s="93">
        <v>4.8000000000000001E-2</v>
      </c>
      <c r="J45" s="93">
        <v>4.8600000000000004E-2</v>
      </c>
      <c r="K45" s="86">
        <v>311000</v>
      </c>
      <c r="L45" s="104">
        <v>103.0211</v>
      </c>
      <c r="M45" s="86">
        <v>320.39557000000002</v>
      </c>
      <c r="N45" s="81"/>
      <c r="O45" s="87">
        <v>1.7564171183757207E-2</v>
      </c>
      <c r="P45" s="87">
        <f>M45/'סכום נכסי הקרן'!$C$42</f>
        <v>4.8863419358854679E-3</v>
      </c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</row>
    <row r="46" spans="2:34" s="121" customFormat="1">
      <c r="B46" s="85" t="s">
        <v>313</v>
      </c>
      <c r="C46" s="81" t="s">
        <v>314</v>
      </c>
      <c r="D46" s="81" t="s">
        <v>226</v>
      </c>
      <c r="E46" s="81"/>
      <c r="F46" s="103">
        <v>42522</v>
      </c>
      <c r="G46" s="86">
        <v>10.029999999999999</v>
      </c>
      <c r="H46" s="92" t="s">
        <v>141</v>
      </c>
      <c r="I46" s="93">
        <v>4.8000000000000001E-2</v>
      </c>
      <c r="J46" s="93">
        <v>4.8500000000000008E-2</v>
      </c>
      <c r="K46" s="86">
        <v>632000</v>
      </c>
      <c r="L46" s="104">
        <v>102.1979</v>
      </c>
      <c r="M46" s="86">
        <v>645.89048000000003</v>
      </c>
      <c r="N46" s="81"/>
      <c r="O46" s="87">
        <v>3.5407889555648692E-2</v>
      </c>
      <c r="P46" s="87">
        <f>M46/'סכום נכסי הקרן'!$C$42</f>
        <v>9.8504537325943501E-3</v>
      </c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</row>
    <row r="47" spans="2:34" s="121" customFormat="1">
      <c r="B47" s="85" t="s">
        <v>315</v>
      </c>
      <c r="C47" s="81" t="s">
        <v>316</v>
      </c>
      <c r="D47" s="81" t="s">
        <v>226</v>
      </c>
      <c r="E47" s="81"/>
      <c r="F47" s="103">
        <v>42552</v>
      </c>
      <c r="G47" s="86">
        <v>10.110000000000001</v>
      </c>
      <c r="H47" s="92" t="s">
        <v>141</v>
      </c>
      <c r="I47" s="93">
        <v>4.8000000000000001E-2</v>
      </c>
      <c r="J47" s="93">
        <v>4.8500000000000008E-2</v>
      </c>
      <c r="K47" s="86">
        <v>176000</v>
      </c>
      <c r="L47" s="104">
        <v>101.4849</v>
      </c>
      <c r="M47" s="86">
        <v>178.61444</v>
      </c>
      <c r="N47" s="81"/>
      <c r="O47" s="87">
        <v>9.7916915644337098E-3</v>
      </c>
      <c r="P47" s="87">
        <f>M47/'סכום נכסי הקרן'!$C$42</f>
        <v>2.7240427466793588E-3</v>
      </c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</row>
    <row r="48" spans="2:34" s="121" customFormat="1">
      <c r="B48" s="85" t="s">
        <v>317</v>
      </c>
      <c r="C48" s="81" t="s">
        <v>318</v>
      </c>
      <c r="D48" s="81" t="s">
        <v>226</v>
      </c>
      <c r="E48" s="81"/>
      <c r="F48" s="103">
        <v>42644</v>
      </c>
      <c r="G48" s="86">
        <v>10.119999999999999</v>
      </c>
      <c r="H48" s="92" t="s">
        <v>141</v>
      </c>
      <c r="I48" s="93">
        <v>4.8000000000000001E-2</v>
      </c>
      <c r="J48" s="93">
        <v>4.8499999999999995E-2</v>
      </c>
      <c r="K48" s="86">
        <v>13000</v>
      </c>
      <c r="L48" s="104">
        <v>102.38800000000001</v>
      </c>
      <c r="M48" s="86">
        <v>13.31039</v>
      </c>
      <c r="N48" s="81"/>
      <c r="O48" s="87">
        <v>7.2967915406124391E-4</v>
      </c>
      <c r="P48" s="87">
        <f>M48/'סכום נכסי הקרן'!$C$42</f>
        <v>2.029963049738502E-4</v>
      </c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</row>
    <row r="49" spans="2:34" s="121" customFormat="1">
      <c r="B49" s="85" t="s">
        <v>319</v>
      </c>
      <c r="C49" s="81" t="s">
        <v>320</v>
      </c>
      <c r="D49" s="81" t="s">
        <v>226</v>
      </c>
      <c r="E49" s="81"/>
      <c r="F49" s="103">
        <v>42675</v>
      </c>
      <c r="G49" s="86">
        <v>10.199999999999999</v>
      </c>
      <c r="H49" s="92" t="s">
        <v>141</v>
      </c>
      <c r="I49" s="93">
        <v>4.8000000000000001E-2</v>
      </c>
      <c r="J49" s="93">
        <v>4.8499999999999995E-2</v>
      </c>
      <c r="K49" s="86">
        <v>919000</v>
      </c>
      <c r="L49" s="104">
        <v>101.9834</v>
      </c>
      <c r="M49" s="86">
        <v>937.22761000000003</v>
      </c>
      <c r="N49" s="81"/>
      <c r="O49" s="87">
        <v>5.13790692554945E-2</v>
      </c>
      <c r="P49" s="87">
        <f>M49/'סכום נכסי הקרן'!$C$42</f>
        <v>1.4293626388819017E-2</v>
      </c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</row>
    <row r="50" spans="2:34" s="121" customFormat="1">
      <c r="B50" s="85" t="s">
        <v>321</v>
      </c>
      <c r="C50" s="81" t="s">
        <v>322</v>
      </c>
      <c r="D50" s="81" t="s">
        <v>226</v>
      </c>
      <c r="E50" s="81"/>
      <c r="F50" s="103">
        <v>42795</v>
      </c>
      <c r="G50" s="86">
        <v>10.540000000000001</v>
      </c>
      <c r="H50" s="92" t="s">
        <v>141</v>
      </c>
      <c r="I50" s="93">
        <v>4.8000000000000001E-2</v>
      </c>
      <c r="J50" s="93">
        <v>4.8499999999999995E-2</v>
      </c>
      <c r="K50" s="86">
        <v>279000</v>
      </c>
      <c r="L50" s="104">
        <v>100.78570000000001</v>
      </c>
      <c r="M50" s="86">
        <v>281.19198</v>
      </c>
      <c r="N50" s="81"/>
      <c r="O50" s="87">
        <v>1.5415019852551745E-2</v>
      </c>
      <c r="P50" s="87">
        <f>M50/'סכום נכסי הקרן'!$C$42</f>
        <v>4.2884493187863608E-3</v>
      </c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</row>
    <row r="51" spans="2:34" s="121" customFormat="1">
      <c r="B51" s="85" t="s">
        <v>323</v>
      </c>
      <c r="C51" s="81" t="s">
        <v>324</v>
      </c>
      <c r="D51" s="81" t="s">
        <v>226</v>
      </c>
      <c r="E51" s="81"/>
      <c r="F51" s="103">
        <v>42826</v>
      </c>
      <c r="G51" s="86">
        <v>10.370000000000001</v>
      </c>
      <c r="H51" s="92" t="s">
        <v>141</v>
      </c>
      <c r="I51" s="93">
        <v>4.8000000000000001E-2</v>
      </c>
      <c r="J51" s="93">
        <v>4.8500000000000008E-2</v>
      </c>
      <c r="K51" s="86">
        <v>374000</v>
      </c>
      <c r="L51" s="104">
        <v>102.7976</v>
      </c>
      <c r="M51" s="86">
        <v>384.46300000000002</v>
      </c>
      <c r="N51" s="81"/>
      <c r="O51" s="87">
        <v>2.1076364900491123E-2</v>
      </c>
      <c r="P51" s="87">
        <f>M51/'סכום נכסי הקרן'!$C$42</f>
        <v>5.8634321307761365E-3</v>
      </c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</row>
    <row r="52" spans="2:34" s="121" customFormat="1">
      <c r="B52" s="85" t="s">
        <v>325</v>
      </c>
      <c r="C52" s="81" t="s">
        <v>326</v>
      </c>
      <c r="D52" s="81" t="s">
        <v>226</v>
      </c>
      <c r="E52" s="81"/>
      <c r="F52" s="103">
        <v>42856</v>
      </c>
      <c r="G52" s="86">
        <v>10.45</v>
      </c>
      <c r="H52" s="92" t="s">
        <v>141</v>
      </c>
      <c r="I52" s="93">
        <v>4.8000000000000001E-2</v>
      </c>
      <c r="J52" s="93">
        <v>4.8500000000000008E-2</v>
      </c>
      <c r="K52" s="86">
        <v>172000</v>
      </c>
      <c r="L52" s="104">
        <v>102.08499999999999</v>
      </c>
      <c r="M52" s="86">
        <v>175.58623</v>
      </c>
      <c r="N52" s="81"/>
      <c r="O52" s="87">
        <v>9.6256842790634241E-3</v>
      </c>
      <c r="P52" s="87">
        <f>M52/'סכום נכסי הקרן'!$C$42</f>
        <v>2.6778596190110589E-3</v>
      </c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</row>
    <row r="53" spans="2:34" s="121" customFormat="1">
      <c r="B53" s="85" t="s">
        <v>327</v>
      </c>
      <c r="C53" s="81" t="s">
        <v>328</v>
      </c>
      <c r="D53" s="81" t="s">
        <v>226</v>
      </c>
      <c r="E53" s="81"/>
      <c r="F53" s="103">
        <v>42887</v>
      </c>
      <c r="G53" s="86">
        <v>10.540000000000001</v>
      </c>
      <c r="H53" s="92" t="s">
        <v>141</v>
      </c>
      <c r="I53" s="93">
        <v>4.8000000000000001E-2</v>
      </c>
      <c r="J53" s="93">
        <v>4.8499999999999995E-2</v>
      </c>
      <c r="K53" s="86">
        <v>412000</v>
      </c>
      <c r="L53" s="104">
        <v>101.58069999999999</v>
      </c>
      <c r="M53" s="86">
        <v>418.51245</v>
      </c>
      <c r="N53" s="81"/>
      <c r="O53" s="87">
        <v>2.2942964892846765E-2</v>
      </c>
      <c r="P53" s="87">
        <f>M53/'סכום נכסי הקרן'!$C$42</f>
        <v>6.3827191341165237E-3</v>
      </c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</row>
    <row r="54" spans="2:34" s="121" customFormat="1">
      <c r="B54" s="85" t="s">
        <v>329</v>
      </c>
      <c r="C54" s="81" t="s">
        <v>330</v>
      </c>
      <c r="D54" s="81" t="s">
        <v>226</v>
      </c>
      <c r="E54" s="81"/>
      <c r="F54" s="103">
        <v>42979</v>
      </c>
      <c r="G54" s="86">
        <v>10.79</v>
      </c>
      <c r="H54" s="92" t="s">
        <v>141</v>
      </c>
      <c r="I54" s="93">
        <v>4.8000000000000001E-2</v>
      </c>
      <c r="J54" s="93">
        <v>4.8500000000000008E-2</v>
      </c>
      <c r="K54" s="86">
        <v>111000</v>
      </c>
      <c r="L54" s="104">
        <v>100.6978</v>
      </c>
      <c r="M54" s="86">
        <v>111.77450999999999</v>
      </c>
      <c r="N54" s="81"/>
      <c r="O54" s="87">
        <v>6.1275086531957399E-3</v>
      </c>
      <c r="P54" s="87">
        <f>M54/'סכום נכסי הקרן'!$C$42</f>
        <v>1.7046692486292789E-3</v>
      </c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</row>
    <row r="55" spans="2:34" s="121" customFormat="1">
      <c r="B55" s="85" t="s">
        <v>331</v>
      </c>
      <c r="C55" s="81" t="s">
        <v>332</v>
      </c>
      <c r="D55" s="81" t="s">
        <v>226</v>
      </c>
      <c r="E55" s="81"/>
      <c r="F55" s="103">
        <v>40057</v>
      </c>
      <c r="G55" s="86">
        <v>5.95</v>
      </c>
      <c r="H55" s="92" t="s">
        <v>141</v>
      </c>
      <c r="I55" s="93">
        <v>4.8000000000000001E-2</v>
      </c>
      <c r="J55" s="93">
        <v>4.8500000000000008E-2</v>
      </c>
      <c r="K55" s="86">
        <v>27000</v>
      </c>
      <c r="L55" s="104">
        <v>108.3848</v>
      </c>
      <c r="M55" s="86">
        <v>29.265849999999997</v>
      </c>
      <c r="N55" s="81"/>
      <c r="O55" s="87">
        <v>1.6043617558075499E-3</v>
      </c>
      <c r="P55" s="87">
        <f>M55/'סכום נכסי הקרן'!$C$42</f>
        <v>4.4633248251320612E-4</v>
      </c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</row>
    <row r="56" spans="2:34" s="121" customFormat="1">
      <c r="B56" s="85" t="s">
        <v>333</v>
      </c>
      <c r="C56" s="81" t="s">
        <v>334</v>
      </c>
      <c r="D56" s="81" t="s">
        <v>226</v>
      </c>
      <c r="E56" s="81"/>
      <c r="F56" s="103">
        <v>39995</v>
      </c>
      <c r="G56" s="86">
        <v>5.7799999999999994</v>
      </c>
      <c r="H56" s="92" t="s">
        <v>141</v>
      </c>
      <c r="I56" s="93">
        <v>4.8000000000000001E-2</v>
      </c>
      <c r="J56" s="93">
        <v>4.8499999999999995E-2</v>
      </c>
      <c r="K56" s="86">
        <v>58000</v>
      </c>
      <c r="L56" s="104">
        <v>111.37260000000001</v>
      </c>
      <c r="M56" s="86">
        <v>64.601619999999997</v>
      </c>
      <c r="N56" s="81"/>
      <c r="O56" s="87">
        <v>3.5414781559808491E-3</v>
      </c>
      <c r="P56" s="87">
        <f>M56/'סכום נכסי הקרן'!$C$42</f>
        <v>9.8523710840364405E-4</v>
      </c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</row>
    <row r="57" spans="2:34" s="121" customFormat="1">
      <c r="B57" s="85" t="s">
        <v>335</v>
      </c>
      <c r="C57" s="81" t="s">
        <v>336</v>
      </c>
      <c r="D57" s="81" t="s">
        <v>226</v>
      </c>
      <c r="E57" s="81"/>
      <c r="F57" s="103">
        <v>39995</v>
      </c>
      <c r="G57" s="86">
        <v>7.25</v>
      </c>
      <c r="H57" s="92" t="s">
        <v>141</v>
      </c>
      <c r="I57" s="93">
        <v>4.8000000000000001E-2</v>
      </c>
      <c r="J57" s="93">
        <v>4.8499999999999995E-2</v>
      </c>
      <c r="K57" s="86">
        <v>223000</v>
      </c>
      <c r="L57" s="104">
        <v>103.04819999999999</v>
      </c>
      <c r="M57" s="86">
        <v>229.8245</v>
      </c>
      <c r="N57" s="81"/>
      <c r="O57" s="87">
        <v>1.25990408051566E-2</v>
      </c>
      <c r="P57" s="87">
        <f>M57/'סכום נכסי הקרן'!$C$42</f>
        <v>3.5050456292011456E-3</v>
      </c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</row>
    <row r="58" spans="2:34" s="121" customFormat="1">
      <c r="B58" s="85" t="s">
        <v>337</v>
      </c>
      <c r="C58" s="81" t="s">
        <v>338</v>
      </c>
      <c r="D58" s="81" t="s">
        <v>226</v>
      </c>
      <c r="E58" s="81"/>
      <c r="F58" s="103">
        <v>40848</v>
      </c>
      <c r="G58" s="86">
        <v>7.33</v>
      </c>
      <c r="H58" s="92" t="s">
        <v>141</v>
      </c>
      <c r="I58" s="93">
        <v>4.8000000000000001E-2</v>
      </c>
      <c r="J58" s="93">
        <v>4.8500000000000008E-2</v>
      </c>
      <c r="K58" s="86">
        <v>12000</v>
      </c>
      <c r="L58" s="104">
        <v>104.2799</v>
      </c>
      <c r="M58" s="86">
        <v>12.51305</v>
      </c>
      <c r="N58" s="81"/>
      <c r="O58" s="87">
        <v>6.8596876115020278E-4</v>
      </c>
      <c r="P58" s="87">
        <f>M58/'סכום נכסי הקרן'!$C$42</f>
        <v>1.9083609976514859E-4</v>
      </c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</row>
    <row r="59" spans="2:34" s="121" customFormat="1">
      <c r="B59" s="85" t="s">
        <v>339</v>
      </c>
      <c r="C59" s="81" t="s">
        <v>340</v>
      </c>
      <c r="D59" s="81" t="s">
        <v>226</v>
      </c>
      <c r="E59" s="81"/>
      <c r="F59" s="103">
        <v>40940</v>
      </c>
      <c r="G59" s="86">
        <v>7.58</v>
      </c>
      <c r="H59" s="92" t="s">
        <v>141</v>
      </c>
      <c r="I59" s="93">
        <v>4.8000000000000001E-2</v>
      </c>
      <c r="J59" s="93">
        <v>4.8499999999999995E-2</v>
      </c>
      <c r="K59" s="86">
        <v>217000</v>
      </c>
      <c r="L59" s="104">
        <v>103.06140000000001</v>
      </c>
      <c r="M59" s="86">
        <v>223.64455999999998</v>
      </c>
      <c r="N59" s="81"/>
      <c r="O59" s="87">
        <v>1.2260254834846995E-2</v>
      </c>
      <c r="P59" s="87">
        <f>M59/'סכום נכסי הקרן'!$C$42</f>
        <v>3.410795574547593E-3</v>
      </c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</row>
    <row r="60" spans="2:34" s="121" customFormat="1">
      <c r="B60" s="85" t="s">
        <v>341</v>
      </c>
      <c r="C60" s="81" t="s">
        <v>342</v>
      </c>
      <c r="D60" s="81" t="s">
        <v>226</v>
      </c>
      <c r="E60" s="81"/>
      <c r="F60" s="103">
        <v>40969</v>
      </c>
      <c r="G60" s="86">
        <v>7.6599999999999993</v>
      </c>
      <c r="H60" s="92" t="s">
        <v>141</v>
      </c>
      <c r="I60" s="93">
        <v>4.8000000000000001E-2</v>
      </c>
      <c r="J60" s="93">
        <v>4.8599999999999997E-2</v>
      </c>
      <c r="K60" s="86">
        <v>1666000</v>
      </c>
      <c r="L60" s="104">
        <v>102.6307</v>
      </c>
      <c r="M60" s="86">
        <v>1709.5888200000002</v>
      </c>
      <c r="N60" s="81"/>
      <c r="O60" s="87">
        <v>9.3720118191139429E-2</v>
      </c>
      <c r="P60" s="87">
        <f>M60/'סכום נכסי הקרן'!$C$42</f>
        <v>2.6072880921190495E-2</v>
      </c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</row>
    <row r="61" spans="2:34" s="121" customFormat="1">
      <c r="B61" s="85" t="s">
        <v>343</v>
      </c>
      <c r="C61" s="81">
        <v>8789</v>
      </c>
      <c r="D61" s="81" t="s">
        <v>226</v>
      </c>
      <c r="E61" s="81"/>
      <c r="F61" s="103">
        <v>41000</v>
      </c>
      <c r="G61" s="86">
        <v>7.56</v>
      </c>
      <c r="H61" s="92" t="s">
        <v>141</v>
      </c>
      <c r="I61" s="93">
        <v>4.8000000000000001E-2</v>
      </c>
      <c r="J61" s="93">
        <v>4.8599999999999997E-2</v>
      </c>
      <c r="K61" s="86">
        <v>580000</v>
      </c>
      <c r="L61" s="104">
        <v>104.6936</v>
      </c>
      <c r="M61" s="86">
        <v>607.20956000000001</v>
      </c>
      <c r="N61" s="81"/>
      <c r="O61" s="87">
        <v>3.3287391134196681E-2</v>
      </c>
      <c r="P61" s="87">
        <f>M61/'סכום נכסי הקרן'!$C$42</f>
        <v>9.2605323378802118E-3</v>
      </c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</row>
    <row r="62" spans="2:34" s="121" customFormat="1">
      <c r="B62" s="124"/>
      <c r="C62" s="124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</row>
    <row r="63" spans="2:34" s="121" customFormat="1">
      <c r="B63" s="124"/>
      <c r="C63" s="124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</row>
    <row r="64" spans="2:34" s="121" customFormat="1">
      <c r="B64" s="124"/>
      <c r="C64" s="124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</row>
    <row r="65" spans="2:34" s="121" customFormat="1">
      <c r="B65" s="125" t="s">
        <v>220</v>
      </c>
      <c r="C65" s="124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</row>
    <row r="66" spans="2:34" s="121" customFormat="1">
      <c r="B66" s="125" t="s">
        <v>89</v>
      </c>
      <c r="C66" s="124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</row>
    <row r="67" spans="2:34" s="121" customFormat="1">
      <c r="B67" s="125" t="s">
        <v>205</v>
      </c>
      <c r="C67" s="124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</row>
    <row r="68" spans="2:34" s="121" customFormat="1">
      <c r="B68" s="125" t="s">
        <v>215</v>
      </c>
      <c r="C68" s="124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</row>
    <row r="69" spans="2:34" s="121" customFormat="1">
      <c r="B69" s="124"/>
      <c r="C69" s="124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</row>
    <row r="70" spans="2:34" s="121" customFormat="1">
      <c r="B70" s="124"/>
      <c r="C70" s="124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</row>
    <row r="71" spans="2:34" s="121" customFormat="1">
      <c r="B71" s="124"/>
      <c r="C71" s="124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</row>
    <row r="72" spans="2:34" s="121" customFormat="1">
      <c r="B72" s="124"/>
      <c r="C72" s="124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</row>
    <row r="73" spans="2:34" s="121" customFormat="1">
      <c r="B73" s="124"/>
      <c r="C73" s="124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</row>
    <row r="74" spans="2:34" s="121" customFormat="1">
      <c r="B74" s="124"/>
      <c r="C74" s="124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</row>
    <row r="75" spans="2:34" s="121" customFormat="1">
      <c r="B75" s="124"/>
      <c r="C75" s="124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</row>
    <row r="76" spans="2:34" s="121" customFormat="1">
      <c r="B76" s="124"/>
      <c r="C76" s="124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</row>
    <row r="77" spans="2:34" s="121" customFormat="1">
      <c r="B77" s="124"/>
      <c r="C77" s="124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</row>
    <row r="78" spans="2:34" s="121" customFormat="1">
      <c r="B78" s="124"/>
      <c r="C78" s="124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</row>
    <row r="79" spans="2:34" s="121" customFormat="1">
      <c r="B79" s="124"/>
      <c r="C79" s="124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</row>
    <row r="80" spans="2:34" s="121" customFormat="1">
      <c r="B80" s="124"/>
      <c r="C80" s="124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</row>
    <row r="81" spans="2:34" s="121" customFormat="1">
      <c r="B81" s="124"/>
      <c r="C81" s="124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</row>
    <row r="82" spans="2:34" s="121" customFormat="1">
      <c r="B82" s="124"/>
      <c r="C82" s="124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</row>
    <row r="83" spans="2:34" s="121" customFormat="1">
      <c r="B83" s="124"/>
      <c r="C83" s="124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</row>
    <row r="84" spans="2:34" s="121" customFormat="1">
      <c r="B84" s="124"/>
      <c r="C84" s="124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</row>
    <row r="85" spans="2:34" s="121" customFormat="1">
      <c r="B85" s="124"/>
      <c r="C85" s="124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</row>
    <row r="86" spans="2:34" s="121" customFormat="1">
      <c r="B86" s="124"/>
      <c r="C86" s="124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</row>
    <row r="87" spans="2:34" s="121" customFormat="1">
      <c r="B87" s="124"/>
      <c r="C87" s="124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</row>
    <row r="88" spans="2:34" s="121" customFormat="1">
      <c r="B88" s="124"/>
      <c r="C88" s="124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</row>
    <row r="89" spans="2:34" s="121" customFormat="1">
      <c r="B89" s="124"/>
      <c r="C89" s="124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</row>
    <row r="90" spans="2:34" s="121" customFormat="1">
      <c r="B90" s="124"/>
      <c r="C90" s="124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</row>
    <row r="91" spans="2:34" s="121" customFormat="1">
      <c r="B91" s="124"/>
      <c r="C91" s="124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</row>
    <row r="92" spans="2:34" s="121" customFormat="1">
      <c r="B92" s="124"/>
      <c r="C92" s="124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</row>
    <row r="93" spans="2:34" s="121" customFormat="1">
      <c r="B93" s="124"/>
      <c r="C93" s="124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</row>
    <row r="94" spans="2:34" s="121" customFormat="1">
      <c r="B94" s="124"/>
      <c r="C94" s="124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</row>
    <row r="95" spans="2:34" s="121" customFormat="1">
      <c r="B95" s="124"/>
      <c r="C95" s="124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</row>
    <row r="96" spans="2:34" s="121" customFormat="1">
      <c r="B96" s="124"/>
      <c r="C96" s="124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</row>
    <row r="97" spans="2:34" s="121" customFormat="1">
      <c r="B97" s="124"/>
      <c r="C97" s="124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</row>
    <row r="98" spans="2:34" s="121" customFormat="1">
      <c r="B98" s="124"/>
      <c r="C98" s="124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</row>
    <row r="99" spans="2:34" s="121" customFormat="1">
      <c r="B99" s="124"/>
      <c r="C99" s="124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</row>
    <row r="100" spans="2:34" s="121" customFormat="1">
      <c r="B100" s="124"/>
      <c r="C100" s="124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</row>
    <row r="101" spans="2:34" s="121" customFormat="1">
      <c r="B101" s="124"/>
      <c r="C101" s="124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</row>
    <row r="102" spans="2:34" s="121" customFormat="1">
      <c r="B102" s="124"/>
      <c r="C102" s="124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</row>
    <row r="103" spans="2:34" s="121" customFormat="1">
      <c r="B103" s="124"/>
      <c r="C103" s="124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</row>
    <row r="104" spans="2:34" s="121" customFormat="1">
      <c r="B104" s="124"/>
      <c r="C104" s="124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</row>
    <row r="105" spans="2:34" s="121" customFormat="1">
      <c r="B105" s="124"/>
      <c r="C105" s="124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</row>
    <row r="106" spans="2:34" s="121" customFormat="1">
      <c r="B106" s="124"/>
      <c r="C106" s="124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</row>
    <row r="107" spans="2:34" s="121" customFormat="1">
      <c r="B107" s="124"/>
      <c r="C107" s="124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</row>
    <row r="108" spans="2:34" s="121" customFormat="1">
      <c r="B108" s="124"/>
      <c r="C108" s="124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123"/>
    </row>
    <row r="109" spans="2:34" s="121" customFormat="1">
      <c r="B109" s="124"/>
      <c r="C109" s="124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</row>
    <row r="110" spans="2:34" s="121" customFormat="1">
      <c r="B110" s="124"/>
      <c r="C110" s="124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123"/>
    </row>
    <row r="111" spans="2:34" s="121" customFormat="1">
      <c r="B111" s="124"/>
      <c r="C111" s="124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  <c r="AH111" s="123"/>
    </row>
    <row r="112" spans="2:34" s="121" customFormat="1">
      <c r="B112" s="124"/>
      <c r="C112" s="124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</row>
    <row r="113" spans="2:34" s="121" customFormat="1">
      <c r="B113" s="124"/>
      <c r="C113" s="124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</row>
    <row r="114" spans="2:34" s="121" customFormat="1">
      <c r="B114" s="124"/>
      <c r="C114" s="124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</row>
    <row r="115" spans="2:34" s="121" customFormat="1">
      <c r="B115" s="124"/>
      <c r="C115" s="124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</row>
    <row r="116" spans="2:34" s="121" customFormat="1">
      <c r="B116" s="124"/>
      <c r="C116" s="124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</row>
    <row r="117" spans="2:34" s="121" customFormat="1">
      <c r="B117" s="124"/>
      <c r="C117" s="124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</row>
    <row r="118" spans="2:34" s="121" customFormat="1">
      <c r="B118" s="124"/>
      <c r="C118" s="124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</row>
    <row r="119" spans="2:34" s="121" customFormat="1">
      <c r="B119" s="124"/>
      <c r="C119" s="124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</row>
    <row r="120" spans="2:34" s="121" customFormat="1">
      <c r="B120" s="124"/>
      <c r="C120" s="124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  <c r="AC120" s="123"/>
      <c r="AD120" s="123"/>
      <c r="AE120" s="123"/>
      <c r="AF120" s="123"/>
      <c r="AG120" s="123"/>
      <c r="AH120" s="123"/>
    </row>
    <row r="121" spans="2:34" s="121" customFormat="1">
      <c r="B121" s="124"/>
      <c r="C121" s="124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</row>
    <row r="122" spans="2:34" s="121" customFormat="1">
      <c r="B122" s="124"/>
      <c r="C122" s="124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</row>
    <row r="123" spans="2:34" s="121" customFormat="1">
      <c r="B123" s="124"/>
      <c r="C123" s="124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</row>
    <row r="124" spans="2:34" s="121" customFormat="1">
      <c r="B124" s="124"/>
      <c r="C124" s="124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</row>
    <row r="125" spans="2:34" s="121" customFormat="1">
      <c r="B125" s="124"/>
      <c r="C125" s="124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</row>
    <row r="126" spans="2:34" s="121" customFormat="1">
      <c r="B126" s="124"/>
      <c r="C126" s="124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</row>
    <row r="127" spans="2:34" s="121" customFormat="1">
      <c r="B127" s="124"/>
      <c r="C127" s="124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  <c r="AC127" s="123"/>
      <c r="AD127" s="123"/>
      <c r="AE127" s="123"/>
      <c r="AF127" s="123"/>
      <c r="AG127" s="123"/>
      <c r="AH127" s="123"/>
    </row>
    <row r="128" spans="2:34" s="121" customFormat="1">
      <c r="B128" s="124"/>
      <c r="C128" s="124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  <c r="AH128" s="123"/>
    </row>
    <row r="129" spans="2:34" s="121" customFormat="1">
      <c r="B129" s="124"/>
      <c r="C129" s="124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</row>
    <row r="130" spans="2:34" s="121" customFormat="1">
      <c r="B130" s="124"/>
      <c r="C130" s="124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</row>
    <row r="131" spans="2:34" s="121" customFormat="1">
      <c r="B131" s="124"/>
      <c r="C131" s="124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  <c r="AH131" s="123"/>
    </row>
    <row r="132" spans="2:34" s="121" customFormat="1">
      <c r="B132" s="124"/>
      <c r="C132" s="124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</row>
    <row r="133" spans="2:34" s="121" customFormat="1">
      <c r="B133" s="124"/>
      <c r="C133" s="124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</row>
    <row r="134" spans="2:34" s="121" customFormat="1">
      <c r="B134" s="124"/>
      <c r="C134" s="124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</row>
    <row r="135" spans="2:34" s="121" customFormat="1">
      <c r="B135" s="124"/>
      <c r="C135" s="124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</row>
  </sheetData>
  <sheetProtection sheet="1" objects="1" scenarios="1"/>
  <mergeCells count="2">
    <mergeCell ref="B6:P6"/>
    <mergeCell ref="B7:P7"/>
  </mergeCells>
  <phoneticPr fontId="4" type="noConversion"/>
  <dataValidations count="1">
    <dataValidation allowBlank="1" showInputMessage="1" showErrorMessage="1" sqref="C5:C1048576 AC25:XFD27 Q25:AA27 B67:B1048576 A1:A1048576 B1:B64 Q28:XFD1048576 Q1:XFD24 D1:P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>
      <selection activeCell="B6" sqref="B6:S3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8" t="s">
        <v>156</v>
      </c>
      <c r="C1" s="79" t="s" vm="1">
        <v>221</v>
      </c>
    </row>
    <row r="2" spans="2:65">
      <c r="B2" s="58" t="s">
        <v>155</v>
      </c>
      <c r="C2" s="79" t="s">
        <v>222</v>
      </c>
    </row>
    <row r="3" spans="2:65">
      <c r="B3" s="58" t="s">
        <v>157</v>
      </c>
      <c r="C3" s="79" t="s">
        <v>223</v>
      </c>
    </row>
    <row r="4" spans="2:65">
      <c r="B4" s="58" t="s">
        <v>158</v>
      </c>
      <c r="C4" s="79">
        <v>2143</v>
      </c>
    </row>
    <row r="6" spans="2:65" ht="26.25" customHeight="1">
      <c r="B6" s="140" t="s">
        <v>187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65" ht="26.25" customHeight="1">
      <c r="B7" s="140" t="s">
        <v>63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65" s="3" customFormat="1" ht="78.75">
      <c r="B8" s="23" t="s">
        <v>93</v>
      </c>
      <c r="C8" s="31" t="s">
        <v>29</v>
      </c>
      <c r="D8" s="31" t="s">
        <v>95</v>
      </c>
      <c r="E8" s="31" t="s">
        <v>94</v>
      </c>
      <c r="F8" s="31" t="s">
        <v>40</v>
      </c>
      <c r="G8" s="31" t="s">
        <v>15</v>
      </c>
      <c r="H8" s="31" t="s">
        <v>41</v>
      </c>
      <c r="I8" s="31" t="s">
        <v>78</v>
      </c>
      <c r="J8" s="31" t="s">
        <v>18</v>
      </c>
      <c r="K8" s="31" t="s">
        <v>77</v>
      </c>
      <c r="L8" s="31" t="s">
        <v>17</v>
      </c>
      <c r="M8" s="73" t="s">
        <v>19</v>
      </c>
      <c r="N8" s="31" t="s">
        <v>207</v>
      </c>
      <c r="O8" s="31" t="s">
        <v>206</v>
      </c>
      <c r="P8" s="31" t="s">
        <v>86</v>
      </c>
      <c r="Q8" s="31" t="s">
        <v>38</v>
      </c>
      <c r="R8" s="31" t="s">
        <v>159</v>
      </c>
      <c r="S8" s="32" t="s">
        <v>161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216</v>
      </c>
      <c r="O9" s="33"/>
      <c r="P9" s="33" t="s">
        <v>210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90</v>
      </c>
      <c r="R10" s="21" t="s">
        <v>91</v>
      </c>
      <c r="S10" s="21" t="s">
        <v>162</v>
      </c>
      <c r="T10" s="5"/>
      <c r="BJ10" s="1"/>
    </row>
    <row r="11" spans="2:65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5"/>
      <c r="BJ11" s="1"/>
      <c r="BM11" s="1"/>
    </row>
    <row r="12" spans="2:65" ht="20.25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</row>
    <row r="13" spans="2:65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65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</row>
    <row r="15" spans="2:65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</row>
    <row r="16" spans="2:65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</row>
    <row r="17" spans="2:19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</row>
    <row r="18" spans="2:19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</row>
    <row r="19" spans="2:19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</row>
    <row r="20" spans="2:19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</row>
    <row r="21" spans="2:19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</row>
    <row r="22" spans="2:19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2:19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</row>
    <row r="24" spans="2:19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</row>
    <row r="25" spans="2:19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</row>
    <row r="26" spans="2:19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</row>
    <row r="27" spans="2:19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2:19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</row>
    <row r="29" spans="2:19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</row>
    <row r="30" spans="2:19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</row>
    <row r="31" spans="2:19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</row>
    <row r="32" spans="2:19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</row>
    <row r="33" spans="2:19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</row>
    <row r="34" spans="2:19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</row>
    <row r="35" spans="2:19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</row>
    <row r="36" spans="2:19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</row>
    <row r="37" spans="2:19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</row>
    <row r="38" spans="2:19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</row>
    <row r="39" spans="2:19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</row>
    <row r="40" spans="2:19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</row>
    <row r="41" spans="2:19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</row>
    <row r="42" spans="2:19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</row>
    <row r="43" spans="2:19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</row>
    <row r="44" spans="2:19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</row>
    <row r="45" spans="2:19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</row>
    <row r="46" spans="2:19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</row>
    <row r="47" spans="2:19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</row>
    <row r="48" spans="2:19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</row>
    <row r="49" spans="2:19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</row>
    <row r="50" spans="2:19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</row>
    <row r="51" spans="2:19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</row>
    <row r="52" spans="2:19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</row>
    <row r="53" spans="2:19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</row>
    <row r="54" spans="2:19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</row>
    <row r="55" spans="2:19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</row>
    <row r="56" spans="2:19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</row>
    <row r="57" spans="2:19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</row>
    <row r="58" spans="2:19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</row>
    <row r="59" spans="2:1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</row>
    <row r="60" spans="2:19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</row>
    <row r="61" spans="2:19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</row>
    <row r="62" spans="2:19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</row>
    <row r="63" spans="2:19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</row>
    <row r="64" spans="2:19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</row>
    <row r="65" spans="2:19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</row>
    <row r="66" spans="2:19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</row>
    <row r="67" spans="2:19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</row>
    <row r="68" spans="2:19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</row>
    <row r="69" spans="2:19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</row>
    <row r="70" spans="2:19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</row>
    <row r="71" spans="2:19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</row>
    <row r="72" spans="2:19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</row>
    <row r="73" spans="2:19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</row>
    <row r="74" spans="2:19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</row>
    <row r="75" spans="2:19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</row>
    <row r="76" spans="2:19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</row>
    <row r="77" spans="2:19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</row>
    <row r="78" spans="2:19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</row>
    <row r="79" spans="2:19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</row>
    <row r="80" spans="2:19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</row>
    <row r="81" spans="2:19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</row>
    <row r="82" spans="2:19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</row>
    <row r="83" spans="2:19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</row>
    <row r="84" spans="2:19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</row>
    <row r="85" spans="2:19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</row>
    <row r="86" spans="2:19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</row>
    <row r="87" spans="2:19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</row>
    <row r="88" spans="2:19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</row>
    <row r="89" spans="2:19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</row>
    <row r="90" spans="2:19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</row>
    <row r="91" spans="2:19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</row>
    <row r="92" spans="2:19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</row>
    <row r="93" spans="2:19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</row>
    <row r="94" spans="2:19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</row>
    <row r="95" spans="2:19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</row>
    <row r="96" spans="2:19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</row>
    <row r="97" spans="2:19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</row>
    <row r="98" spans="2:19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</row>
    <row r="99" spans="2:19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</row>
    <row r="100" spans="2:19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</row>
    <row r="101" spans="2:19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</row>
    <row r="102" spans="2:19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</row>
    <row r="103" spans="2:19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</row>
    <row r="104" spans="2:19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</row>
    <row r="105" spans="2:19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</row>
    <row r="106" spans="2:19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</row>
    <row r="107" spans="2:19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</row>
    <row r="108" spans="2:19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</row>
    <row r="109" spans="2:19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</row>
    <row r="110" spans="2:19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5"/>
      <c r="D398" s="1"/>
      <c r="E398" s="1"/>
      <c r="F398" s="1"/>
    </row>
    <row r="399" spans="2:6">
      <c r="B399" s="45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4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9.28515625" style="2" bestFit="1" customWidth="1"/>
    <col min="5" max="5" width="6.5703125" style="2" bestFit="1" customWidth="1"/>
    <col min="6" max="6" width="5.28515625" style="1" bestFit="1" customWidth="1"/>
    <col min="7" max="7" width="4.5703125" style="1" bestFit="1" customWidth="1"/>
    <col min="8" max="8" width="7.85546875" style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8" t="s">
        <v>156</v>
      </c>
      <c r="C1" s="79" t="s" vm="1">
        <v>221</v>
      </c>
    </row>
    <row r="2" spans="2:81">
      <c r="B2" s="58" t="s">
        <v>155</v>
      </c>
      <c r="C2" s="79" t="s">
        <v>222</v>
      </c>
    </row>
    <row r="3" spans="2:81">
      <c r="B3" s="58" t="s">
        <v>157</v>
      </c>
      <c r="C3" s="79" t="s">
        <v>223</v>
      </c>
    </row>
    <row r="4" spans="2:81">
      <c r="B4" s="58" t="s">
        <v>158</v>
      </c>
      <c r="C4" s="79">
        <v>2143</v>
      </c>
    </row>
    <row r="6" spans="2:81" ht="26.25" customHeight="1">
      <c r="B6" s="140" t="s">
        <v>187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81" ht="26.25" customHeight="1">
      <c r="B7" s="140" t="s">
        <v>64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81" s="3" customFormat="1" ht="78.75">
      <c r="B8" s="23" t="s">
        <v>93</v>
      </c>
      <c r="C8" s="31" t="s">
        <v>29</v>
      </c>
      <c r="D8" s="31" t="s">
        <v>95</v>
      </c>
      <c r="E8" s="31" t="s">
        <v>94</v>
      </c>
      <c r="F8" s="31" t="s">
        <v>40</v>
      </c>
      <c r="G8" s="31" t="s">
        <v>15</v>
      </c>
      <c r="H8" s="31" t="s">
        <v>41</v>
      </c>
      <c r="I8" s="31" t="s">
        <v>78</v>
      </c>
      <c r="J8" s="31" t="s">
        <v>18</v>
      </c>
      <c r="K8" s="31" t="s">
        <v>77</v>
      </c>
      <c r="L8" s="31" t="s">
        <v>17</v>
      </c>
      <c r="M8" s="73" t="s">
        <v>19</v>
      </c>
      <c r="N8" s="73" t="s">
        <v>207</v>
      </c>
      <c r="O8" s="31" t="s">
        <v>206</v>
      </c>
      <c r="P8" s="31" t="s">
        <v>86</v>
      </c>
      <c r="Q8" s="31" t="s">
        <v>38</v>
      </c>
      <c r="R8" s="31" t="s">
        <v>159</v>
      </c>
      <c r="S8" s="32" t="s">
        <v>161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216</v>
      </c>
      <c r="O9" s="33"/>
      <c r="P9" s="33" t="s">
        <v>210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90</v>
      </c>
      <c r="R10" s="21" t="s">
        <v>91</v>
      </c>
      <c r="S10" s="21" t="s">
        <v>162</v>
      </c>
      <c r="T10" s="5"/>
      <c r="BZ10" s="1"/>
    </row>
    <row r="11" spans="2:81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5"/>
      <c r="BZ11" s="1"/>
      <c r="CC11" s="1"/>
    </row>
    <row r="12" spans="2:81" ht="17.25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</row>
    <row r="13" spans="2:81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81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</row>
    <row r="15" spans="2:81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</row>
    <row r="16" spans="2:81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</row>
    <row r="17" spans="2:19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</row>
    <row r="18" spans="2:19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</row>
    <row r="19" spans="2:19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</row>
    <row r="20" spans="2:19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</row>
    <row r="21" spans="2:19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</row>
    <row r="22" spans="2:19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2:19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</row>
    <row r="24" spans="2:19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</row>
    <row r="25" spans="2:19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</row>
    <row r="26" spans="2:19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</row>
    <row r="27" spans="2:19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2:19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</row>
    <row r="29" spans="2:19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</row>
    <row r="30" spans="2:19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</row>
    <row r="31" spans="2:19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</row>
    <row r="32" spans="2:19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</row>
    <row r="33" spans="2:19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</row>
    <row r="34" spans="2:19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</row>
    <row r="35" spans="2:19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</row>
    <row r="36" spans="2:19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</row>
    <row r="37" spans="2:19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</row>
    <row r="38" spans="2:19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</row>
    <row r="39" spans="2:19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</row>
    <row r="40" spans="2:19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</row>
    <row r="41" spans="2:19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</row>
    <row r="42" spans="2:19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</row>
    <row r="43" spans="2:19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</row>
    <row r="44" spans="2:19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</row>
    <row r="45" spans="2:19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</row>
    <row r="46" spans="2:19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</row>
    <row r="47" spans="2:19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</row>
    <row r="48" spans="2:19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</row>
    <row r="49" spans="2:19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</row>
    <row r="50" spans="2:19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</row>
    <row r="51" spans="2:19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</row>
    <row r="52" spans="2:19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</row>
    <row r="53" spans="2:19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</row>
    <row r="54" spans="2:19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</row>
    <row r="55" spans="2:19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</row>
    <row r="56" spans="2:19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</row>
    <row r="57" spans="2:19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</row>
    <row r="58" spans="2:19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</row>
    <row r="59" spans="2:1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</row>
    <row r="60" spans="2:19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</row>
    <row r="61" spans="2:19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</row>
    <row r="62" spans="2:19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</row>
    <row r="63" spans="2:19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</row>
    <row r="64" spans="2:19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</row>
    <row r="65" spans="2:19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</row>
    <row r="66" spans="2:19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</row>
    <row r="67" spans="2:19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</row>
    <row r="68" spans="2:19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</row>
    <row r="69" spans="2:19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</row>
    <row r="70" spans="2:19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</row>
    <row r="71" spans="2:19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</row>
    <row r="72" spans="2:19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</row>
    <row r="73" spans="2:19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</row>
    <row r="74" spans="2:19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</row>
    <row r="75" spans="2:19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</row>
    <row r="76" spans="2:19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</row>
    <row r="77" spans="2:19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</row>
    <row r="78" spans="2:19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</row>
    <row r="79" spans="2:19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</row>
    <row r="80" spans="2:19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</row>
    <row r="81" spans="2:19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</row>
    <row r="82" spans="2:19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</row>
    <row r="83" spans="2:19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</row>
    <row r="84" spans="2:19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</row>
    <row r="85" spans="2:19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</row>
    <row r="86" spans="2:19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</row>
    <row r="87" spans="2:19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</row>
    <row r="88" spans="2:19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</row>
    <row r="89" spans="2:19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</row>
    <row r="90" spans="2:19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</row>
    <row r="91" spans="2:19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</row>
    <row r="92" spans="2:19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</row>
    <row r="93" spans="2:19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</row>
    <row r="94" spans="2:19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</row>
    <row r="95" spans="2:19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</row>
    <row r="96" spans="2:19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</row>
    <row r="97" spans="2:19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</row>
    <row r="98" spans="2:19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</row>
    <row r="99" spans="2:19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</row>
    <row r="100" spans="2:19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</row>
    <row r="101" spans="2:19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</row>
    <row r="102" spans="2:19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</row>
    <row r="103" spans="2:19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</row>
    <row r="104" spans="2:19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</row>
    <row r="105" spans="2:19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</row>
    <row r="106" spans="2:19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</row>
    <row r="107" spans="2:19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</row>
    <row r="108" spans="2:19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</row>
    <row r="109" spans="2:19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</row>
    <row r="110" spans="2:19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</row>
    <row r="111" spans="2:19">
      <c r="C111" s="1"/>
      <c r="D111" s="1"/>
      <c r="E111" s="1"/>
    </row>
    <row r="112" spans="2:19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5"/>
    </row>
    <row r="539" spans="2:5">
      <c r="B539" s="45"/>
    </row>
    <row r="540" spans="2:5">
      <c r="B540" s="3"/>
    </row>
  </sheetData>
  <sheetProtection sheet="1" objects="1" scenarios="1"/>
  <mergeCells count="2">
    <mergeCell ref="B6:S6"/>
    <mergeCell ref="B7:S7"/>
  </mergeCells>
  <phoneticPr fontId="4" type="noConversion"/>
  <conditionalFormatting sqref="B16:B110">
    <cfRule type="cellIs" dxfId="6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5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8.5703125" style="1" customWidth="1"/>
    <col min="7" max="7" width="8" style="1" bestFit="1" customWidth="1"/>
    <col min="8" max="8" width="7" style="1" bestFit="1" customWidth="1"/>
    <col min="9" max="9" width="6.42578125" style="1" bestFit="1" customWidth="1"/>
    <col min="10" max="10" width="8" style="1" bestFit="1" customWidth="1"/>
    <col min="11" max="11" width="6.28515625" style="1" bestFit="1" customWidth="1"/>
    <col min="12" max="12" width="7.710937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8" t="s">
        <v>156</v>
      </c>
      <c r="C1" s="79" t="s" vm="1">
        <v>221</v>
      </c>
    </row>
    <row r="2" spans="2:98">
      <c r="B2" s="58" t="s">
        <v>155</v>
      </c>
      <c r="C2" s="79" t="s">
        <v>222</v>
      </c>
    </row>
    <row r="3" spans="2:98">
      <c r="B3" s="58" t="s">
        <v>157</v>
      </c>
      <c r="C3" s="79" t="s">
        <v>223</v>
      </c>
    </row>
    <row r="4" spans="2:98">
      <c r="B4" s="58" t="s">
        <v>158</v>
      </c>
      <c r="C4" s="79">
        <v>2143</v>
      </c>
    </row>
    <row r="6" spans="2:98" ht="26.25" customHeight="1">
      <c r="B6" s="140" t="s">
        <v>187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2:98" ht="26.25" customHeight="1">
      <c r="B7" s="140" t="s">
        <v>65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2"/>
    </row>
    <row r="8" spans="2:98" s="3" customFormat="1" ht="78.75">
      <c r="B8" s="23" t="s">
        <v>93</v>
      </c>
      <c r="C8" s="31" t="s">
        <v>29</v>
      </c>
      <c r="D8" s="31" t="s">
        <v>95</v>
      </c>
      <c r="E8" s="31" t="s">
        <v>94</v>
      </c>
      <c r="F8" s="31" t="s">
        <v>40</v>
      </c>
      <c r="G8" s="31" t="s">
        <v>77</v>
      </c>
      <c r="H8" s="31" t="s">
        <v>207</v>
      </c>
      <c r="I8" s="31" t="s">
        <v>206</v>
      </c>
      <c r="J8" s="31" t="s">
        <v>86</v>
      </c>
      <c r="K8" s="31" t="s">
        <v>38</v>
      </c>
      <c r="L8" s="31" t="s">
        <v>159</v>
      </c>
      <c r="M8" s="32" t="s">
        <v>161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6"/>
      <c r="C9" s="33"/>
      <c r="D9" s="17"/>
      <c r="E9" s="17"/>
      <c r="F9" s="33"/>
      <c r="G9" s="33"/>
      <c r="H9" s="33" t="s">
        <v>216</v>
      </c>
      <c r="I9" s="33"/>
      <c r="J9" s="33" t="s">
        <v>210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ht="17.25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</row>
    <row r="13" spans="2:98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</row>
    <row r="14" spans="2:98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</row>
    <row r="15" spans="2:98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</row>
    <row r="16" spans="2:98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 spans="2:13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</row>
    <row r="18" spans="2:13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</row>
    <row r="19" spans="2:13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</row>
    <row r="20" spans="2:13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</row>
    <row r="21" spans="2:13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</row>
    <row r="22" spans="2:13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</row>
    <row r="23" spans="2:1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</row>
    <row r="24" spans="2:13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</row>
    <row r="25" spans="2:13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</row>
    <row r="26" spans="2:13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</row>
    <row r="27" spans="2:13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</row>
    <row r="28" spans="2:13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</row>
    <row r="29" spans="2:13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</row>
    <row r="30" spans="2:13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</row>
    <row r="31" spans="2:13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</row>
    <row r="32" spans="2:13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</row>
    <row r="33" spans="2:13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</row>
    <row r="34" spans="2:13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</row>
    <row r="35" spans="2:13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</row>
    <row r="36" spans="2:13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</row>
    <row r="37" spans="2:13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</row>
    <row r="38" spans="2:13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</row>
    <row r="39" spans="2:13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</row>
    <row r="40" spans="2:13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</row>
    <row r="41" spans="2:13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</row>
    <row r="42" spans="2:13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</row>
    <row r="43" spans="2:13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</row>
    <row r="44" spans="2:13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</row>
    <row r="45" spans="2:13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</row>
    <row r="46" spans="2:13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</row>
    <row r="47" spans="2:13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</row>
    <row r="48" spans="2:13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</row>
    <row r="49" spans="2:13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</row>
    <row r="50" spans="2:13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</row>
    <row r="51" spans="2:13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</row>
    <row r="52" spans="2:13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</row>
    <row r="53" spans="2:13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</row>
    <row r="54" spans="2:13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</row>
    <row r="55" spans="2:13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</row>
    <row r="56" spans="2:13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</row>
    <row r="57" spans="2:13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</row>
    <row r="58" spans="2:13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</row>
    <row r="59" spans="2:13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</row>
    <row r="60" spans="2:13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</row>
    <row r="61" spans="2:13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</row>
    <row r="62" spans="2:13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</row>
    <row r="63" spans="2:13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</row>
    <row r="64" spans="2:13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</row>
    <row r="65" spans="2:13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</row>
    <row r="66" spans="2:13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</row>
    <row r="67" spans="2:13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</row>
    <row r="68" spans="2:13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</row>
    <row r="69" spans="2:13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</row>
    <row r="70" spans="2:13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</row>
    <row r="71" spans="2:13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</row>
    <row r="72" spans="2:13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</row>
    <row r="73" spans="2:13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</row>
    <row r="74" spans="2:13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</row>
    <row r="75" spans="2:13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</row>
    <row r="76" spans="2:13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</row>
    <row r="77" spans="2:13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</row>
    <row r="78" spans="2:13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</row>
    <row r="79" spans="2:13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</row>
    <row r="80" spans="2:13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</row>
    <row r="81" spans="2:13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</row>
    <row r="82" spans="2:13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</row>
    <row r="83" spans="2:13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</row>
    <row r="84" spans="2:13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</row>
    <row r="85" spans="2:13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</row>
    <row r="86" spans="2:13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</row>
    <row r="87" spans="2:13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</row>
    <row r="88" spans="2:13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</row>
    <row r="89" spans="2:13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</row>
    <row r="90" spans="2:13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</row>
    <row r="91" spans="2:13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</row>
    <row r="92" spans="2:13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</row>
    <row r="93" spans="2:13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</row>
    <row r="94" spans="2:13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</row>
    <row r="95" spans="2:13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</row>
    <row r="96" spans="2:13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</row>
    <row r="97" spans="2:13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</row>
    <row r="98" spans="2:13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</row>
    <row r="99" spans="2:13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</row>
    <row r="100" spans="2:13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</row>
    <row r="101" spans="2:13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</row>
    <row r="102" spans="2:13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</row>
    <row r="103" spans="2:13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</row>
    <row r="104" spans="2:13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</row>
    <row r="105" spans="2:13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</row>
    <row r="106" spans="2:13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</row>
    <row r="107" spans="2:13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</row>
    <row r="108" spans="2:13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</row>
    <row r="109" spans="2:13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</row>
    <row r="110" spans="2:13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</row>
    <row r="111" spans="2:13">
      <c r="C111" s="1"/>
      <c r="D111" s="1"/>
      <c r="E111" s="1"/>
    </row>
    <row r="112" spans="2:13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45"/>
      <c r="C403" s="1"/>
      <c r="D403" s="1"/>
      <c r="E403" s="1"/>
    </row>
    <row r="404" spans="2:5">
      <c r="B404" s="45"/>
      <c r="C404" s="1"/>
      <c r="D404" s="1"/>
      <c r="E404" s="1"/>
    </row>
    <row r="405" spans="2:5">
      <c r="B405" s="3"/>
      <c r="C405" s="1"/>
      <c r="D405" s="1"/>
      <c r="E405" s="1"/>
    </row>
  </sheetData>
  <sheetProtection sheet="1" objects="1" scenarios="1"/>
  <mergeCells count="2">
    <mergeCell ref="B6:M6"/>
    <mergeCell ref="B7:M7"/>
  </mergeCells>
  <phoneticPr fontId="4" type="noConversion"/>
  <dataValidations count="1">
    <dataValidation allowBlank="1" showInputMessage="1" showErrorMessage="1" sqref="C5:C1048576 A1:B1048576 D1:XFD21 D26:XFD1048576 D22:AF25 AH22:XFD2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>
      <selection activeCell="B12" sqref="B12:B15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" style="1" bestFit="1" customWidth="1"/>
    <col min="5" max="5" width="7.140625" style="1" bestFit="1" customWidth="1"/>
    <col min="6" max="6" width="7" style="1" bestFit="1" customWidth="1"/>
    <col min="7" max="7" width="6.42578125" style="1" bestFit="1" customWidth="1"/>
    <col min="8" max="8" width="8" style="1" bestFit="1" customWidth="1"/>
    <col min="9" max="9" width="9" style="1" bestFit="1" customWidth="1"/>
    <col min="10" max="10" width="6.8554687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8" t="s">
        <v>156</v>
      </c>
      <c r="C1" s="79" t="s" vm="1">
        <v>221</v>
      </c>
    </row>
    <row r="2" spans="2:55">
      <c r="B2" s="58" t="s">
        <v>155</v>
      </c>
      <c r="C2" s="79" t="s">
        <v>222</v>
      </c>
    </row>
    <row r="3" spans="2:55">
      <c r="B3" s="58" t="s">
        <v>157</v>
      </c>
      <c r="C3" s="79" t="s">
        <v>223</v>
      </c>
    </row>
    <row r="4" spans="2:55">
      <c r="B4" s="58" t="s">
        <v>158</v>
      </c>
      <c r="C4" s="79">
        <v>2143</v>
      </c>
    </row>
    <row r="6" spans="2:55" ht="26.25" customHeight="1">
      <c r="B6" s="140" t="s">
        <v>187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55" ht="26.25" customHeight="1">
      <c r="B7" s="140" t="s">
        <v>72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55" s="3" customFormat="1" ht="78.75">
      <c r="B8" s="23" t="s">
        <v>93</v>
      </c>
      <c r="C8" s="31" t="s">
        <v>29</v>
      </c>
      <c r="D8" s="31" t="s">
        <v>77</v>
      </c>
      <c r="E8" s="31" t="s">
        <v>78</v>
      </c>
      <c r="F8" s="31" t="s">
        <v>207</v>
      </c>
      <c r="G8" s="31" t="s">
        <v>206</v>
      </c>
      <c r="H8" s="31" t="s">
        <v>86</v>
      </c>
      <c r="I8" s="31" t="s">
        <v>38</v>
      </c>
      <c r="J8" s="31" t="s">
        <v>159</v>
      </c>
      <c r="K8" s="32" t="s">
        <v>161</v>
      </c>
      <c r="BC8" s="1"/>
    </row>
    <row r="9" spans="2:55" s="3" customFormat="1" ht="21" customHeight="1">
      <c r="B9" s="16"/>
      <c r="C9" s="17"/>
      <c r="D9" s="17"/>
      <c r="E9" s="33" t="s">
        <v>22</v>
      </c>
      <c r="F9" s="33" t="s">
        <v>216</v>
      </c>
      <c r="G9" s="33"/>
      <c r="H9" s="33" t="s">
        <v>210</v>
      </c>
      <c r="I9" s="33" t="s">
        <v>20</v>
      </c>
      <c r="J9" s="33" t="s">
        <v>20</v>
      </c>
      <c r="K9" s="34" t="s">
        <v>20</v>
      </c>
      <c r="BC9" s="1"/>
    </row>
    <row r="10" spans="2:55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ht="21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V12" s="1"/>
    </row>
    <row r="13" spans="2:55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V13" s="1"/>
    </row>
    <row r="14" spans="2:55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V14" s="1"/>
    </row>
    <row r="15" spans="2:55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V15" s="1"/>
    </row>
    <row r="16" spans="2:55">
      <c r="B16" s="80"/>
      <c r="C16" s="80"/>
      <c r="D16" s="80"/>
      <c r="E16" s="80"/>
      <c r="F16" s="80"/>
      <c r="G16" s="80"/>
      <c r="H16" s="80"/>
      <c r="I16" s="80"/>
      <c r="J16" s="80"/>
      <c r="K16" s="80"/>
      <c r="V16" s="1"/>
    </row>
    <row r="17" spans="2:22">
      <c r="B17" s="80"/>
      <c r="C17" s="80"/>
      <c r="D17" s="80"/>
      <c r="E17" s="80"/>
      <c r="F17" s="80"/>
      <c r="G17" s="80"/>
      <c r="H17" s="80"/>
      <c r="I17" s="80"/>
      <c r="J17" s="80"/>
      <c r="K17" s="80"/>
      <c r="V17" s="1"/>
    </row>
    <row r="18" spans="2:22">
      <c r="B18" s="80"/>
      <c r="C18" s="80"/>
      <c r="D18" s="80"/>
      <c r="E18" s="80"/>
      <c r="F18" s="80"/>
      <c r="G18" s="80"/>
      <c r="H18" s="80"/>
      <c r="I18" s="80"/>
      <c r="J18" s="80"/>
      <c r="K18" s="80"/>
      <c r="V18" s="1"/>
    </row>
    <row r="19" spans="2:22">
      <c r="B19" s="80"/>
      <c r="C19" s="80"/>
      <c r="D19" s="80"/>
      <c r="E19" s="80"/>
      <c r="F19" s="80"/>
      <c r="G19" s="80"/>
      <c r="H19" s="80"/>
      <c r="I19" s="80"/>
      <c r="J19" s="80"/>
      <c r="K19" s="80"/>
      <c r="V19" s="1"/>
    </row>
    <row r="20" spans="2:22">
      <c r="B20" s="80"/>
      <c r="C20" s="80"/>
      <c r="D20" s="80"/>
      <c r="E20" s="80"/>
      <c r="F20" s="80"/>
      <c r="G20" s="80"/>
      <c r="H20" s="80"/>
      <c r="I20" s="80"/>
      <c r="J20" s="80"/>
      <c r="K20" s="80"/>
      <c r="V20" s="1"/>
    </row>
    <row r="21" spans="2:22">
      <c r="B21" s="80"/>
      <c r="C21" s="80"/>
      <c r="D21" s="80"/>
      <c r="E21" s="80"/>
      <c r="F21" s="80"/>
      <c r="G21" s="80"/>
      <c r="H21" s="80"/>
      <c r="I21" s="80"/>
      <c r="J21" s="80"/>
      <c r="K21" s="80"/>
      <c r="V21" s="1"/>
    </row>
    <row r="22" spans="2:22" ht="16.5" customHeight="1">
      <c r="B22" s="80"/>
      <c r="C22" s="80"/>
      <c r="D22" s="80"/>
      <c r="E22" s="80"/>
      <c r="F22" s="80"/>
      <c r="G22" s="80"/>
      <c r="H22" s="80"/>
      <c r="I22" s="80"/>
      <c r="J22" s="80"/>
      <c r="K22" s="80"/>
      <c r="V22" s="1"/>
    </row>
    <row r="23" spans="2:22" ht="16.5" customHeight="1">
      <c r="B23" s="80"/>
      <c r="C23" s="80"/>
      <c r="D23" s="80"/>
      <c r="E23" s="80"/>
      <c r="F23" s="80"/>
      <c r="G23" s="80"/>
      <c r="H23" s="80"/>
      <c r="I23" s="80"/>
      <c r="J23" s="80"/>
      <c r="K23" s="80"/>
      <c r="V23" s="1"/>
    </row>
    <row r="24" spans="2:22" ht="16.5" customHeight="1">
      <c r="B24" s="80"/>
      <c r="C24" s="80"/>
      <c r="D24" s="80"/>
      <c r="E24" s="80"/>
      <c r="F24" s="80"/>
      <c r="G24" s="80"/>
      <c r="H24" s="80"/>
      <c r="I24" s="80"/>
      <c r="J24" s="80"/>
      <c r="K24" s="80"/>
      <c r="V24" s="1"/>
    </row>
    <row r="25" spans="2:22">
      <c r="B25" s="80"/>
      <c r="C25" s="80"/>
      <c r="D25" s="80"/>
      <c r="E25" s="80"/>
      <c r="F25" s="80"/>
      <c r="G25" s="80"/>
      <c r="H25" s="80"/>
      <c r="I25" s="80"/>
      <c r="J25" s="80"/>
      <c r="K25" s="80"/>
      <c r="V25" s="1"/>
    </row>
    <row r="26" spans="2:22">
      <c r="B26" s="80"/>
      <c r="C26" s="80"/>
      <c r="D26" s="80"/>
      <c r="E26" s="80"/>
      <c r="F26" s="80"/>
      <c r="G26" s="80"/>
      <c r="H26" s="80"/>
      <c r="I26" s="80"/>
      <c r="J26" s="80"/>
      <c r="K26" s="80"/>
      <c r="V26" s="1"/>
    </row>
    <row r="27" spans="2:22">
      <c r="B27" s="80"/>
      <c r="C27" s="80"/>
      <c r="D27" s="80"/>
      <c r="E27" s="80"/>
      <c r="F27" s="80"/>
      <c r="G27" s="80"/>
      <c r="H27" s="80"/>
      <c r="I27" s="80"/>
      <c r="J27" s="80"/>
      <c r="K27" s="80"/>
      <c r="V27" s="1"/>
    </row>
    <row r="28" spans="2:22">
      <c r="B28" s="80"/>
      <c r="C28" s="80"/>
      <c r="D28" s="80"/>
      <c r="E28" s="80"/>
      <c r="F28" s="80"/>
      <c r="G28" s="80"/>
      <c r="H28" s="80"/>
      <c r="I28" s="80"/>
      <c r="J28" s="80"/>
      <c r="K28" s="80"/>
      <c r="V28" s="1"/>
    </row>
    <row r="29" spans="2:22">
      <c r="B29" s="80"/>
      <c r="C29" s="80"/>
      <c r="D29" s="80"/>
      <c r="E29" s="80"/>
      <c r="F29" s="80"/>
      <c r="G29" s="80"/>
      <c r="H29" s="80"/>
      <c r="I29" s="80"/>
      <c r="J29" s="80"/>
      <c r="K29" s="80"/>
      <c r="V29" s="1"/>
    </row>
    <row r="30" spans="2:22">
      <c r="B30" s="80"/>
      <c r="C30" s="80"/>
      <c r="D30" s="80"/>
      <c r="E30" s="80"/>
      <c r="F30" s="80"/>
      <c r="G30" s="80"/>
      <c r="H30" s="80"/>
      <c r="I30" s="80"/>
      <c r="J30" s="80"/>
      <c r="K30" s="80"/>
      <c r="V30" s="1"/>
    </row>
    <row r="31" spans="2:22">
      <c r="B31" s="80"/>
      <c r="C31" s="80"/>
      <c r="D31" s="80"/>
      <c r="E31" s="80"/>
      <c r="F31" s="80"/>
      <c r="G31" s="80"/>
      <c r="H31" s="80"/>
      <c r="I31" s="80"/>
      <c r="J31" s="80"/>
      <c r="K31" s="80"/>
      <c r="V31" s="1"/>
    </row>
    <row r="32" spans="2:22">
      <c r="B32" s="80"/>
      <c r="C32" s="80"/>
      <c r="D32" s="80"/>
      <c r="E32" s="80"/>
      <c r="F32" s="80"/>
      <c r="G32" s="80"/>
      <c r="H32" s="80"/>
      <c r="I32" s="80"/>
      <c r="J32" s="80"/>
      <c r="K32" s="80"/>
      <c r="V32" s="1"/>
    </row>
    <row r="33" spans="2:22">
      <c r="B33" s="80"/>
      <c r="C33" s="80"/>
      <c r="D33" s="80"/>
      <c r="E33" s="80"/>
      <c r="F33" s="80"/>
      <c r="G33" s="80"/>
      <c r="H33" s="80"/>
      <c r="I33" s="80"/>
      <c r="J33" s="80"/>
      <c r="K33" s="80"/>
      <c r="V33" s="1"/>
    </row>
    <row r="34" spans="2:22">
      <c r="B34" s="80"/>
      <c r="C34" s="80"/>
      <c r="D34" s="80"/>
      <c r="E34" s="80"/>
      <c r="F34" s="80"/>
      <c r="G34" s="80"/>
      <c r="H34" s="80"/>
      <c r="I34" s="80"/>
      <c r="J34" s="80"/>
      <c r="K34" s="80"/>
      <c r="V34" s="1"/>
    </row>
    <row r="35" spans="2:22">
      <c r="B35" s="80"/>
      <c r="C35" s="80"/>
      <c r="D35" s="80"/>
      <c r="E35" s="80"/>
      <c r="F35" s="80"/>
      <c r="G35" s="80"/>
      <c r="H35" s="80"/>
      <c r="I35" s="80"/>
      <c r="J35" s="80"/>
      <c r="K35" s="80"/>
      <c r="V35" s="1"/>
    </row>
    <row r="36" spans="2:22">
      <c r="B36" s="80"/>
      <c r="C36" s="80"/>
      <c r="D36" s="80"/>
      <c r="E36" s="80"/>
      <c r="F36" s="80"/>
      <c r="G36" s="80"/>
      <c r="H36" s="80"/>
      <c r="I36" s="80"/>
      <c r="J36" s="80"/>
      <c r="K36" s="80"/>
      <c r="V36" s="1"/>
    </row>
    <row r="37" spans="2:22">
      <c r="B37" s="80"/>
      <c r="C37" s="80"/>
      <c r="D37" s="80"/>
      <c r="E37" s="80"/>
      <c r="F37" s="80"/>
      <c r="G37" s="80"/>
      <c r="H37" s="80"/>
      <c r="I37" s="80"/>
      <c r="J37" s="80"/>
      <c r="K37" s="80"/>
      <c r="V37" s="1"/>
    </row>
    <row r="38" spans="2:22">
      <c r="B38" s="80"/>
      <c r="C38" s="80"/>
      <c r="D38" s="80"/>
      <c r="E38" s="80"/>
      <c r="F38" s="80"/>
      <c r="G38" s="80"/>
      <c r="H38" s="80"/>
      <c r="I38" s="80"/>
      <c r="J38" s="80"/>
      <c r="K38" s="80"/>
    </row>
    <row r="39" spans="2:22">
      <c r="B39" s="80"/>
      <c r="C39" s="80"/>
      <c r="D39" s="80"/>
      <c r="E39" s="80"/>
      <c r="F39" s="80"/>
      <c r="G39" s="80"/>
      <c r="H39" s="80"/>
      <c r="I39" s="80"/>
      <c r="J39" s="80"/>
      <c r="K39" s="80"/>
    </row>
    <row r="40" spans="2:22">
      <c r="B40" s="80"/>
      <c r="C40" s="80"/>
      <c r="D40" s="80"/>
      <c r="E40" s="80"/>
      <c r="F40" s="80"/>
      <c r="G40" s="80"/>
      <c r="H40" s="80"/>
      <c r="I40" s="80"/>
      <c r="J40" s="80"/>
      <c r="K40" s="80"/>
    </row>
    <row r="41" spans="2:22">
      <c r="B41" s="80"/>
      <c r="C41" s="80"/>
      <c r="D41" s="80"/>
      <c r="E41" s="80"/>
      <c r="F41" s="80"/>
      <c r="G41" s="80"/>
      <c r="H41" s="80"/>
      <c r="I41" s="80"/>
      <c r="J41" s="80"/>
      <c r="K41" s="80"/>
    </row>
    <row r="42" spans="2:22">
      <c r="B42" s="80"/>
      <c r="C42" s="80"/>
      <c r="D42" s="80"/>
      <c r="E42" s="80"/>
      <c r="F42" s="80"/>
      <c r="G42" s="80"/>
      <c r="H42" s="80"/>
      <c r="I42" s="80"/>
      <c r="J42" s="80"/>
      <c r="K42" s="80"/>
    </row>
    <row r="43" spans="2:22">
      <c r="B43" s="80"/>
      <c r="C43" s="80"/>
      <c r="D43" s="80"/>
      <c r="E43" s="80"/>
      <c r="F43" s="80"/>
      <c r="G43" s="80"/>
      <c r="H43" s="80"/>
      <c r="I43" s="80"/>
      <c r="J43" s="80"/>
      <c r="K43" s="80"/>
    </row>
    <row r="44" spans="2:22">
      <c r="B44" s="80"/>
      <c r="C44" s="80"/>
      <c r="D44" s="80"/>
      <c r="E44" s="80"/>
      <c r="F44" s="80"/>
      <c r="G44" s="80"/>
      <c r="H44" s="80"/>
      <c r="I44" s="80"/>
      <c r="J44" s="80"/>
      <c r="K44" s="80"/>
    </row>
    <row r="45" spans="2:22">
      <c r="B45" s="80"/>
      <c r="C45" s="80"/>
      <c r="D45" s="80"/>
      <c r="E45" s="80"/>
      <c r="F45" s="80"/>
      <c r="G45" s="80"/>
      <c r="H45" s="80"/>
      <c r="I45" s="80"/>
      <c r="J45" s="80"/>
      <c r="K45" s="80"/>
    </row>
    <row r="46" spans="2:22">
      <c r="B46" s="80"/>
      <c r="C46" s="80"/>
      <c r="D46" s="80"/>
      <c r="E46" s="80"/>
      <c r="F46" s="80"/>
      <c r="G46" s="80"/>
      <c r="H46" s="80"/>
      <c r="I46" s="80"/>
      <c r="J46" s="80"/>
      <c r="K46" s="80"/>
    </row>
    <row r="47" spans="2:22">
      <c r="B47" s="80"/>
      <c r="C47" s="80"/>
      <c r="D47" s="80"/>
      <c r="E47" s="80"/>
      <c r="F47" s="80"/>
      <c r="G47" s="80"/>
      <c r="H47" s="80"/>
      <c r="I47" s="80"/>
      <c r="J47" s="80"/>
      <c r="K47" s="80"/>
    </row>
    <row r="48" spans="2:22">
      <c r="B48" s="80"/>
      <c r="C48" s="80"/>
      <c r="D48" s="80"/>
      <c r="E48" s="80"/>
      <c r="F48" s="80"/>
      <c r="G48" s="80"/>
      <c r="H48" s="80"/>
      <c r="I48" s="80"/>
      <c r="J48" s="80"/>
      <c r="K48" s="80"/>
    </row>
    <row r="49" spans="2:11">
      <c r="B49" s="80"/>
      <c r="C49" s="80"/>
      <c r="D49" s="80"/>
      <c r="E49" s="80"/>
      <c r="F49" s="80"/>
      <c r="G49" s="80"/>
      <c r="H49" s="80"/>
      <c r="I49" s="80"/>
      <c r="J49" s="80"/>
      <c r="K49" s="80"/>
    </row>
    <row r="50" spans="2:11">
      <c r="B50" s="80"/>
      <c r="C50" s="80"/>
      <c r="D50" s="80"/>
      <c r="E50" s="80"/>
      <c r="F50" s="80"/>
      <c r="G50" s="80"/>
      <c r="H50" s="80"/>
      <c r="I50" s="80"/>
      <c r="J50" s="80"/>
      <c r="K50" s="80"/>
    </row>
    <row r="51" spans="2:11">
      <c r="B51" s="80"/>
      <c r="C51" s="80"/>
      <c r="D51" s="80"/>
      <c r="E51" s="80"/>
      <c r="F51" s="80"/>
      <c r="G51" s="80"/>
      <c r="H51" s="80"/>
      <c r="I51" s="80"/>
      <c r="J51" s="80"/>
      <c r="K51" s="80"/>
    </row>
    <row r="52" spans="2:11">
      <c r="B52" s="80"/>
      <c r="C52" s="80"/>
      <c r="D52" s="80"/>
      <c r="E52" s="80"/>
      <c r="F52" s="80"/>
      <c r="G52" s="80"/>
      <c r="H52" s="80"/>
      <c r="I52" s="80"/>
      <c r="J52" s="80"/>
      <c r="K52" s="80"/>
    </row>
    <row r="53" spans="2:11">
      <c r="B53" s="80"/>
      <c r="C53" s="80"/>
      <c r="D53" s="80"/>
      <c r="E53" s="80"/>
      <c r="F53" s="80"/>
      <c r="G53" s="80"/>
      <c r="H53" s="80"/>
      <c r="I53" s="80"/>
      <c r="J53" s="80"/>
      <c r="K53" s="80"/>
    </row>
    <row r="54" spans="2:11">
      <c r="B54" s="80"/>
      <c r="C54" s="80"/>
      <c r="D54" s="80"/>
      <c r="E54" s="80"/>
      <c r="F54" s="80"/>
      <c r="G54" s="80"/>
      <c r="H54" s="80"/>
      <c r="I54" s="80"/>
      <c r="J54" s="80"/>
      <c r="K54" s="80"/>
    </row>
    <row r="55" spans="2:11">
      <c r="B55" s="80"/>
      <c r="C55" s="80"/>
      <c r="D55" s="80"/>
      <c r="E55" s="80"/>
      <c r="F55" s="80"/>
      <c r="G55" s="80"/>
      <c r="H55" s="80"/>
      <c r="I55" s="80"/>
      <c r="J55" s="80"/>
      <c r="K55" s="80"/>
    </row>
    <row r="56" spans="2:11">
      <c r="B56" s="80"/>
      <c r="C56" s="80"/>
      <c r="D56" s="80"/>
      <c r="E56" s="80"/>
      <c r="F56" s="80"/>
      <c r="G56" s="80"/>
      <c r="H56" s="80"/>
      <c r="I56" s="80"/>
      <c r="J56" s="80"/>
      <c r="K56" s="80"/>
    </row>
    <row r="57" spans="2:11">
      <c r="B57" s="80"/>
      <c r="C57" s="80"/>
      <c r="D57" s="80"/>
      <c r="E57" s="80"/>
      <c r="F57" s="80"/>
      <c r="G57" s="80"/>
      <c r="H57" s="80"/>
      <c r="I57" s="80"/>
      <c r="J57" s="80"/>
      <c r="K57" s="80"/>
    </row>
    <row r="58" spans="2:11">
      <c r="B58" s="80"/>
      <c r="C58" s="80"/>
      <c r="D58" s="80"/>
      <c r="E58" s="80"/>
      <c r="F58" s="80"/>
      <c r="G58" s="80"/>
      <c r="H58" s="80"/>
      <c r="I58" s="80"/>
      <c r="J58" s="80"/>
      <c r="K58" s="80"/>
    </row>
    <row r="59" spans="2:11">
      <c r="B59" s="80"/>
      <c r="C59" s="80"/>
      <c r="D59" s="80"/>
      <c r="E59" s="80"/>
      <c r="F59" s="80"/>
      <c r="G59" s="80"/>
      <c r="H59" s="80"/>
      <c r="I59" s="80"/>
      <c r="J59" s="80"/>
      <c r="K59" s="80"/>
    </row>
    <row r="60" spans="2:11">
      <c r="B60" s="80"/>
      <c r="C60" s="80"/>
      <c r="D60" s="80"/>
      <c r="E60" s="80"/>
      <c r="F60" s="80"/>
      <c r="G60" s="80"/>
      <c r="H60" s="80"/>
      <c r="I60" s="80"/>
      <c r="J60" s="80"/>
      <c r="K60" s="80"/>
    </row>
    <row r="61" spans="2:11">
      <c r="B61" s="80"/>
      <c r="C61" s="80"/>
      <c r="D61" s="80"/>
      <c r="E61" s="80"/>
      <c r="F61" s="80"/>
      <c r="G61" s="80"/>
      <c r="H61" s="80"/>
      <c r="I61" s="80"/>
      <c r="J61" s="80"/>
      <c r="K61" s="80"/>
    </row>
    <row r="62" spans="2:11">
      <c r="B62" s="80"/>
      <c r="C62" s="80"/>
      <c r="D62" s="80"/>
      <c r="E62" s="80"/>
      <c r="F62" s="80"/>
      <c r="G62" s="80"/>
      <c r="H62" s="80"/>
      <c r="I62" s="80"/>
      <c r="J62" s="80"/>
      <c r="K62" s="80"/>
    </row>
    <row r="63" spans="2:11">
      <c r="B63" s="80"/>
      <c r="C63" s="80"/>
      <c r="D63" s="80"/>
      <c r="E63" s="80"/>
      <c r="F63" s="80"/>
      <c r="G63" s="80"/>
      <c r="H63" s="80"/>
      <c r="I63" s="80"/>
      <c r="J63" s="80"/>
      <c r="K63" s="80"/>
    </row>
    <row r="64" spans="2:11">
      <c r="B64" s="80"/>
      <c r="C64" s="80"/>
      <c r="D64" s="80"/>
      <c r="E64" s="80"/>
      <c r="F64" s="80"/>
      <c r="G64" s="80"/>
      <c r="H64" s="80"/>
      <c r="I64" s="80"/>
      <c r="J64" s="80"/>
      <c r="K64" s="80"/>
    </row>
    <row r="65" spans="2:11"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2:11"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2:11">
      <c r="B67" s="80"/>
      <c r="C67" s="80"/>
      <c r="D67" s="80"/>
      <c r="E67" s="80"/>
      <c r="F67" s="80"/>
      <c r="G67" s="80"/>
      <c r="H67" s="80"/>
      <c r="I67" s="80"/>
      <c r="J67" s="80"/>
      <c r="K67" s="80"/>
    </row>
    <row r="68" spans="2:11">
      <c r="B68" s="80"/>
      <c r="C68" s="80"/>
      <c r="D68" s="80"/>
      <c r="E68" s="80"/>
      <c r="F68" s="80"/>
      <c r="G68" s="80"/>
      <c r="H68" s="80"/>
      <c r="I68" s="80"/>
      <c r="J68" s="80"/>
      <c r="K68" s="80"/>
    </row>
    <row r="69" spans="2:11">
      <c r="B69" s="80"/>
      <c r="C69" s="80"/>
      <c r="D69" s="80"/>
      <c r="E69" s="80"/>
      <c r="F69" s="80"/>
      <c r="G69" s="80"/>
      <c r="H69" s="80"/>
      <c r="I69" s="80"/>
      <c r="J69" s="80"/>
      <c r="K69" s="80"/>
    </row>
    <row r="70" spans="2:11">
      <c r="B70" s="80"/>
      <c r="C70" s="80"/>
      <c r="D70" s="80"/>
      <c r="E70" s="80"/>
      <c r="F70" s="80"/>
      <c r="G70" s="80"/>
      <c r="H70" s="80"/>
      <c r="I70" s="80"/>
      <c r="J70" s="80"/>
      <c r="K70" s="80"/>
    </row>
    <row r="71" spans="2:11">
      <c r="B71" s="80"/>
      <c r="C71" s="80"/>
      <c r="D71" s="80"/>
      <c r="E71" s="80"/>
      <c r="F71" s="80"/>
      <c r="G71" s="80"/>
      <c r="H71" s="80"/>
      <c r="I71" s="80"/>
      <c r="J71" s="80"/>
      <c r="K71" s="80"/>
    </row>
    <row r="72" spans="2:11">
      <c r="B72" s="80"/>
      <c r="C72" s="80"/>
      <c r="D72" s="80"/>
      <c r="E72" s="80"/>
      <c r="F72" s="80"/>
      <c r="G72" s="80"/>
      <c r="H72" s="80"/>
      <c r="I72" s="80"/>
      <c r="J72" s="80"/>
      <c r="K72" s="80"/>
    </row>
    <row r="73" spans="2:11">
      <c r="B73" s="80"/>
      <c r="C73" s="80"/>
      <c r="D73" s="80"/>
      <c r="E73" s="80"/>
      <c r="F73" s="80"/>
      <c r="G73" s="80"/>
      <c r="H73" s="80"/>
      <c r="I73" s="80"/>
      <c r="J73" s="80"/>
      <c r="K73" s="80"/>
    </row>
    <row r="74" spans="2:11">
      <c r="B74" s="80"/>
      <c r="C74" s="80"/>
      <c r="D74" s="80"/>
      <c r="E74" s="80"/>
      <c r="F74" s="80"/>
      <c r="G74" s="80"/>
      <c r="H74" s="80"/>
      <c r="I74" s="80"/>
      <c r="J74" s="80"/>
      <c r="K74" s="80"/>
    </row>
    <row r="75" spans="2:11">
      <c r="B75" s="80"/>
      <c r="C75" s="80"/>
      <c r="D75" s="80"/>
      <c r="E75" s="80"/>
      <c r="F75" s="80"/>
      <c r="G75" s="80"/>
      <c r="H75" s="80"/>
      <c r="I75" s="80"/>
      <c r="J75" s="80"/>
      <c r="K75" s="80"/>
    </row>
    <row r="76" spans="2:11">
      <c r="B76" s="80"/>
      <c r="C76" s="80"/>
      <c r="D76" s="80"/>
      <c r="E76" s="80"/>
      <c r="F76" s="80"/>
      <c r="G76" s="80"/>
      <c r="H76" s="80"/>
      <c r="I76" s="80"/>
      <c r="J76" s="80"/>
      <c r="K76" s="80"/>
    </row>
    <row r="77" spans="2:11">
      <c r="B77" s="80"/>
      <c r="C77" s="80"/>
      <c r="D77" s="80"/>
      <c r="E77" s="80"/>
      <c r="F77" s="80"/>
      <c r="G77" s="80"/>
      <c r="H77" s="80"/>
      <c r="I77" s="80"/>
      <c r="J77" s="80"/>
      <c r="K77" s="80"/>
    </row>
    <row r="78" spans="2:11">
      <c r="B78" s="80"/>
      <c r="C78" s="80"/>
      <c r="D78" s="80"/>
      <c r="E78" s="80"/>
      <c r="F78" s="80"/>
      <c r="G78" s="80"/>
      <c r="H78" s="80"/>
      <c r="I78" s="80"/>
      <c r="J78" s="80"/>
      <c r="K78" s="80"/>
    </row>
    <row r="79" spans="2:11"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2:11">
      <c r="B80" s="80"/>
      <c r="C80" s="80"/>
      <c r="D80" s="80"/>
      <c r="E80" s="80"/>
      <c r="F80" s="80"/>
      <c r="G80" s="80"/>
      <c r="H80" s="80"/>
      <c r="I80" s="80"/>
      <c r="J80" s="80"/>
      <c r="K80" s="80"/>
    </row>
    <row r="81" spans="2:11">
      <c r="B81" s="80"/>
      <c r="C81" s="80"/>
      <c r="D81" s="80"/>
      <c r="E81" s="80"/>
      <c r="F81" s="80"/>
      <c r="G81" s="80"/>
      <c r="H81" s="80"/>
      <c r="I81" s="80"/>
      <c r="J81" s="80"/>
      <c r="K81" s="80"/>
    </row>
    <row r="82" spans="2:11">
      <c r="B82" s="80"/>
      <c r="C82" s="80"/>
      <c r="D82" s="80"/>
      <c r="E82" s="80"/>
      <c r="F82" s="80"/>
      <c r="G82" s="80"/>
      <c r="H82" s="80"/>
      <c r="I82" s="80"/>
      <c r="J82" s="80"/>
      <c r="K82" s="80"/>
    </row>
    <row r="83" spans="2:11">
      <c r="B83" s="80"/>
      <c r="C83" s="80"/>
      <c r="D83" s="80"/>
      <c r="E83" s="80"/>
      <c r="F83" s="80"/>
      <c r="G83" s="80"/>
      <c r="H83" s="80"/>
      <c r="I83" s="80"/>
      <c r="J83" s="80"/>
      <c r="K83" s="80"/>
    </row>
    <row r="84" spans="2:11">
      <c r="B84" s="80"/>
      <c r="C84" s="80"/>
      <c r="D84" s="80"/>
      <c r="E84" s="80"/>
      <c r="F84" s="80"/>
      <c r="G84" s="80"/>
      <c r="H84" s="80"/>
      <c r="I84" s="80"/>
      <c r="J84" s="80"/>
      <c r="K84" s="80"/>
    </row>
    <row r="85" spans="2:11">
      <c r="B85" s="80"/>
      <c r="C85" s="80"/>
      <c r="D85" s="80"/>
      <c r="E85" s="80"/>
      <c r="F85" s="80"/>
      <c r="G85" s="80"/>
      <c r="H85" s="80"/>
      <c r="I85" s="80"/>
      <c r="J85" s="80"/>
      <c r="K85" s="80"/>
    </row>
    <row r="86" spans="2:11">
      <c r="B86" s="80"/>
      <c r="C86" s="80"/>
      <c r="D86" s="80"/>
      <c r="E86" s="80"/>
      <c r="F86" s="80"/>
      <c r="G86" s="80"/>
      <c r="H86" s="80"/>
      <c r="I86" s="80"/>
      <c r="J86" s="80"/>
      <c r="K86" s="80"/>
    </row>
    <row r="87" spans="2:11">
      <c r="B87" s="80"/>
      <c r="C87" s="80"/>
      <c r="D87" s="80"/>
      <c r="E87" s="80"/>
      <c r="F87" s="80"/>
      <c r="G87" s="80"/>
      <c r="H87" s="80"/>
      <c r="I87" s="80"/>
      <c r="J87" s="80"/>
      <c r="K87" s="80"/>
    </row>
    <row r="88" spans="2:11">
      <c r="B88" s="80"/>
      <c r="C88" s="80"/>
      <c r="D88" s="80"/>
      <c r="E88" s="80"/>
      <c r="F88" s="80"/>
      <c r="G88" s="80"/>
      <c r="H88" s="80"/>
      <c r="I88" s="80"/>
      <c r="J88" s="80"/>
      <c r="K88" s="80"/>
    </row>
    <row r="89" spans="2:11">
      <c r="B89" s="80"/>
      <c r="C89" s="80"/>
      <c r="D89" s="80"/>
      <c r="E89" s="80"/>
      <c r="F89" s="80"/>
      <c r="G89" s="80"/>
      <c r="H89" s="80"/>
      <c r="I89" s="80"/>
      <c r="J89" s="80"/>
      <c r="K89" s="80"/>
    </row>
    <row r="90" spans="2:11">
      <c r="B90" s="80"/>
      <c r="C90" s="80"/>
      <c r="D90" s="80"/>
      <c r="E90" s="80"/>
      <c r="F90" s="80"/>
      <c r="G90" s="80"/>
      <c r="H90" s="80"/>
      <c r="I90" s="80"/>
      <c r="J90" s="80"/>
      <c r="K90" s="80"/>
    </row>
    <row r="91" spans="2:11">
      <c r="B91" s="80"/>
      <c r="C91" s="80"/>
      <c r="D91" s="80"/>
      <c r="E91" s="80"/>
      <c r="F91" s="80"/>
      <c r="G91" s="80"/>
      <c r="H91" s="80"/>
      <c r="I91" s="80"/>
      <c r="J91" s="80"/>
      <c r="K91" s="80"/>
    </row>
    <row r="92" spans="2:11">
      <c r="B92" s="80"/>
      <c r="C92" s="80"/>
      <c r="D92" s="80"/>
      <c r="E92" s="80"/>
      <c r="F92" s="80"/>
      <c r="G92" s="80"/>
      <c r="H92" s="80"/>
      <c r="I92" s="80"/>
      <c r="J92" s="80"/>
      <c r="K92" s="80"/>
    </row>
    <row r="93" spans="2:11">
      <c r="B93" s="80"/>
      <c r="C93" s="80"/>
      <c r="D93" s="80"/>
      <c r="E93" s="80"/>
      <c r="F93" s="80"/>
      <c r="G93" s="80"/>
      <c r="H93" s="80"/>
      <c r="I93" s="80"/>
      <c r="J93" s="80"/>
      <c r="K93" s="80"/>
    </row>
    <row r="94" spans="2:11">
      <c r="B94" s="80"/>
      <c r="C94" s="80"/>
      <c r="D94" s="80"/>
      <c r="E94" s="80"/>
      <c r="F94" s="80"/>
      <c r="G94" s="80"/>
      <c r="H94" s="80"/>
      <c r="I94" s="80"/>
      <c r="J94" s="80"/>
      <c r="K94" s="80"/>
    </row>
    <row r="95" spans="2:11">
      <c r="B95" s="80"/>
      <c r="C95" s="80"/>
      <c r="D95" s="80"/>
      <c r="E95" s="80"/>
      <c r="F95" s="80"/>
      <c r="G95" s="80"/>
      <c r="H95" s="80"/>
      <c r="I95" s="80"/>
      <c r="J95" s="80"/>
      <c r="K95" s="80"/>
    </row>
    <row r="96" spans="2:11">
      <c r="B96" s="80"/>
      <c r="C96" s="80"/>
      <c r="D96" s="80"/>
      <c r="E96" s="80"/>
      <c r="F96" s="80"/>
      <c r="G96" s="80"/>
      <c r="H96" s="80"/>
      <c r="I96" s="80"/>
      <c r="J96" s="80"/>
      <c r="K96" s="80"/>
    </row>
    <row r="97" spans="2:11">
      <c r="B97" s="80"/>
      <c r="C97" s="80"/>
      <c r="D97" s="80"/>
      <c r="E97" s="80"/>
      <c r="F97" s="80"/>
      <c r="G97" s="80"/>
      <c r="H97" s="80"/>
      <c r="I97" s="80"/>
      <c r="J97" s="80"/>
      <c r="K97" s="80"/>
    </row>
    <row r="98" spans="2:11">
      <c r="B98" s="80"/>
      <c r="C98" s="80"/>
      <c r="D98" s="80"/>
      <c r="E98" s="80"/>
      <c r="F98" s="80"/>
      <c r="G98" s="80"/>
      <c r="H98" s="80"/>
      <c r="I98" s="80"/>
      <c r="J98" s="80"/>
      <c r="K98" s="80"/>
    </row>
    <row r="99" spans="2:11">
      <c r="B99" s="80"/>
      <c r="C99" s="80"/>
      <c r="D99" s="80"/>
      <c r="E99" s="80"/>
      <c r="F99" s="80"/>
      <c r="G99" s="80"/>
      <c r="H99" s="80"/>
      <c r="I99" s="80"/>
      <c r="J99" s="80"/>
      <c r="K99" s="80"/>
    </row>
    <row r="100" spans="2:11">
      <c r="B100" s="80"/>
      <c r="C100" s="80"/>
      <c r="D100" s="80"/>
      <c r="E100" s="80"/>
      <c r="F100" s="80"/>
      <c r="G100" s="80"/>
      <c r="H100" s="80"/>
      <c r="I100" s="80"/>
      <c r="J100" s="80"/>
      <c r="K100" s="80"/>
    </row>
    <row r="101" spans="2:11">
      <c r="B101" s="80"/>
      <c r="C101" s="80"/>
      <c r="D101" s="80"/>
      <c r="E101" s="80"/>
      <c r="F101" s="80"/>
      <c r="G101" s="80"/>
      <c r="H101" s="80"/>
      <c r="I101" s="80"/>
      <c r="J101" s="80"/>
      <c r="K101" s="80"/>
    </row>
    <row r="102" spans="2:11">
      <c r="B102" s="80"/>
      <c r="C102" s="80"/>
      <c r="D102" s="80"/>
      <c r="E102" s="80"/>
      <c r="F102" s="80"/>
      <c r="G102" s="80"/>
      <c r="H102" s="80"/>
      <c r="I102" s="80"/>
      <c r="J102" s="80"/>
      <c r="K102" s="80"/>
    </row>
    <row r="103" spans="2:11">
      <c r="B103" s="80"/>
      <c r="C103" s="80"/>
      <c r="D103" s="80"/>
      <c r="E103" s="80"/>
      <c r="F103" s="80"/>
      <c r="G103" s="80"/>
      <c r="H103" s="80"/>
      <c r="I103" s="80"/>
      <c r="J103" s="80"/>
      <c r="K103" s="80"/>
    </row>
    <row r="104" spans="2:11">
      <c r="B104" s="80"/>
      <c r="C104" s="80"/>
      <c r="D104" s="80"/>
      <c r="E104" s="80"/>
      <c r="F104" s="80"/>
      <c r="G104" s="80"/>
      <c r="H104" s="80"/>
      <c r="I104" s="80"/>
      <c r="J104" s="80"/>
      <c r="K104" s="80"/>
    </row>
    <row r="105" spans="2:11">
      <c r="B105" s="80"/>
      <c r="C105" s="80"/>
      <c r="D105" s="80"/>
      <c r="E105" s="80"/>
      <c r="F105" s="80"/>
      <c r="G105" s="80"/>
      <c r="H105" s="80"/>
      <c r="I105" s="80"/>
      <c r="J105" s="80"/>
      <c r="K105" s="80"/>
    </row>
    <row r="106" spans="2:11">
      <c r="B106" s="80"/>
      <c r="C106" s="80"/>
      <c r="D106" s="80"/>
      <c r="E106" s="80"/>
      <c r="F106" s="80"/>
      <c r="G106" s="80"/>
      <c r="H106" s="80"/>
      <c r="I106" s="80"/>
      <c r="J106" s="80"/>
      <c r="K106" s="80"/>
    </row>
    <row r="107" spans="2:11">
      <c r="B107" s="80"/>
      <c r="C107" s="80"/>
      <c r="D107" s="80"/>
      <c r="E107" s="80"/>
      <c r="F107" s="80"/>
      <c r="G107" s="80"/>
      <c r="H107" s="80"/>
      <c r="I107" s="80"/>
      <c r="J107" s="80"/>
      <c r="K107" s="80"/>
    </row>
    <row r="108" spans="2:11">
      <c r="B108" s="80"/>
      <c r="C108" s="80"/>
      <c r="D108" s="80"/>
      <c r="E108" s="80"/>
      <c r="F108" s="80"/>
      <c r="G108" s="80"/>
      <c r="H108" s="80"/>
      <c r="I108" s="80"/>
      <c r="J108" s="80"/>
      <c r="K108" s="80"/>
    </row>
    <row r="109" spans="2:11">
      <c r="B109" s="80"/>
      <c r="C109" s="80"/>
      <c r="D109" s="80"/>
      <c r="E109" s="80"/>
      <c r="F109" s="80"/>
      <c r="G109" s="80"/>
      <c r="H109" s="80"/>
      <c r="I109" s="80"/>
      <c r="J109" s="80"/>
      <c r="K109" s="80"/>
    </row>
    <row r="110" spans="2:11">
      <c r="B110" s="80"/>
      <c r="C110" s="80"/>
      <c r="D110" s="80"/>
      <c r="E110" s="80"/>
      <c r="F110" s="80"/>
      <c r="G110" s="80"/>
      <c r="H110" s="80"/>
      <c r="I110" s="80"/>
      <c r="J110" s="80"/>
      <c r="K110" s="80"/>
    </row>
    <row r="111" spans="2:11">
      <c r="C111" s="1"/>
    </row>
    <row r="112" spans="2:11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H39:XFD41 D1:XFD38 D42:XFD1048576 D39:AF41 A1:A1048576 B1:B11 B14:B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B13" sqref="B13:B16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5.28515625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6.855468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8" t="s">
        <v>156</v>
      </c>
      <c r="C1" s="79" t="s" vm="1">
        <v>221</v>
      </c>
    </row>
    <row r="2" spans="2:59">
      <c r="B2" s="58" t="s">
        <v>155</v>
      </c>
      <c r="C2" s="79" t="s">
        <v>222</v>
      </c>
    </row>
    <row r="3" spans="2:59">
      <c r="B3" s="58" t="s">
        <v>157</v>
      </c>
      <c r="C3" s="79" t="s">
        <v>223</v>
      </c>
    </row>
    <row r="4" spans="2:59">
      <c r="B4" s="58" t="s">
        <v>158</v>
      </c>
      <c r="C4" s="79">
        <v>2143</v>
      </c>
    </row>
    <row r="6" spans="2:59" ht="26.25" customHeight="1">
      <c r="B6" s="140" t="s">
        <v>187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59" ht="26.25" customHeight="1">
      <c r="B7" s="140" t="s">
        <v>73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2:59" s="3" customFormat="1" ht="78.75">
      <c r="B8" s="23" t="s">
        <v>93</v>
      </c>
      <c r="C8" s="31" t="s">
        <v>29</v>
      </c>
      <c r="D8" s="31" t="s">
        <v>40</v>
      </c>
      <c r="E8" s="31" t="s">
        <v>77</v>
      </c>
      <c r="F8" s="31" t="s">
        <v>78</v>
      </c>
      <c r="G8" s="31" t="s">
        <v>207</v>
      </c>
      <c r="H8" s="31" t="s">
        <v>206</v>
      </c>
      <c r="I8" s="31" t="s">
        <v>86</v>
      </c>
      <c r="J8" s="31" t="s">
        <v>38</v>
      </c>
      <c r="K8" s="31" t="s">
        <v>159</v>
      </c>
      <c r="L8" s="32" t="s">
        <v>161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216</v>
      </c>
      <c r="H9" s="17"/>
      <c r="I9" s="17" t="s">
        <v>210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1"/>
      <c r="N11" s="1"/>
      <c r="O11" s="1"/>
      <c r="P11" s="1"/>
      <c r="BG11" s="1"/>
    </row>
    <row r="12" spans="2:59" ht="21" customHeight="1">
      <c r="B12" s="105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2:59">
      <c r="B13" s="94" t="s">
        <v>220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</row>
    <row r="14" spans="2:59">
      <c r="B14" s="94" t="s">
        <v>89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</row>
    <row r="15" spans="2:59">
      <c r="B15" s="94" t="s">
        <v>205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</row>
    <row r="16" spans="2:59">
      <c r="B16" s="94" t="s">
        <v>215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2:12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2:12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</row>
    <row r="19" spans="2:12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spans="2:12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2:12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</row>
    <row r="22" spans="2:12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spans="2:12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 spans="2:12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</row>
    <row r="25" spans="2:12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</row>
    <row r="26" spans="2:12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spans="2:12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</row>
    <row r="28" spans="2:12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</row>
    <row r="29" spans="2:12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</row>
    <row r="30" spans="2:12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</row>
    <row r="31" spans="2:1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</row>
    <row r="32" spans="2:12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</row>
    <row r="33" spans="2:12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</row>
    <row r="34" spans="2:12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</row>
    <row r="35" spans="2:12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</row>
    <row r="36" spans="2:12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</row>
    <row r="37" spans="2:12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</row>
    <row r="38" spans="2:12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</row>
    <row r="39" spans="2:12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</row>
    <row r="40" spans="2:12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</row>
    <row r="41" spans="2:12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</row>
    <row r="42" spans="2:12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</row>
    <row r="43" spans="2:12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</row>
    <row r="44" spans="2:12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</row>
    <row r="45" spans="2:12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</row>
    <row r="46" spans="2:12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</row>
    <row r="47" spans="2:12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</row>
    <row r="48" spans="2:12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</row>
    <row r="49" spans="2:12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</row>
    <row r="50" spans="2:12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</row>
    <row r="51" spans="2:12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</row>
    <row r="52" spans="2:12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</row>
    <row r="53" spans="2:12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</row>
    <row r="54" spans="2:1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</row>
    <row r="55" spans="2:12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</row>
    <row r="56" spans="2:12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</row>
    <row r="57" spans="2:12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</row>
    <row r="58" spans="2:12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</row>
    <row r="59" spans="2:12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</row>
    <row r="60" spans="2:12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</row>
    <row r="61" spans="2:12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</row>
    <row r="62" spans="2:12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</row>
    <row r="63" spans="2:12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</row>
    <row r="64" spans="2:12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</row>
    <row r="65" spans="2:12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</row>
    <row r="66" spans="2:12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</row>
    <row r="67" spans="2:12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</row>
    <row r="68" spans="2:12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</row>
    <row r="69" spans="2:12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</row>
    <row r="70" spans="2:12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</row>
    <row r="71" spans="2:12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</row>
    <row r="72" spans="2:12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</row>
    <row r="73" spans="2:12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</row>
    <row r="74" spans="2:12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</row>
    <row r="75" spans="2:12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</row>
    <row r="76" spans="2:12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</row>
    <row r="77" spans="2:12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</row>
    <row r="78" spans="2:12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</row>
    <row r="79" spans="2:1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</row>
    <row r="80" spans="2:12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</row>
    <row r="81" spans="2:12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</row>
    <row r="82" spans="2:1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</row>
    <row r="83" spans="2:1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</row>
    <row r="84" spans="2:1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</row>
    <row r="85" spans="2:1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</row>
    <row r="86" spans="2:1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</row>
    <row r="87" spans="2:1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</row>
    <row r="88" spans="2:1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</row>
    <row r="89" spans="2:1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</row>
    <row r="90" spans="2:1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</row>
    <row r="91" spans="2:1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</row>
    <row r="92" spans="2:1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</row>
    <row r="93" spans="2:1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</row>
    <row r="94" spans="2:1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</row>
    <row r="95" spans="2:1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</row>
    <row r="96" spans="2:1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</row>
    <row r="97" spans="2:1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</row>
    <row r="98" spans="2:1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</row>
    <row r="99" spans="2:1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</row>
    <row r="100" spans="2:1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</row>
    <row r="101" spans="2:1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</row>
    <row r="102" spans="2:1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</row>
    <row r="103" spans="2:1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</row>
    <row r="104" spans="2:1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</row>
    <row r="105" spans="2:1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</row>
    <row r="106" spans="2:1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</row>
    <row r="107" spans="2:1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</row>
    <row r="108" spans="2:1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</row>
    <row r="109" spans="2:1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</row>
    <row r="110" spans="2:1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H39:XFD41 D1:XFD38 D42:XFD1048576 D39:AF41 A1:A1048576 B1:B12 B15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8" t="s">
        <v>156</v>
      </c>
      <c r="C1" s="79" t="s" vm="1">
        <v>221</v>
      </c>
    </row>
    <row r="2" spans="2:54">
      <c r="B2" s="58" t="s">
        <v>155</v>
      </c>
      <c r="C2" s="79" t="s">
        <v>222</v>
      </c>
    </row>
    <row r="3" spans="2:54">
      <c r="B3" s="58" t="s">
        <v>157</v>
      </c>
      <c r="C3" s="79" t="s">
        <v>223</v>
      </c>
    </row>
    <row r="4" spans="2:54">
      <c r="B4" s="58" t="s">
        <v>158</v>
      </c>
      <c r="C4" s="79">
        <v>2143</v>
      </c>
    </row>
    <row r="6" spans="2:54" ht="26.25" customHeight="1">
      <c r="B6" s="140" t="s">
        <v>187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54" ht="26.25" customHeight="1">
      <c r="B7" s="140" t="s">
        <v>74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2:54" s="3" customFormat="1" ht="78.75">
      <c r="B8" s="23" t="s">
        <v>93</v>
      </c>
      <c r="C8" s="31" t="s">
        <v>29</v>
      </c>
      <c r="D8" s="31" t="s">
        <v>40</v>
      </c>
      <c r="E8" s="31" t="s">
        <v>77</v>
      </c>
      <c r="F8" s="31" t="s">
        <v>78</v>
      </c>
      <c r="G8" s="31" t="s">
        <v>207</v>
      </c>
      <c r="H8" s="31" t="s">
        <v>206</v>
      </c>
      <c r="I8" s="31" t="s">
        <v>86</v>
      </c>
      <c r="J8" s="31" t="s">
        <v>38</v>
      </c>
      <c r="K8" s="31" t="s">
        <v>159</v>
      </c>
      <c r="L8" s="32" t="s">
        <v>161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216</v>
      </c>
      <c r="H9" s="17"/>
      <c r="I9" s="17" t="s">
        <v>210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AZ11" s="1"/>
    </row>
    <row r="12" spans="2:54" ht="19.5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2:54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</row>
    <row r="14" spans="2:54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</row>
    <row r="15" spans="2:54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</row>
    <row r="16" spans="2:54" s="7" customFormat="1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AZ16" s="1"/>
      <c r="BB16" s="1"/>
    </row>
    <row r="17" spans="2:54" s="7" customFormat="1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AZ17" s="1"/>
      <c r="BB17" s="1"/>
    </row>
    <row r="18" spans="2:54" s="7" customFormat="1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AZ18" s="1"/>
      <c r="BB18" s="1"/>
    </row>
    <row r="19" spans="2:54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spans="2:54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2:54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</row>
    <row r="22" spans="2:54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spans="2:54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 spans="2:54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</row>
    <row r="25" spans="2:54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</row>
    <row r="26" spans="2:54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spans="2:54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</row>
    <row r="28" spans="2:54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</row>
    <row r="29" spans="2:54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</row>
    <row r="30" spans="2:54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</row>
    <row r="31" spans="2:54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</row>
    <row r="32" spans="2:54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</row>
    <row r="33" spans="2:12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</row>
    <row r="34" spans="2:12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</row>
    <row r="35" spans="2:12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</row>
    <row r="36" spans="2:12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</row>
    <row r="37" spans="2:12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</row>
    <row r="38" spans="2:12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</row>
    <row r="39" spans="2:12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</row>
    <row r="40" spans="2:12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</row>
    <row r="41" spans="2:12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</row>
    <row r="42" spans="2:12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</row>
    <row r="43" spans="2:12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</row>
    <row r="44" spans="2:12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</row>
    <row r="45" spans="2:12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</row>
    <row r="46" spans="2:12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</row>
    <row r="47" spans="2:12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</row>
    <row r="48" spans="2:12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</row>
    <row r="49" spans="2:12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</row>
    <row r="50" spans="2:12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</row>
    <row r="51" spans="2:12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</row>
    <row r="52" spans="2:12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</row>
    <row r="53" spans="2:12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</row>
    <row r="54" spans="2:1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</row>
    <row r="55" spans="2:12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</row>
    <row r="56" spans="2:12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</row>
    <row r="57" spans="2:12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</row>
    <row r="58" spans="2:12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</row>
    <row r="59" spans="2:12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</row>
    <row r="60" spans="2:12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</row>
    <row r="61" spans="2:12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</row>
    <row r="62" spans="2:12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</row>
    <row r="63" spans="2:12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</row>
    <row r="64" spans="2:12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</row>
    <row r="65" spans="2:12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</row>
    <row r="66" spans="2:12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</row>
    <row r="67" spans="2:12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</row>
    <row r="68" spans="2:12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</row>
    <row r="69" spans="2:12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</row>
    <row r="70" spans="2:12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</row>
    <row r="71" spans="2:12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</row>
    <row r="72" spans="2:12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</row>
    <row r="73" spans="2:12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</row>
    <row r="74" spans="2:12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</row>
    <row r="75" spans="2:12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</row>
    <row r="76" spans="2:12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</row>
    <row r="77" spans="2:12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</row>
    <row r="78" spans="2:12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</row>
    <row r="79" spans="2:1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</row>
    <row r="80" spans="2:12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</row>
    <row r="81" spans="2:12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</row>
    <row r="82" spans="2:1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</row>
    <row r="83" spans="2:1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</row>
    <row r="84" spans="2:1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</row>
    <row r="85" spans="2:1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</row>
    <row r="86" spans="2:1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</row>
    <row r="87" spans="2:1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</row>
    <row r="88" spans="2:1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</row>
    <row r="89" spans="2:1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</row>
    <row r="90" spans="2:1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</row>
    <row r="91" spans="2:1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</row>
    <row r="92" spans="2:1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</row>
    <row r="93" spans="2:1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</row>
    <row r="94" spans="2:1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</row>
    <row r="95" spans="2:1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</row>
    <row r="96" spans="2:1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</row>
    <row r="97" spans="2:1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</row>
    <row r="98" spans="2:1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</row>
    <row r="99" spans="2:1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</row>
    <row r="100" spans="2:1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</row>
    <row r="101" spans="2:1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</row>
    <row r="102" spans="2:1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</row>
    <row r="103" spans="2:1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</row>
    <row r="104" spans="2:1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</row>
    <row r="105" spans="2:1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</row>
    <row r="106" spans="2:1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</row>
    <row r="107" spans="2:1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</row>
    <row r="108" spans="2:1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</row>
    <row r="109" spans="2:1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</row>
    <row r="110" spans="2:1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selection activeCell="Z30" sqref="Z30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8" t="s">
        <v>156</v>
      </c>
      <c r="C1" s="79" t="s" vm="1">
        <v>221</v>
      </c>
    </row>
    <row r="2" spans="2:51">
      <c r="B2" s="58" t="s">
        <v>155</v>
      </c>
      <c r="C2" s="79" t="s">
        <v>222</v>
      </c>
    </row>
    <row r="3" spans="2:51">
      <c r="B3" s="58" t="s">
        <v>157</v>
      </c>
      <c r="C3" s="79" t="s">
        <v>223</v>
      </c>
    </row>
    <row r="4" spans="2:51">
      <c r="B4" s="58" t="s">
        <v>158</v>
      </c>
      <c r="C4" s="79">
        <v>2143</v>
      </c>
    </row>
    <row r="6" spans="2:51" ht="26.25" customHeight="1">
      <c r="B6" s="140" t="s">
        <v>187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51" ht="26.25" customHeight="1">
      <c r="B7" s="140" t="s">
        <v>75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51" s="3" customFormat="1" ht="63">
      <c r="B8" s="23" t="s">
        <v>93</v>
      </c>
      <c r="C8" s="31" t="s">
        <v>29</v>
      </c>
      <c r="D8" s="31" t="s">
        <v>40</v>
      </c>
      <c r="E8" s="31" t="s">
        <v>77</v>
      </c>
      <c r="F8" s="31" t="s">
        <v>78</v>
      </c>
      <c r="G8" s="31" t="s">
        <v>207</v>
      </c>
      <c r="H8" s="31" t="s">
        <v>206</v>
      </c>
      <c r="I8" s="31" t="s">
        <v>86</v>
      </c>
      <c r="J8" s="31" t="s">
        <v>159</v>
      </c>
      <c r="K8" s="32" t="s">
        <v>161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216</v>
      </c>
      <c r="H9" s="17"/>
      <c r="I9" s="17" t="s">
        <v>210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AW11" s="1"/>
    </row>
    <row r="12" spans="2:51" ht="19.5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</row>
    <row r="13" spans="2:51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</row>
    <row r="14" spans="2:51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</row>
    <row r="15" spans="2:51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</row>
    <row r="16" spans="2:51" s="7" customFormat="1">
      <c r="B16" s="80"/>
      <c r="C16" s="80"/>
      <c r="D16" s="80"/>
      <c r="E16" s="80"/>
      <c r="F16" s="80"/>
      <c r="G16" s="80"/>
      <c r="H16" s="80"/>
      <c r="I16" s="80"/>
      <c r="J16" s="80"/>
      <c r="K16" s="80"/>
      <c r="AW16" s="1"/>
      <c r="AY16" s="1"/>
    </row>
    <row r="17" spans="2:51" s="7" customFormat="1">
      <c r="B17" s="80"/>
      <c r="C17" s="80"/>
      <c r="D17" s="80"/>
      <c r="E17" s="80"/>
      <c r="F17" s="80"/>
      <c r="G17" s="80"/>
      <c r="H17" s="80"/>
      <c r="I17" s="80"/>
      <c r="J17" s="80"/>
      <c r="K17" s="80"/>
      <c r="AW17" s="1"/>
      <c r="AY17" s="1"/>
    </row>
    <row r="18" spans="2:51" s="7" customFormat="1">
      <c r="B18" s="80"/>
      <c r="C18" s="80"/>
      <c r="D18" s="80"/>
      <c r="E18" s="80"/>
      <c r="F18" s="80"/>
      <c r="G18" s="80"/>
      <c r="H18" s="80"/>
      <c r="I18" s="80"/>
      <c r="J18" s="80"/>
      <c r="K18" s="80"/>
      <c r="AW18" s="1"/>
      <c r="AY18" s="1"/>
    </row>
    <row r="19" spans="2:51">
      <c r="B19" s="80"/>
      <c r="C19" s="80"/>
      <c r="D19" s="80"/>
      <c r="E19" s="80"/>
      <c r="F19" s="80"/>
      <c r="G19" s="80"/>
      <c r="H19" s="80"/>
      <c r="I19" s="80"/>
      <c r="J19" s="80"/>
      <c r="K19" s="80"/>
    </row>
    <row r="20" spans="2:51">
      <c r="B20" s="80"/>
      <c r="C20" s="80"/>
      <c r="D20" s="80"/>
      <c r="E20" s="80"/>
      <c r="F20" s="80"/>
      <c r="G20" s="80"/>
      <c r="H20" s="80"/>
      <c r="I20" s="80"/>
      <c r="J20" s="80"/>
      <c r="K20" s="80"/>
    </row>
    <row r="21" spans="2:51">
      <c r="B21" s="80"/>
      <c r="C21" s="80"/>
      <c r="D21" s="80"/>
      <c r="E21" s="80"/>
      <c r="F21" s="80"/>
      <c r="G21" s="80"/>
      <c r="H21" s="80"/>
      <c r="I21" s="80"/>
      <c r="J21" s="80"/>
      <c r="K21" s="80"/>
    </row>
    <row r="22" spans="2:51"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3" spans="2:51"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spans="2:51">
      <c r="B24" s="80"/>
      <c r="C24" s="80"/>
      <c r="D24" s="80"/>
      <c r="E24" s="80"/>
      <c r="F24" s="80"/>
      <c r="G24" s="80"/>
      <c r="H24" s="80"/>
      <c r="I24" s="80"/>
      <c r="J24" s="80"/>
      <c r="K24" s="80"/>
    </row>
    <row r="25" spans="2:51">
      <c r="B25" s="80"/>
      <c r="C25" s="80"/>
      <c r="D25" s="80"/>
      <c r="E25" s="80"/>
      <c r="F25" s="80"/>
      <c r="G25" s="80"/>
      <c r="H25" s="80"/>
      <c r="I25" s="80"/>
      <c r="J25" s="80"/>
      <c r="K25" s="80"/>
    </row>
    <row r="26" spans="2:51">
      <c r="B26" s="80"/>
      <c r="C26" s="80"/>
      <c r="D26" s="80"/>
      <c r="E26" s="80"/>
      <c r="F26" s="80"/>
      <c r="G26" s="80"/>
      <c r="H26" s="80"/>
      <c r="I26" s="80"/>
      <c r="J26" s="80"/>
      <c r="K26" s="80"/>
    </row>
    <row r="27" spans="2:51">
      <c r="B27" s="80"/>
      <c r="C27" s="80"/>
      <c r="D27" s="80"/>
      <c r="E27" s="80"/>
      <c r="F27" s="80"/>
      <c r="G27" s="80"/>
      <c r="H27" s="80"/>
      <c r="I27" s="80"/>
      <c r="J27" s="80"/>
      <c r="K27" s="80"/>
    </row>
    <row r="28" spans="2:51"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spans="2:51"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0" spans="2:51">
      <c r="B30" s="80"/>
      <c r="C30" s="80"/>
      <c r="D30" s="80"/>
      <c r="E30" s="80"/>
      <c r="F30" s="80"/>
      <c r="G30" s="80"/>
      <c r="H30" s="80"/>
      <c r="I30" s="80"/>
      <c r="J30" s="80"/>
      <c r="K30" s="80"/>
    </row>
    <row r="31" spans="2:51">
      <c r="B31" s="80"/>
      <c r="C31" s="80"/>
      <c r="D31" s="80"/>
      <c r="E31" s="80"/>
      <c r="F31" s="80"/>
      <c r="G31" s="80"/>
      <c r="H31" s="80"/>
      <c r="I31" s="80"/>
      <c r="J31" s="80"/>
      <c r="K31" s="80"/>
    </row>
    <row r="32" spans="2:51">
      <c r="B32" s="80"/>
      <c r="C32" s="80"/>
      <c r="D32" s="80"/>
      <c r="E32" s="80"/>
      <c r="F32" s="80"/>
      <c r="G32" s="80"/>
      <c r="H32" s="80"/>
      <c r="I32" s="80"/>
      <c r="J32" s="80"/>
      <c r="K32" s="80"/>
    </row>
    <row r="33" spans="2:11">
      <c r="B33" s="80"/>
      <c r="C33" s="80"/>
      <c r="D33" s="80"/>
      <c r="E33" s="80"/>
      <c r="F33" s="80"/>
      <c r="G33" s="80"/>
      <c r="H33" s="80"/>
      <c r="I33" s="80"/>
      <c r="J33" s="80"/>
      <c r="K33" s="80"/>
    </row>
    <row r="34" spans="2:11">
      <c r="B34" s="80"/>
      <c r="C34" s="80"/>
      <c r="D34" s="80"/>
      <c r="E34" s="80"/>
      <c r="F34" s="80"/>
      <c r="G34" s="80"/>
      <c r="H34" s="80"/>
      <c r="I34" s="80"/>
      <c r="J34" s="80"/>
      <c r="K34" s="80"/>
    </row>
    <row r="35" spans="2:11">
      <c r="B35" s="80"/>
      <c r="C35" s="80"/>
      <c r="D35" s="80"/>
      <c r="E35" s="80"/>
      <c r="F35" s="80"/>
      <c r="G35" s="80"/>
      <c r="H35" s="80"/>
      <c r="I35" s="80"/>
      <c r="J35" s="80"/>
      <c r="K35" s="80"/>
    </row>
    <row r="36" spans="2:11">
      <c r="B36" s="80"/>
      <c r="C36" s="80"/>
      <c r="D36" s="80"/>
      <c r="E36" s="80"/>
      <c r="F36" s="80"/>
      <c r="G36" s="80"/>
      <c r="H36" s="80"/>
      <c r="I36" s="80"/>
      <c r="J36" s="80"/>
      <c r="K36" s="80"/>
    </row>
    <row r="37" spans="2:11">
      <c r="B37" s="80"/>
      <c r="C37" s="80"/>
      <c r="D37" s="80"/>
      <c r="E37" s="80"/>
      <c r="F37" s="80"/>
      <c r="G37" s="80"/>
      <c r="H37" s="80"/>
      <c r="I37" s="80"/>
      <c r="J37" s="80"/>
      <c r="K37" s="80"/>
    </row>
    <row r="38" spans="2:11">
      <c r="B38" s="80"/>
      <c r="C38" s="80"/>
      <c r="D38" s="80"/>
      <c r="E38" s="80"/>
      <c r="F38" s="80"/>
      <c r="G38" s="80"/>
      <c r="H38" s="80"/>
      <c r="I38" s="80"/>
      <c r="J38" s="80"/>
      <c r="K38" s="80"/>
    </row>
    <row r="39" spans="2:11">
      <c r="B39" s="80"/>
      <c r="C39" s="80"/>
      <c r="D39" s="80"/>
      <c r="E39" s="80"/>
      <c r="F39" s="80"/>
      <c r="G39" s="80"/>
      <c r="H39" s="80"/>
      <c r="I39" s="80"/>
      <c r="J39" s="80"/>
      <c r="K39" s="80"/>
    </row>
    <row r="40" spans="2:11">
      <c r="B40" s="80"/>
      <c r="C40" s="80"/>
      <c r="D40" s="80"/>
      <c r="E40" s="80"/>
      <c r="F40" s="80"/>
      <c r="G40" s="80"/>
      <c r="H40" s="80"/>
      <c r="I40" s="80"/>
      <c r="J40" s="80"/>
      <c r="K40" s="80"/>
    </row>
    <row r="41" spans="2:11">
      <c r="B41" s="80"/>
      <c r="C41" s="80"/>
      <c r="D41" s="80"/>
      <c r="E41" s="80"/>
      <c r="F41" s="80"/>
      <c r="G41" s="80"/>
      <c r="H41" s="80"/>
      <c r="I41" s="80"/>
      <c r="J41" s="80"/>
      <c r="K41" s="80"/>
    </row>
    <row r="42" spans="2:11">
      <c r="B42" s="80"/>
      <c r="C42" s="80"/>
      <c r="D42" s="80"/>
      <c r="E42" s="80"/>
      <c r="F42" s="80"/>
      <c r="G42" s="80"/>
      <c r="H42" s="80"/>
      <c r="I42" s="80"/>
      <c r="J42" s="80"/>
      <c r="K42" s="80"/>
    </row>
    <row r="43" spans="2:11">
      <c r="B43" s="80"/>
      <c r="C43" s="80"/>
      <c r="D43" s="80"/>
      <c r="E43" s="80"/>
      <c r="F43" s="80"/>
      <c r="G43" s="80"/>
      <c r="H43" s="80"/>
      <c r="I43" s="80"/>
      <c r="J43" s="80"/>
      <c r="K43" s="80"/>
    </row>
    <row r="44" spans="2:11">
      <c r="B44" s="80"/>
      <c r="C44" s="80"/>
      <c r="D44" s="80"/>
      <c r="E44" s="80"/>
      <c r="F44" s="80"/>
      <c r="G44" s="80"/>
      <c r="H44" s="80"/>
      <c r="I44" s="80"/>
      <c r="J44" s="80"/>
      <c r="K44" s="80"/>
    </row>
    <row r="45" spans="2:11">
      <c r="B45" s="80"/>
      <c r="C45" s="80"/>
      <c r="D45" s="80"/>
      <c r="E45" s="80"/>
      <c r="F45" s="80"/>
      <c r="G45" s="80"/>
      <c r="H45" s="80"/>
      <c r="I45" s="80"/>
      <c r="J45" s="80"/>
      <c r="K45" s="80"/>
    </row>
    <row r="46" spans="2:11">
      <c r="B46" s="80"/>
      <c r="C46" s="80"/>
      <c r="D46" s="80"/>
      <c r="E46" s="80"/>
      <c r="F46" s="80"/>
      <c r="G46" s="80"/>
      <c r="H46" s="80"/>
      <c r="I46" s="80"/>
      <c r="J46" s="80"/>
      <c r="K46" s="80"/>
    </row>
    <row r="47" spans="2:11">
      <c r="B47" s="80"/>
      <c r="C47" s="80"/>
      <c r="D47" s="80"/>
      <c r="E47" s="80"/>
      <c r="F47" s="80"/>
      <c r="G47" s="80"/>
      <c r="H47" s="80"/>
      <c r="I47" s="80"/>
      <c r="J47" s="80"/>
      <c r="K47" s="80"/>
    </row>
    <row r="48" spans="2:11">
      <c r="B48" s="80"/>
      <c r="C48" s="80"/>
      <c r="D48" s="80"/>
      <c r="E48" s="80"/>
      <c r="F48" s="80"/>
      <c r="G48" s="80"/>
      <c r="H48" s="80"/>
      <c r="I48" s="80"/>
      <c r="J48" s="80"/>
      <c r="K48" s="80"/>
    </row>
    <row r="49" spans="2:11">
      <c r="B49" s="80"/>
      <c r="C49" s="80"/>
      <c r="D49" s="80"/>
      <c r="E49" s="80"/>
      <c r="F49" s="80"/>
      <c r="G49" s="80"/>
      <c r="H49" s="80"/>
      <c r="I49" s="80"/>
      <c r="J49" s="80"/>
      <c r="K49" s="80"/>
    </row>
    <row r="50" spans="2:11">
      <c r="B50" s="80"/>
      <c r="C50" s="80"/>
      <c r="D50" s="80"/>
      <c r="E50" s="80"/>
      <c r="F50" s="80"/>
      <c r="G50" s="80"/>
      <c r="H50" s="80"/>
      <c r="I50" s="80"/>
      <c r="J50" s="80"/>
      <c r="K50" s="80"/>
    </row>
    <row r="51" spans="2:11">
      <c r="B51" s="80"/>
      <c r="C51" s="80"/>
      <c r="D51" s="80"/>
      <c r="E51" s="80"/>
      <c r="F51" s="80"/>
      <c r="G51" s="80"/>
      <c r="H51" s="80"/>
      <c r="I51" s="80"/>
      <c r="J51" s="80"/>
      <c r="K51" s="80"/>
    </row>
    <row r="52" spans="2:11">
      <c r="B52" s="80"/>
      <c r="C52" s="80"/>
      <c r="D52" s="80"/>
      <c r="E52" s="80"/>
      <c r="F52" s="80"/>
      <c r="G52" s="80"/>
      <c r="H52" s="80"/>
      <c r="I52" s="80"/>
      <c r="J52" s="80"/>
      <c r="K52" s="80"/>
    </row>
    <row r="53" spans="2:11">
      <c r="B53" s="80"/>
      <c r="C53" s="80"/>
      <c r="D53" s="80"/>
      <c r="E53" s="80"/>
      <c r="F53" s="80"/>
      <c r="G53" s="80"/>
      <c r="H53" s="80"/>
      <c r="I53" s="80"/>
      <c r="J53" s="80"/>
      <c r="K53" s="80"/>
    </row>
    <row r="54" spans="2:11">
      <c r="B54" s="80"/>
      <c r="C54" s="80"/>
      <c r="D54" s="80"/>
      <c r="E54" s="80"/>
      <c r="F54" s="80"/>
      <c r="G54" s="80"/>
      <c r="H54" s="80"/>
      <c r="I54" s="80"/>
      <c r="J54" s="80"/>
      <c r="K54" s="80"/>
    </row>
    <row r="55" spans="2:11">
      <c r="B55" s="80"/>
      <c r="C55" s="80"/>
      <c r="D55" s="80"/>
      <c r="E55" s="80"/>
      <c r="F55" s="80"/>
      <c r="G55" s="80"/>
      <c r="H55" s="80"/>
      <c r="I55" s="80"/>
      <c r="J55" s="80"/>
      <c r="K55" s="80"/>
    </row>
    <row r="56" spans="2:11">
      <c r="B56" s="80"/>
      <c r="C56" s="80"/>
      <c r="D56" s="80"/>
      <c r="E56" s="80"/>
      <c r="F56" s="80"/>
      <c r="G56" s="80"/>
      <c r="H56" s="80"/>
      <c r="I56" s="80"/>
      <c r="J56" s="80"/>
      <c r="K56" s="80"/>
    </row>
    <row r="57" spans="2:11">
      <c r="B57" s="80"/>
      <c r="C57" s="80"/>
      <c r="D57" s="80"/>
      <c r="E57" s="80"/>
      <c r="F57" s="80"/>
      <c r="G57" s="80"/>
      <c r="H57" s="80"/>
      <c r="I57" s="80"/>
      <c r="J57" s="80"/>
      <c r="K57" s="80"/>
    </row>
    <row r="58" spans="2:11">
      <c r="B58" s="80"/>
      <c r="C58" s="80"/>
      <c r="D58" s="80"/>
      <c r="E58" s="80"/>
      <c r="F58" s="80"/>
      <c r="G58" s="80"/>
      <c r="H58" s="80"/>
      <c r="I58" s="80"/>
      <c r="J58" s="80"/>
      <c r="K58" s="80"/>
    </row>
    <row r="59" spans="2:11">
      <c r="B59" s="80"/>
      <c r="C59" s="80"/>
      <c r="D59" s="80"/>
      <c r="E59" s="80"/>
      <c r="F59" s="80"/>
      <c r="G59" s="80"/>
      <c r="H59" s="80"/>
      <c r="I59" s="80"/>
      <c r="J59" s="80"/>
      <c r="K59" s="80"/>
    </row>
    <row r="60" spans="2:11">
      <c r="B60" s="80"/>
      <c r="C60" s="80"/>
      <c r="D60" s="80"/>
      <c r="E60" s="80"/>
      <c r="F60" s="80"/>
      <c r="G60" s="80"/>
      <c r="H60" s="80"/>
      <c r="I60" s="80"/>
      <c r="J60" s="80"/>
      <c r="K60" s="80"/>
    </row>
    <row r="61" spans="2:11">
      <c r="B61" s="80"/>
      <c r="C61" s="80"/>
      <c r="D61" s="80"/>
      <c r="E61" s="80"/>
      <c r="F61" s="80"/>
      <c r="G61" s="80"/>
      <c r="H61" s="80"/>
      <c r="I61" s="80"/>
      <c r="J61" s="80"/>
      <c r="K61" s="80"/>
    </row>
    <row r="62" spans="2:11">
      <c r="B62" s="80"/>
      <c r="C62" s="80"/>
      <c r="D62" s="80"/>
      <c r="E62" s="80"/>
      <c r="F62" s="80"/>
      <c r="G62" s="80"/>
      <c r="H62" s="80"/>
      <c r="I62" s="80"/>
      <c r="J62" s="80"/>
      <c r="K62" s="80"/>
    </row>
    <row r="63" spans="2:11">
      <c r="B63" s="80"/>
      <c r="C63" s="80"/>
      <c r="D63" s="80"/>
      <c r="E63" s="80"/>
      <c r="F63" s="80"/>
      <c r="G63" s="80"/>
      <c r="H63" s="80"/>
      <c r="I63" s="80"/>
      <c r="J63" s="80"/>
      <c r="K63" s="80"/>
    </row>
    <row r="64" spans="2:11">
      <c r="B64" s="80"/>
      <c r="C64" s="80"/>
      <c r="D64" s="80"/>
      <c r="E64" s="80"/>
      <c r="F64" s="80"/>
      <c r="G64" s="80"/>
      <c r="H64" s="80"/>
      <c r="I64" s="80"/>
      <c r="J64" s="80"/>
      <c r="K64" s="80"/>
    </row>
    <row r="65" spans="2:11"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2:11"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2:11">
      <c r="B67" s="80"/>
      <c r="C67" s="80"/>
      <c r="D67" s="80"/>
      <c r="E67" s="80"/>
      <c r="F67" s="80"/>
      <c r="G67" s="80"/>
      <c r="H67" s="80"/>
      <c r="I67" s="80"/>
      <c r="J67" s="80"/>
      <c r="K67" s="80"/>
    </row>
    <row r="68" spans="2:11">
      <c r="B68" s="80"/>
      <c r="C68" s="80"/>
      <c r="D68" s="80"/>
      <c r="E68" s="80"/>
      <c r="F68" s="80"/>
      <c r="G68" s="80"/>
      <c r="H68" s="80"/>
      <c r="I68" s="80"/>
      <c r="J68" s="80"/>
      <c r="K68" s="80"/>
    </row>
    <row r="69" spans="2:11">
      <c r="B69" s="80"/>
      <c r="C69" s="80"/>
      <c r="D69" s="80"/>
      <c r="E69" s="80"/>
      <c r="F69" s="80"/>
      <c r="G69" s="80"/>
      <c r="H69" s="80"/>
      <c r="I69" s="80"/>
      <c r="J69" s="80"/>
      <c r="K69" s="80"/>
    </row>
    <row r="70" spans="2:11">
      <c r="B70" s="80"/>
      <c r="C70" s="80"/>
      <c r="D70" s="80"/>
      <c r="E70" s="80"/>
      <c r="F70" s="80"/>
      <c r="G70" s="80"/>
      <c r="H70" s="80"/>
      <c r="I70" s="80"/>
      <c r="J70" s="80"/>
      <c r="K70" s="80"/>
    </row>
    <row r="71" spans="2:11">
      <c r="B71" s="80"/>
      <c r="C71" s="80"/>
      <c r="D71" s="80"/>
      <c r="E71" s="80"/>
      <c r="F71" s="80"/>
      <c r="G71" s="80"/>
      <c r="H71" s="80"/>
      <c r="I71" s="80"/>
      <c r="J71" s="80"/>
      <c r="K71" s="80"/>
    </row>
    <row r="72" spans="2:11">
      <c r="B72" s="80"/>
      <c r="C72" s="80"/>
      <c r="D72" s="80"/>
      <c r="E72" s="80"/>
      <c r="F72" s="80"/>
      <c r="G72" s="80"/>
      <c r="H72" s="80"/>
      <c r="I72" s="80"/>
      <c r="J72" s="80"/>
      <c r="K72" s="80"/>
    </row>
    <row r="73" spans="2:11">
      <c r="B73" s="80"/>
      <c r="C73" s="80"/>
      <c r="D73" s="80"/>
      <c r="E73" s="80"/>
      <c r="F73" s="80"/>
      <c r="G73" s="80"/>
      <c r="H73" s="80"/>
      <c r="I73" s="80"/>
      <c r="J73" s="80"/>
      <c r="K73" s="80"/>
    </row>
    <row r="74" spans="2:11">
      <c r="B74" s="80"/>
      <c r="C74" s="80"/>
      <c r="D74" s="80"/>
      <c r="E74" s="80"/>
      <c r="F74" s="80"/>
      <c r="G74" s="80"/>
      <c r="H74" s="80"/>
      <c r="I74" s="80"/>
      <c r="J74" s="80"/>
      <c r="K74" s="80"/>
    </row>
    <row r="75" spans="2:11">
      <c r="B75" s="80"/>
      <c r="C75" s="80"/>
      <c r="D75" s="80"/>
      <c r="E75" s="80"/>
      <c r="F75" s="80"/>
      <c r="G75" s="80"/>
      <c r="H75" s="80"/>
      <c r="I75" s="80"/>
      <c r="J75" s="80"/>
      <c r="K75" s="80"/>
    </row>
    <row r="76" spans="2:11">
      <c r="B76" s="80"/>
      <c r="C76" s="80"/>
      <c r="D76" s="80"/>
      <c r="E76" s="80"/>
      <c r="F76" s="80"/>
      <c r="G76" s="80"/>
      <c r="H76" s="80"/>
      <c r="I76" s="80"/>
      <c r="J76" s="80"/>
      <c r="K76" s="80"/>
    </row>
    <row r="77" spans="2:11">
      <c r="B77" s="80"/>
      <c r="C77" s="80"/>
      <c r="D77" s="80"/>
      <c r="E77" s="80"/>
      <c r="F77" s="80"/>
      <c r="G77" s="80"/>
      <c r="H77" s="80"/>
      <c r="I77" s="80"/>
      <c r="J77" s="80"/>
      <c r="K77" s="80"/>
    </row>
    <row r="78" spans="2:11">
      <c r="B78" s="80"/>
      <c r="C78" s="80"/>
      <c r="D78" s="80"/>
      <c r="E78" s="80"/>
      <c r="F78" s="80"/>
      <c r="G78" s="80"/>
      <c r="H78" s="80"/>
      <c r="I78" s="80"/>
      <c r="J78" s="80"/>
      <c r="K78" s="80"/>
    </row>
    <row r="79" spans="2:11"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2:11">
      <c r="B80" s="80"/>
      <c r="C80" s="80"/>
      <c r="D80" s="80"/>
      <c r="E80" s="80"/>
      <c r="F80" s="80"/>
      <c r="G80" s="80"/>
      <c r="H80" s="80"/>
      <c r="I80" s="80"/>
      <c r="J80" s="80"/>
      <c r="K80" s="80"/>
    </row>
    <row r="81" spans="2:11">
      <c r="B81" s="80"/>
      <c r="C81" s="80"/>
      <c r="D81" s="80"/>
      <c r="E81" s="80"/>
      <c r="F81" s="80"/>
      <c r="G81" s="80"/>
      <c r="H81" s="80"/>
      <c r="I81" s="80"/>
      <c r="J81" s="80"/>
      <c r="K81" s="80"/>
    </row>
    <row r="82" spans="2:11">
      <c r="B82" s="80"/>
      <c r="C82" s="80"/>
      <c r="D82" s="80"/>
      <c r="E82" s="80"/>
      <c r="F82" s="80"/>
      <c r="G82" s="80"/>
      <c r="H82" s="80"/>
      <c r="I82" s="80"/>
      <c r="J82" s="80"/>
      <c r="K82" s="80"/>
    </row>
    <row r="83" spans="2:11">
      <c r="B83" s="80"/>
      <c r="C83" s="80"/>
      <c r="D83" s="80"/>
      <c r="E83" s="80"/>
      <c r="F83" s="80"/>
      <c r="G83" s="80"/>
      <c r="H83" s="80"/>
      <c r="I83" s="80"/>
      <c r="J83" s="80"/>
      <c r="K83" s="80"/>
    </row>
    <row r="84" spans="2:11">
      <c r="B84" s="80"/>
      <c r="C84" s="80"/>
      <c r="D84" s="80"/>
      <c r="E84" s="80"/>
      <c r="F84" s="80"/>
      <c r="G84" s="80"/>
      <c r="H84" s="80"/>
      <c r="I84" s="80"/>
      <c r="J84" s="80"/>
      <c r="K84" s="80"/>
    </row>
    <row r="85" spans="2:11">
      <c r="B85" s="80"/>
      <c r="C85" s="80"/>
      <c r="D85" s="80"/>
      <c r="E85" s="80"/>
      <c r="F85" s="80"/>
      <c r="G85" s="80"/>
      <c r="H85" s="80"/>
      <c r="I85" s="80"/>
      <c r="J85" s="80"/>
      <c r="K85" s="80"/>
    </row>
    <row r="86" spans="2:11">
      <c r="B86" s="80"/>
      <c r="C86" s="80"/>
      <c r="D86" s="80"/>
      <c r="E86" s="80"/>
      <c r="F86" s="80"/>
      <c r="G86" s="80"/>
      <c r="H86" s="80"/>
      <c r="I86" s="80"/>
      <c r="J86" s="80"/>
      <c r="K86" s="80"/>
    </row>
    <row r="87" spans="2:11">
      <c r="B87" s="80"/>
      <c r="C87" s="80"/>
      <c r="D87" s="80"/>
      <c r="E87" s="80"/>
      <c r="F87" s="80"/>
      <c r="G87" s="80"/>
      <c r="H87" s="80"/>
      <c r="I87" s="80"/>
      <c r="J87" s="80"/>
      <c r="K87" s="80"/>
    </row>
    <row r="88" spans="2:11">
      <c r="B88" s="80"/>
      <c r="C88" s="80"/>
      <c r="D88" s="80"/>
      <c r="E88" s="80"/>
      <c r="F88" s="80"/>
      <c r="G88" s="80"/>
      <c r="H88" s="80"/>
      <c r="I88" s="80"/>
      <c r="J88" s="80"/>
      <c r="K88" s="80"/>
    </row>
    <row r="89" spans="2:11">
      <c r="B89" s="80"/>
      <c r="C89" s="80"/>
      <c r="D89" s="80"/>
      <c r="E89" s="80"/>
      <c r="F89" s="80"/>
      <c r="G89" s="80"/>
      <c r="H89" s="80"/>
      <c r="I89" s="80"/>
      <c r="J89" s="80"/>
      <c r="K89" s="80"/>
    </row>
    <row r="90" spans="2:11">
      <c r="B90" s="80"/>
      <c r="C90" s="80"/>
      <c r="D90" s="80"/>
      <c r="E90" s="80"/>
      <c r="F90" s="80"/>
      <c r="G90" s="80"/>
      <c r="H90" s="80"/>
      <c r="I90" s="80"/>
      <c r="J90" s="80"/>
      <c r="K90" s="80"/>
    </row>
    <row r="91" spans="2:11">
      <c r="B91" s="80"/>
      <c r="C91" s="80"/>
      <c r="D91" s="80"/>
      <c r="E91" s="80"/>
      <c r="F91" s="80"/>
      <c r="G91" s="80"/>
      <c r="H91" s="80"/>
      <c r="I91" s="80"/>
      <c r="J91" s="80"/>
      <c r="K91" s="80"/>
    </row>
    <row r="92" spans="2:11">
      <c r="B92" s="80"/>
      <c r="C92" s="80"/>
      <c r="D92" s="80"/>
      <c r="E92" s="80"/>
      <c r="F92" s="80"/>
      <c r="G92" s="80"/>
      <c r="H92" s="80"/>
      <c r="I92" s="80"/>
      <c r="J92" s="80"/>
      <c r="K92" s="80"/>
    </row>
    <row r="93" spans="2:11">
      <c r="B93" s="80"/>
      <c r="C93" s="80"/>
      <c r="D93" s="80"/>
      <c r="E93" s="80"/>
      <c r="F93" s="80"/>
      <c r="G93" s="80"/>
      <c r="H93" s="80"/>
      <c r="I93" s="80"/>
      <c r="J93" s="80"/>
      <c r="K93" s="80"/>
    </row>
    <row r="94" spans="2:11">
      <c r="B94" s="80"/>
      <c r="C94" s="80"/>
      <c r="D94" s="80"/>
      <c r="E94" s="80"/>
      <c r="F94" s="80"/>
      <c r="G94" s="80"/>
      <c r="H94" s="80"/>
      <c r="I94" s="80"/>
      <c r="J94" s="80"/>
      <c r="K94" s="80"/>
    </row>
    <row r="95" spans="2:11">
      <c r="B95" s="80"/>
      <c r="C95" s="80"/>
      <c r="D95" s="80"/>
      <c r="E95" s="80"/>
      <c r="F95" s="80"/>
      <c r="G95" s="80"/>
      <c r="H95" s="80"/>
      <c r="I95" s="80"/>
      <c r="J95" s="80"/>
      <c r="K95" s="80"/>
    </row>
    <row r="96" spans="2:11">
      <c r="B96" s="80"/>
      <c r="C96" s="80"/>
      <c r="D96" s="80"/>
      <c r="E96" s="80"/>
      <c r="F96" s="80"/>
      <c r="G96" s="80"/>
      <c r="H96" s="80"/>
      <c r="I96" s="80"/>
      <c r="J96" s="80"/>
      <c r="K96" s="80"/>
    </row>
    <row r="97" spans="2:11">
      <c r="B97" s="80"/>
      <c r="C97" s="80"/>
      <c r="D97" s="80"/>
      <c r="E97" s="80"/>
      <c r="F97" s="80"/>
      <c r="G97" s="80"/>
      <c r="H97" s="80"/>
      <c r="I97" s="80"/>
      <c r="J97" s="80"/>
      <c r="K97" s="80"/>
    </row>
    <row r="98" spans="2:11">
      <c r="B98" s="80"/>
      <c r="C98" s="80"/>
      <c r="D98" s="80"/>
      <c r="E98" s="80"/>
      <c r="F98" s="80"/>
      <c r="G98" s="80"/>
      <c r="H98" s="80"/>
      <c r="I98" s="80"/>
      <c r="J98" s="80"/>
      <c r="K98" s="80"/>
    </row>
    <row r="99" spans="2:11">
      <c r="B99" s="80"/>
      <c r="C99" s="80"/>
      <c r="D99" s="80"/>
      <c r="E99" s="80"/>
      <c r="F99" s="80"/>
      <c r="G99" s="80"/>
      <c r="H99" s="80"/>
      <c r="I99" s="80"/>
      <c r="J99" s="80"/>
      <c r="K99" s="80"/>
    </row>
    <row r="100" spans="2:11">
      <c r="B100" s="80"/>
      <c r="C100" s="80"/>
      <c r="D100" s="80"/>
      <c r="E100" s="80"/>
      <c r="F100" s="80"/>
      <c r="G100" s="80"/>
      <c r="H100" s="80"/>
      <c r="I100" s="80"/>
      <c r="J100" s="80"/>
      <c r="K100" s="80"/>
    </row>
    <row r="101" spans="2:11">
      <c r="B101" s="80"/>
      <c r="C101" s="80"/>
      <c r="D101" s="80"/>
      <c r="E101" s="80"/>
      <c r="F101" s="80"/>
      <c r="G101" s="80"/>
      <c r="H101" s="80"/>
      <c r="I101" s="80"/>
      <c r="J101" s="80"/>
      <c r="K101" s="80"/>
    </row>
    <row r="102" spans="2:11">
      <c r="B102" s="80"/>
      <c r="C102" s="80"/>
      <c r="D102" s="80"/>
      <c r="E102" s="80"/>
      <c r="F102" s="80"/>
      <c r="G102" s="80"/>
      <c r="H102" s="80"/>
      <c r="I102" s="80"/>
      <c r="J102" s="80"/>
      <c r="K102" s="80"/>
    </row>
    <row r="103" spans="2:11">
      <c r="B103" s="80"/>
      <c r="C103" s="80"/>
      <c r="D103" s="80"/>
      <c r="E103" s="80"/>
      <c r="F103" s="80"/>
      <c r="G103" s="80"/>
      <c r="H103" s="80"/>
      <c r="I103" s="80"/>
      <c r="J103" s="80"/>
      <c r="K103" s="80"/>
    </row>
    <row r="104" spans="2:11">
      <c r="B104" s="80"/>
      <c r="C104" s="80"/>
      <c r="D104" s="80"/>
      <c r="E104" s="80"/>
      <c r="F104" s="80"/>
      <c r="G104" s="80"/>
      <c r="H104" s="80"/>
      <c r="I104" s="80"/>
      <c r="J104" s="80"/>
      <c r="K104" s="80"/>
    </row>
    <row r="105" spans="2:11">
      <c r="B105" s="80"/>
      <c r="C105" s="80"/>
      <c r="D105" s="80"/>
      <c r="E105" s="80"/>
      <c r="F105" s="80"/>
      <c r="G105" s="80"/>
      <c r="H105" s="80"/>
      <c r="I105" s="80"/>
      <c r="J105" s="80"/>
      <c r="K105" s="80"/>
    </row>
    <row r="106" spans="2:11">
      <c r="B106" s="80"/>
      <c r="C106" s="80"/>
      <c r="D106" s="80"/>
      <c r="E106" s="80"/>
      <c r="F106" s="80"/>
      <c r="G106" s="80"/>
      <c r="H106" s="80"/>
      <c r="I106" s="80"/>
      <c r="J106" s="80"/>
      <c r="K106" s="80"/>
    </row>
    <row r="107" spans="2:11">
      <c r="B107" s="80"/>
      <c r="C107" s="80"/>
      <c r="D107" s="80"/>
      <c r="E107" s="80"/>
      <c r="F107" s="80"/>
      <c r="G107" s="80"/>
      <c r="H107" s="80"/>
      <c r="I107" s="80"/>
      <c r="J107" s="80"/>
      <c r="K107" s="80"/>
    </row>
    <row r="108" spans="2:11">
      <c r="B108" s="80"/>
      <c r="C108" s="80"/>
      <c r="D108" s="80"/>
      <c r="E108" s="80"/>
      <c r="F108" s="80"/>
      <c r="G108" s="80"/>
      <c r="H108" s="80"/>
      <c r="I108" s="80"/>
      <c r="J108" s="80"/>
      <c r="K108" s="80"/>
    </row>
    <row r="109" spans="2:11">
      <c r="B109" s="80"/>
      <c r="C109" s="80"/>
      <c r="D109" s="80"/>
      <c r="E109" s="80"/>
      <c r="F109" s="80"/>
      <c r="G109" s="80"/>
      <c r="H109" s="80"/>
      <c r="I109" s="80"/>
      <c r="J109" s="80"/>
      <c r="K109" s="80"/>
    </row>
    <row r="110" spans="2:11">
      <c r="B110" s="80"/>
      <c r="C110" s="80"/>
      <c r="D110" s="80"/>
      <c r="E110" s="80"/>
      <c r="F110" s="80"/>
      <c r="G110" s="80"/>
      <c r="H110" s="80"/>
      <c r="I110" s="80"/>
      <c r="J110" s="80"/>
      <c r="K110" s="80"/>
    </row>
    <row r="111" spans="2:11">
      <c r="C111" s="1"/>
      <c r="D111" s="1"/>
    </row>
    <row r="112" spans="2:11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8" t="s">
        <v>156</v>
      </c>
      <c r="C1" s="79" t="s" vm="1">
        <v>221</v>
      </c>
    </row>
    <row r="2" spans="2:78">
      <c r="B2" s="58" t="s">
        <v>155</v>
      </c>
      <c r="C2" s="79" t="s">
        <v>222</v>
      </c>
    </row>
    <row r="3" spans="2:78">
      <c r="B3" s="58" t="s">
        <v>157</v>
      </c>
      <c r="C3" s="79" t="s">
        <v>223</v>
      </c>
    </row>
    <row r="4" spans="2:78">
      <c r="B4" s="58" t="s">
        <v>158</v>
      </c>
      <c r="C4" s="79">
        <v>2143</v>
      </c>
    </row>
    <row r="6" spans="2:78" ht="26.25" customHeight="1">
      <c r="B6" s="140" t="s">
        <v>187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78" ht="26.25" customHeight="1">
      <c r="B7" s="140" t="s">
        <v>76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78" s="3" customFormat="1" ht="47.25">
      <c r="B8" s="23" t="s">
        <v>93</v>
      </c>
      <c r="C8" s="31" t="s">
        <v>29</v>
      </c>
      <c r="D8" s="31" t="s">
        <v>31</v>
      </c>
      <c r="E8" s="31" t="s">
        <v>15</v>
      </c>
      <c r="F8" s="31" t="s">
        <v>41</v>
      </c>
      <c r="G8" s="31" t="s">
        <v>78</v>
      </c>
      <c r="H8" s="31" t="s">
        <v>18</v>
      </c>
      <c r="I8" s="31" t="s">
        <v>77</v>
      </c>
      <c r="J8" s="31" t="s">
        <v>17</v>
      </c>
      <c r="K8" s="31" t="s">
        <v>19</v>
      </c>
      <c r="L8" s="31" t="s">
        <v>207</v>
      </c>
      <c r="M8" s="31" t="s">
        <v>206</v>
      </c>
      <c r="N8" s="31" t="s">
        <v>86</v>
      </c>
      <c r="O8" s="31" t="s">
        <v>38</v>
      </c>
      <c r="P8" s="31" t="s">
        <v>159</v>
      </c>
      <c r="Q8" s="32" t="s">
        <v>161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216</v>
      </c>
      <c r="M9" s="17"/>
      <c r="N9" s="17" t="s">
        <v>210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90</v>
      </c>
      <c r="R10" s="1"/>
      <c r="S10" s="1"/>
      <c r="T10" s="1"/>
      <c r="U10" s="1"/>
      <c r="V10" s="1"/>
    </row>
    <row r="11" spans="2:78" s="4" customFormat="1" ht="18" customHeight="1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1"/>
      <c r="S11" s="1"/>
      <c r="T11" s="1"/>
      <c r="U11" s="1"/>
      <c r="V11" s="1"/>
      <c r="BZ11" s="1"/>
    </row>
    <row r="12" spans="2:78" ht="18" customHeight="1">
      <c r="B12" s="94" t="s">
        <v>220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</row>
    <row r="13" spans="2:78">
      <c r="B13" s="94" t="s">
        <v>89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</row>
    <row r="14" spans="2:78">
      <c r="B14" s="94" t="s">
        <v>205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</row>
    <row r="15" spans="2:78">
      <c r="B15" s="94" t="s">
        <v>215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</row>
    <row r="16" spans="2:78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spans="2:17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</row>
    <row r="18" spans="2:17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</row>
    <row r="19" spans="2:17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</row>
    <row r="20" spans="2:17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</row>
    <row r="21" spans="2:17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</row>
    <row r="22" spans="2:17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</row>
    <row r="23" spans="2:17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2:17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2:17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</row>
    <row r="26" spans="2:17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</row>
    <row r="27" spans="2:17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</row>
    <row r="28" spans="2:17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</row>
    <row r="29" spans="2:17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</row>
    <row r="30" spans="2:17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</row>
    <row r="31" spans="2:17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</row>
    <row r="32" spans="2:17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</row>
    <row r="33" spans="2:17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</row>
    <row r="34" spans="2:17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</row>
    <row r="35" spans="2:17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</row>
    <row r="36" spans="2:17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</row>
    <row r="37" spans="2:17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</row>
    <row r="38" spans="2:17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</row>
    <row r="39" spans="2:17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</row>
    <row r="40" spans="2:17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</row>
    <row r="41" spans="2:17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</row>
    <row r="42" spans="2:17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</row>
    <row r="43" spans="2:17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</row>
    <row r="44" spans="2:17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</row>
    <row r="45" spans="2:17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</row>
    <row r="46" spans="2:17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</row>
    <row r="47" spans="2:17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</row>
    <row r="48" spans="2:17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</row>
    <row r="49" spans="2:17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</row>
    <row r="50" spans="2:17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</row>
    <row r="51" spans="2:17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</row>
    <row r="52" spans="2:17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</row>
    <row r="53" spans="2:17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</row>
    <row r="54" spans="2:17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</row>
    <row r="55" spans="2:17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</row>
    <row r="56" spans="2:17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</row>
    <row r="57" spans="2:17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</row>
    <row r="58" spans="2:17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</row>
    <row r="59" spans="2:17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</row>
    <row r="60" spans="2:17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</row>
    <row r="61" spans="2:17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</row>
    <row r="62" spans="2:17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</row>
    <row r="63" spans="2:17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</row>
    <row r="64" spans="2:17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</row>
    <row r="65" spans="2:17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</row>
    <row r="66" spans="2:17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</row>
    <row r="67" spans="2:17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</row>
    <row r="68" spans="2:17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</row>
    <row r="69" spans="2:17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</row>
    <row r="70" spans="2:17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</row>
    <row r="71" spans="2:17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</row>
    <row r="72" spans="2:17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</row>
    <row r="73" spans="2:17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</row>
    <row r="74" spans="2:17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</row>
    <row r="75" spans="2:17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</row>
    <row r="76" spans="2:17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</row>
    <row r="77" spans="2:17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</row>
    <row r="78" spans="2:17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</row>
    <row r="79" spans="2:17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</row>
    <row r="80" spans="2:17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</row>
    <row r="81" spans="2:17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</row>
    <row r="82" spans="2:17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</row>
    <row r="83" spans="2:17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</row>
    <row r="84" spans="2:17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</row>
    <row r="85" spans="2:17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</row>
    <row r="86" spans="2:17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</row>
    <row r="87" spans="2:17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</row>
    <row r="88" spans="2:17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</row>
    <row r="89" spans="2:17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</row>
    <row r="90" spans="2:17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</row>
    <row r="91" spans="2:17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</row>
    <row r="92" spans="2:17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</row>
    <row r="93" spans="2:17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</row>
    <row r="94" spans="2:17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</row>
    <row r="95" spans="2:17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</row>
    <row r="96" spans="2:17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</row>
    <row r="97" spans="2:17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</row>
    <row r="98" spans="2:17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</row>
    <row r="99" spans="2:17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</row>
    <row r="100" spans="2:17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</row>
    <row r="101" spans="2:17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</row>
    <row r="102" spans="2:17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</row>
    <row r="103" spans="2:17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</row>
    <row r="104" spans="2:17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</row>
    <row r="105" spans="2:17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</row>
    <row r="106" spans="2:17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</row>
    <row r="107" spans="2:17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</row>
    <row r="108" spans="2:17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</row>
    <row r="109" spans="2:17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</row>
    <row r="110" spans="2:17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4" type="noConversion"/>
  <conditionalFormatting sqref="B16:B110">
    <cfRule type="cellIs" dxfId="5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I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6.5703125" style="2" bestFit="1" customWidth="1"/>
    <col min="6" max="6" width="4.5703125" style="1" bestFit="1" customWidth="1"/>
    <col min="7" max="7" width="7.140625" style="1" bestFit="1" customWidth="1"/>
    <col min="8" max="8" width="7.85546875" style="1" bestFit="1" customWidth="1"/>
    <col min="9" max="9" width="5.140625" style="1" bestFit="1" customWidth="1"/>
    <col min="10" max="10" width="5.28515625" style="1" bestFit="1" customWidth="1"/>
    <col min="11" max="11" width="6.7109375" style="1" bestFit="1" customWidth="1"/>
    <col min="12" max="12" width="7.5703125" style="1" customWidth="1"/>
    <col min="13" max="13" width="7" style="1" bestFit="1" customWidth="1"/>
    <col min="14" max="14" width="6.42578125" style="1" bestFit="1" customWidth="1"/>
    <col min="15" max="15" width="8" style="1" bestFit="1" customWidth="1"/>
    <col min="16" max="16" width="7.7109375" style="1" bestFit="1" customWidth="1"/>
    <col min="17" max="17" width="10.42578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58" t="s">
        <v>156</v>
      </c>
      <c r="C1" s="79" t="s" vm="1">
        <v>221</v>
      </c>
    </row>
    <row r="2" spans="2:61">
      <c r="B2" s="58" t="s">
        <v>155</v>
      </c>
      <c r="C2" s="79" t="s">
        <v>222</v>
      </c>
    </row>
    <row r="3" spans="2:61">
      <c r="B3" s="58" t="s">
        <v>157</v>
      </c>
      <c r="C3" s="79" t="s">
        <v>223</v>
      </c>
    </row>
    <row r="4" spans="2:61">
      <c r="B4" s="58" t="s">
        <v>158</v>
      </c>
      <c r="C4" s="79">
        <v>2143</v>
      </c>
    </row>
    <row r="6" spans="2:61" ht="26.25" customHeight="1">
      <c r="B6" s="140" t="s">
        <v>188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61" s="3" customFormat="1" ht="78.75">
      <c r="B7" s="23" t="s">
        <v>93</v>
      </c>
      <c r="C7" s="31" t="s">
        <v>200</v>
      </c>
      <c r="D7" s="31" t="s">
        <v>29</v>
      </c>
      <c r="E7" s="31" t="s">
        <v>94</v>
      </c>
      <c r="F7" s="31" t="s">
        <v>15</v>
      </c>
      <c r="G7" s="31" t="s">
        <v>78</v>
      </c>
      <c r="H7" s="31" t="s">
        <v>41</v>
      </c>
      <c r="I7" s="31" t="s">
        <v>18</v>
      </c>
      <c r="J7" s="31" t="s">
        <v>77</v>
      </c>
      <c r="K7" s="14" t="s">
        <v>26</v>
      </c>
      <c r="L7" s="73" t="s">
        <v>19</v>
      </c>
      <c r="M7" s="31" t="s">
        <v>207</v>
      </c>
      <c r="N7" s="31" t="s">
        <v>206</v>
      </c>
      <c r="O7" s="31" t="s">
        <v>86</v>
      </c>
      <c r="P7" s="31" t="s">
        <v>159</v>
      </c>
      <c r="Q7" s="32" t="s">
        <v>161</v>
      </c>
      <c r="R7" s="1"/>
      <c r="S7" s="1"/>
      <c r="T7" s="1"/>
      <c r="U7" s="1"/>
      <c r="V7" s="1"/>
      <c r="W7" s="1"/>
      <c r="BH7" s="3" t="s">
        <v>352</v>
      </c>
      <c r="BI7" s="3" t="s">
        <v>141</v>
      </c>
    </row>
    <row r="8" spans="2:61" s="3" customFormat="1" ht="24" customHeight="1">
      <c r="B8" s="16"/>
      <c r="C8" s="72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216</v>
      </c>
      <c r="N8" s="17"/>
      <c r="O8" s="17" t="s">
        <v>210</v>
      </c>
      <c r="P8" s="33" t="s">
        <v>20</v>
      </c>
      <c r="Q8" s="18" t="s">
        <v>20</v>
      </c>
      <c r="R8" s="1"/>
      <c r="S8" s="1"/>
      <c r="T8" s="1"/>
      <c r="U8" s="1"/>
      <c r="V8" s="1"/>
      <c r="W8" s="1"/>
      <c r="BH8" s="3" t="s">
        <v>138</v>
      </c>
      <c r="BI8" s="3" t="s">
        <v>140</v>
      </c>
    </row>
    <row r="9" spans="2:61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90</v>
      </c>
      <c r="R9" s="1"/>
      <c r="S9" s="1"/>
      <c r="T9" s="1"/>
      <c r="U9" s="1"/>
      <c r="V9" s="1"/>
      <c r="W9" s="1"/>
      <c r="BH9" s="4" t="s">
        <v>139</v>
      </c>
      <c r="BI9" s="4" t="s">
        <v>142</v>
      </c>
    </row>
    <row r="10" spans="2:61" s="4" customFormat="1" ht="18" customHeight="1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1"/>
      <c r="S10" s="1"/>
      <c r="T10" s="1"/>
      <c r="U10" s="1"/>
      <c r="V10" s="1"/>
      <c r="W10" s="1"/>
      <c r="BH10" s="1" t="s">
        <v>25</v>
      </c>
      <c r="BI10" s="4" t="s">
        <v>143</v>
      </c>
    </row>
    <row r="11" spans="2:61" ht="21.75" customHeight="1">
      <c r="B11" s="94" t="s">
        <v>220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BI11" s="1" t="s">
        <v>149</v>
      </c>
    </row>
    <row r="12" spans="2:61">
      <c r="B12" s="94" t="s">
        <v>89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BI12" s="1" t="s">
        <v>144</v>
      </c>
    </row>
    <row r="13" spans="2:61">
      <c r="B13" s="94" t="s">
        <v>205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BI13" s="1" t="s">
        <v>145</v>
      </c>
    </row>
    <row r="14" spans="2:61">
      <c r="B14" s="94" t="s">
        <v>215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BI14" s="1" t="s">
        <v>146</v>
      </c>
    </row>
    <row r="15" spans="2:61"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BI15" s="1" t="s">
        <v>148</v>
      </c>
    </row>
    <row r="16" spans="2:61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BI16" s="1" t="s">
        <v>147</v>
      </c>
    </row>
    <row r="17" spans="2:61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BI17" s="1" t="s">
        <v>150</v>
      </c>
    </row>
    <row r="18" spans="2:61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BI18" s="1" t="s">
        <v>151</v>
      </c>
    </row>
    <row r="19" spans="2:61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BI19" s="1" t="s">
        <v>152</v>
      </c>
    </row>
    <row r="20" spans="2:61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BI20" s="1" t="s">
        <v>153</v>
      </c>
    </row>
    <row r="21" spans="2:61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BI21" s="1" t="s">
        <v>154</v>
      </c>
    </row>
    <row r="22" spans="2:61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BI22" s="1" t="s">
        <v>25</v>
      </c>
    </row>
    <row r="23" spans="2:61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2:61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2:6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</row>
    <row r="26" spans="2:61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</row>
    <row r="27" spans="2:61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</row>
    <row r="28" spans="2:6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</row>
    <row r="29" spans="2:61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</row>
    <row r="30" spans="2:61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</row>
    <row r="31" spans="2:61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</row>
    <row r="32" spans="2:61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</row>
    <row r="33" spans="2:17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</row>
    <row r="34" spans="2:17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</row>
    <row r="35" spans="2:17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</row>
    <row r="36" spans="2:17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</row>
    <row r="37" spans="2:17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</row>
    <row r="38" spans="2:17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</row>
    <row r="39" spans="2:17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</row>
    <row r="40" spans="2:17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</row>
    <row r="41" spans="2:17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</row>
    <row r="42" spans="2:17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</row>
    <row r="43" spans="2:17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</row>
    <row r="44" spans="2:17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</row>
    <row r="45" spans="2:17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</row>
    <row r="46" spans="2:17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</row>
    <row r="47" spans="2:17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</row>
    <row r="48" spans="2:17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</row>
    <row r="49" spans="2:17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</row>
    <row r="50" spans="2:17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</row>
    <row r="51" spans="2:17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</row>
    <row r="52" spans="2:17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</row>
    <row r="53" spans="2:17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</row>
    <row r="54" spans="2:17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</row>
    <row r="55" spans="2:17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</row>
    <row r="56" spans="2:17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</row>
    <row r="57" spans="2:17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</row>
    <row r="58" spans="2:17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</row>
    <row r="59" spans="2:17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</row>
    <row r="60" spans="2:17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</row>
    <row r="61" spans="2:17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</row>
    <row r="62" spans="2:17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</row>
    <row r="63" spans="2:17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</row>
    <row r="64" spans="2:17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</row>
    <row r="65" spans="2:17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</row>
    <row r="66" spans="2:17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</row>
    <row r="67" spans="2:17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</row>
    <row r="68" spans="2:17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</row>
    <row r="69" spans="2:17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</row>
    <row r="70" spans="2:17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</row>
    <row r="71" spans="2:17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</row>
    <row r="72" spans="2:17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</row>
    <row r="73" spans="2:17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</row>
    <row r="74" spans="2:17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</row>
    <row r="75" spans="2:17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</row>
    <row r="76" spans="2:17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</row>
    <row r="77" spans="2:17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</row>
    <row r="78" spans="2:17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</row>
    <row r="79" spans="2:17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</row>
    <row r="80" spans="2:17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</row>
    <row r="81" spans="2:17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</row>
    <row r="82" spans="2:17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</row>
    <row r="83" spans="2:17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</row>
    <row r="84" spans="2:17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</row>
    <row r="85" spans="2:17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</row>
    <row r="86" spans="2:17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</row>
    <row r="87" spans="2:17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</row>
    <row r="88" spans="2:17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</row>
    <row r="89" spans="2:17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</row>
    <row r="90" spans="2:17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</row>
    <row r="91" spans="2:17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</row>
    <row r="92" spans="2:17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</row>
    <row r="93" spans="2:17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</row>
    <row r="94" spans="2:17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</row>
    <row r="95" spans="2:17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</row>
    <row r="96" spans="2:17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</row>
    <row r="97" spans="2:17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</row>
    <row r="98" spans="2:17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</row>
    <row r="99" spans="2:17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</row>
    <row r="100" spans="2:17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</row>
    <row r="101" spans="2:17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</row>
    <row r="102" spans="2:17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</row>
    <row r="103" spans="2:17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</row>
    <row r="104" spans="2:17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</row>
    <row r="105" spans="2:17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</row>
    <row r="106" spans="2:17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</row>
    <row r="107" spans="2:17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</row>
    <row r="108" spans="2:17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</row>
    <row r="109" spans="2:17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</row>
  </sheetData>
  <sheetProtection sheet="1" objects="1" scenarios="1"/>
  <mergeCells count="1">
    <mergeCell ref="B6:Q6"/>
  </mergeCells>
  <phoneticPr fontId="4" type="noConversion"/>
  <conditionalFormatting sqref="B58:B109">
    <cfRule type="cellIs" dxfId="4" priority="3" operator="equal">
      <formula>2958465</formula>
    </cfRule>
    <cfRule type="cellIs" dxfId="3" priority="4" operator="equal">
      <formula>"NR3"</formula>
    </cfRule>
    <cfRule type="cellIs" dxfId="2" priority="5" operator="equal">
      <formula>"דירוג פנימי"</formula>
    </cfRule>
  </conditionalFormatting>
  <conditionalFormatting sqref="B58:B109">
    <cfRule type="cellIs" dxfId="1" priority="2" operator="equal">
      <formula>2958465</formula>
    </cfRule>
  </conditionalFormatting>
  <conditionalFormatting sqref="B15:B43">
    <cfRule type="cellIs" dxfId="0" priority="1" operator="equal">
      <formula>"NR3"</formula>
    </cfRule>
  </conditionalFormatting>
  <dataValidations count="1">
    <dataValidation allowBlank="1" showInputMessage="1" showErrorMessage="1" sqref="D1:Q9 C5:C9 A1:A1048576 B1:B9 B110:Q1048576 B11:B14 R1:XFD52 R57:XFD1048576 R53:AF56 AH53:XFD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10" style="2" bestFit="1" customWidth="1"/>
    <col min="5" max="5" width="4.5703125" style="1" bestFit="1" customWidth="1"/>
    <col min="6" max="6" width="7.85546875" style="1" bestFit="1" customWidth="1"/>
    <col min="7" max="7" width="5.140625" style="1" bestFit="1" customWidth="1"/>
    <col min="8" max="8" width="8" style="1" customWidth="1"/>
    <col min="9" max="9" width="7.28515625" style="1" bestFit="1" customWidth="1"/>
    <col min="10" max="10" width="7.5703125" style="1" bestFit="1" customWidth="1"/>
    <col min="11" max="11" width="7" style="1" bestFit="1" customWidth="1"/>
    <col min="12" max="12" width="6.42578125" style="1" bestFit="1" customWidth="1"/>
    <col min="13" max="13" width="8" style="1" bestFit="1" customWidth="1"/>
    <col min="14" max="14" width="7.710937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8" t="s">
        <v>156</v>
      </c>
      <c r="C1" s="79" t="s" vm="1">
        <v>221</v>
      </c>
    </row>
    <row r="2" spans="2:64">
      <c r="B2" s="58" t="s">
        <v>155</v>
      </c>
      <c r="C2" s="79" t="s">
        <v>222</v>
      </c>
    </row>
    <row r="3" spans="2:64">
      <c r="B3" s="58" t="s">
        <v>157</v>
      </c>
      <c r="C3" s="79" t="s">
        <v>223</v>
      </c>
    </row>
    <row r="4" spans="2:64">
      <c r="B4" s="58" t="s">
        <v>158</v>
      </c>
      <c r="C4" s="79">
        <v>2143</v>
      </c>
    </row>
    <row r="6" spans="2:64" ht="26.25" customHeight="1">
      <c r="B6" s="140" t="s">
        <v>189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4" s="3" customFormat="1" ht="78.75">
      <c r="B7" s="61" t="s">
        <v>93</v>
      </c>
      <c r="C7" s="62" t="s">
        <v>29</v>
      </c>
      <c r="D7" s="62" t="s">
        <v>94</v>
      </c>
      <c r="E7" s="62" t="s">
        <v>15</v>
      </c>
      <c r="F7" s="62" t="s">
        <v>41</v>
      </c>
      <c r="G7" s="62" t="s">
        <v>18</v>
      </c>
      <c r="H7" s="62" t="s">
        <v>77</v>
      </c>
      <c r="I7" s="62" t="s">
        <v>32</v>
      </c>
      <c r="J7" s="62" t="s">
        <v>19</v>
      </c>
      <c r="K7" s="62" t="s">
        <v>207</v>
      </c>
      <c r="L7" s="62" t="s">
        <v>206</v>
      </c>
      <c r="M7" s="62" t="s">
        <v>86</v>
      </c>
      <c r="N7" s="62" t="s">
        <v>159</v>
      </c>
      <c r="O7" s="64" t="s">
        <v>161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216</v>
      </c>
      <c r="L8" s="33"/>
      <c r="M8" s="33" t="s">
        <v>210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1"/>
      <c r="Q10" s="1"/>
      <c r="R10" s="1"/>
      <c r="S10" s="1"/>
      <c r="T10" s="1"/>
      <c r="U10" s="1"/>
      <c r="BL10" s="1"/>
    </row>
    <row r="11" spans="2:64" ht="20.25" customHeight="1">
      <c r="B11" s="94" t="s">
        <v>220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</row>
    <row r="12" spans="2:64">
      <c r="B12" s="94" t="s">
        <v>89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2:64">
      <c r="B13" s="94" t="s">
        <v>205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</row>
    <row r="14" spans="2:64">
      <c r="B14" s="94" t="s">
        <v>215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2:64"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</row>
    <row r="16" spans="2:64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2:15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</row>
    <row r="18" spans="2:15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2:15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</row>
    <row r="20" spans="2:15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2:15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</row>
    <row r="22" spans="2:15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2:15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</row>
    <row r="24" spans="2:15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2:15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</row>
    <row r="26" spans="2:15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2:15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</row>
    <row r="28" spans="2:15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2:15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</row>
    <row r="30" spans="2:15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spans="2:15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</row>
    <row r="32" spans="2:15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</row>
    <row r="33" spans="2:15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</row>
    <row r="34" spans="2:15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</row>
    <row r="35" spans="2:15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</row>
    <row r="36" spans="2:15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2:15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</row>
    <row r="38" spans="2:15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</row>
    <row r="39" spans="2:15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</row>
    <row r="40" spans="2:15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</row>
    <row r="41" spans="2:15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</row>
    <row r="42" spans="2:15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</row>
    <row r="43" spans="2:15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</row>
    <row r="44" spans="2:15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</row>
    <row r="45" spans="2:15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</row>
    <row r="46" spans="2:15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</row>
    <row r="47" spans="2:15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</row>
    <row r="48" spans="2:15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</row>
    <row r="49" spans="2:15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</row>
    <row r="50" spans="2:15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</row>
    <row r="51" spans="2:15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</row>
    <row r="52" spans="2:15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</row>
    <row r="53" spans="2:15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</row>
    <row r="54" spans="2:15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</row>
    <row r="55" spans="2:15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</row>
    <row r="56" spans="2:15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</row>
    <row r="57" spans="2:15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8" spans="2:15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</row>
    <row r="59" spans="2:15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</row>
    <row r="60" spans="2:15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</row>
    <row r="61" spans="2:15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</row>
    <row r="62" spans="2:15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</row>
    <row r="63" spans="2:15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</row>
    <row r="64" spans="2:15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</row>
    <row r="65" spans="2:15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</row>
    <row r="66" spans="2:15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</row>
    <row r="67" spans="2:15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</row>
    <row r="68" spans="2:15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</row>
    <row r="69" spans="2:15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</row>
    <row r="70" spans="2:15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</row>
    <row r="71" spans="2:15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</row>
    <row r="72" spans="2:15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</row>
    <row r="73" spans="2:15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</row>
    <row r="74" spans="2:15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</row>
    <row r="75" spans="2:15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</row>
    <row r="76" spans="2:15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</row>
    <row r="77" spans="2:15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</row>
    <row r="78" spans="2:15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</row>
    <row r="79" spans="2:15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</row>
    <row r="80" spans="2:15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</row>
    <row r="81" spans="2:15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</row>
    <row r="82" spans="2:15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</row>
    <row r="83" spans="2:15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</row>
    <row r="84" spans="2:15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</row>
    <row r="85" spans="2:15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</row>
    <row r="86" spans="2:15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</row>
    <row r="87" spans="2:15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</row>
    <row r="88" spans="2:15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</row>
    <row r="89" spans="2:15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</row>
    <row r="90" spans="2:15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</row>
    <row r="91" spans="2:15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</row>
    <row r="92" spans="2:15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</row>
    <row r="93" spans="2:15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</row>
    <row r="94" spans="2:15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</row>
    <row r="95" spans="2:15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</row>
    <row r="96" spans="2:15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</row>
    <row r="97" spans="2:15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</row>
    <row r="98" spans="2:15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</row>
    <row r="99" spans="2:15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</row>
    <row r="100" spans="2:15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</row>
    <row r="101" spans="2:15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</row>
    <row r="102" spans="2:15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</row>
    <row r="103" spans="2:15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</row>
    <row r="104" spans="2:15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</row>
    <row r="105" spans="2:15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</row>
    <row r="106" spans="2:15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</row>
    <row r="107" spans="2:15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</row>
    <row r="108" spans="2:15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</row>
    <row r="109" spans="2:15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</row>
  </sheetData>
  <sheetProtection sheet="1" objects="1" scenarios="1"/>
  <mergeCells count="1">
    <mergeCell ref="B6:O6"/>
  </mergeCells>
  <phoneticPr fontId="4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>
      <selection activeCell="B15" sqref="B15:B18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8" t="s">
        <v>156</v>
      </c>
      <c r="C1" s="79" t="s" vm="1">
        <v>221</v>
      </c>
    </row>
    <row r="2" spans="2:56">
      <c r="B2" s="58" t="s">
        <v>155</v>
      </c>
      <c r="C2" s="79" t="s">
        <v>222</v>
      </c>
    </row>
    <row r="3" spans="2:56">
      <c r="B3" s="58" t="s">
        <v>157</v>
      </c>
      <c r="C3" s="79" t="s">
        <v>223</v>
      </c>
    </row>
    <row r="4" spans="2:56">
      <c r="B4" s="58" t="s">
        <v>158</v>
      </c>
      <c r="C4" s="79">
        <v>2143</v>
      </c>
    </row>
    <row r="6" spans="2:56" ht="26.25" customHeight="1">
      <c r="B6" s="140" t="s">
        <v>190</v>
      </c>
      <c r="C6" s="141"/>
      <c r="D6" s="141"/>
      <c r="E6" s="141"/>
      <c r="F6" s="141"/>
      <c r="G6" s="141"/>
      <c r="H6" s="141"/>
      <c r="I6" s="141"/>
      <c r="J6" s="142"/>
    </row>
    <row r="7" spans="2:56" s="3" customFormat="1" ht="78.75">
      <c r="B7" s="61" t="s">
        <v>93</v>
      </c>
      <c r="C7" s="63" t="s">
        <v>34</v>
      </c>
      <c r="D7" s="63" t="s">
        <v>61</v>
      </c>
      <c r="E7" s="63" t="s">
        <v>35</v>
      </c>
      <c r="F7" s="63" t="s">
        <v>77</v>
      </c>
      <c r="G7" s="63" t="s">
        <v>201</v>
      </c>
      <c r="H7" s="63" t="s">
        <v>159</v>
      </c>
      <c r="I7" s="65" t="s">
        <v>160</v>
      </c>
      <c r="J7" s="65" t="s">
        <v>219</v>
      </c>
    </row>
    <row r="8" spans="2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211</v>
      </c>
      <c r="H8" s="33" t="s">
        <v>20</v>
      </c>
      <c r="I8" s="18" t="s">
        <v>20</v>
      </c>
      <c r="J8" s="18"/>
    </row>
    <row r="9" spans="2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80"/>
      <c r="C10" s="80"/>
      <c r="D10" s="80"/>
      <c r="E10" s="80"/>
      <c r="F10" s="80"/>
      <c r="G10" s="80"/>
      <c r="H10" s="80"/>
      <c r="I10" s="80"/>
      <c r="J10" s="8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05"/>
      <c r="C11" s="80"/>
      <c r="D11" s="80"/>
      <c r="E11" s="80"/>
      <c r="F11" s="80"/>
      <c r="G11" s="80"/>
      <c r="H11" s="80"/>
      <c r="I11" s="80"/>
      <c r="J11" s="80"/>
    </row>
    <row r="12" spans="2:56">
      <c r="B12" s="105"/>
      <c r="C12" s="80"/>
      <c r="D12" s="80"/>
      <c r="E12" s="80"/>
      <c r="F12" s="80"/>
      <c r="G12" s="80"/>
      <c r="H12" s="80"/>
      <c r="I12" s="80"/>
      <c r="J12" s="80"/>
    </row>
    <row r="13" spans="2:56">
      <c r="B13" s="80"/>
      <c r="C13" s="80"/>
      <c r="D13" s="80"/>
      <c r="E13" s="80"/>
      <c r="F13" s="80"/>
      <c r="G13" s="80"/>
      <c r="H13" s="80"/>
      <c r="I13" s="80"/>
      <c r="J13" s="80"/>
    </row>
    <row r="14" spans="2:56">
      <c r="B14" s="80"/>
      <c r="C14" s="80"/>
      <c r="D14" s="80"/>
      <c r="E14" s="80"/>
      <c r="F14" s="80"/>
      <c r="G14" s="80"/>
      <c r="H14" s="80"/>
      <c r="I14" s="80"/>
      <c r="J14" s="80"/>
    </row>
    <row r="15" spans="2:56">
      <c r="B15" s="94" t="s">
        <v>220</v>
      </c>
      <c r="C15" s="80"/>
      <c r="D15" s="80"/>
      <c r="E15" s="80"/>
      <c r="F15" s="80"/>
      <c r="G15" s="80"/>
      <c r="H15" s="80"/>
      <c r="I15" s="80"/>
      <c r="J15" s="80"/>
    </row>
    <row r="16" spans="2:56">
      <c r="B16" s="94" t="s">
        <v>89</v>
      </c>
      <c r="C16" s="80"/>
      <c r="D16" s="80"/>
      <c r="E16" s="80"/>
      <c r="F16" s="80"/>
      <c r="G16" s="80"/>
      <c r="H16" s="80"/>
      <c r="I16" s="80"/>
      <c r="J16" s="80"/>
    </row>
    <row r="17" spans="2:10">
      <c r="B17" s="94" t="s">
        <v>205</v>
      </c>
      <c r="C17" s="80"/>
      <c r="D17" s="80"/>
      <c r="E17" s="80"/>
      <c r="F17" s="80"/>
      <c r="G17" s="80"/>
      <c r="H17" s="80"/>
      <c r="I17" s="80"/>
      <c r="J17" s="80"/>
    </row>
    <row r="18" spans="2:10">
      <c r="B18" s="94" t="s">
        <v>215</v>
      </c>
      <c r="C18" s="80"/>
      <c r="D18" s="80"/>
      <c r="E18" s="80"/>
      <c r="F18" s="80"/>
      <c r="G18" s="80"/>
      <c r="H18" s="80"/>
      <c r="I18" s="80"/>
      <c r="J18" s="80"/>
    </row>
    <row r="19" spans="2:10">
      <c r="B19" s="80"/>
      <c r="C19" s="80"/>
      <c r="D19" s="80"/>
      <c r="E19" s="80"/>
      <c r="F19" s="80"/>
      <c r="G19" s="80"/>
      <c r="H19" s="80"/>
      <c r="I19" s="80"/>
      <c r="J19" s="80"/>
    </row>
    <row r="20" spans="2:10">
      <c r="B20" s="80"/>
      <c r="C20" s="80"/>
      <c r="D20" s="80"/>
      <c r="E20" s="80"/>
      <c r="F20" s="80"/>
      <c r="G20" s="80"/>
      <c r="H20" s="80"/>
      <c r="I20" s="80"/>
      <c r="J20" s="80"/>
    </row>
    <row r="21" spans="2:10">
      <c r="B21" s="80"/>
      <c r="C21" s="80"/>
      <c r="D21" s="80"/>
      <c r="E21" s="80"/>
      <c r="F21" s="80"/>
      <c r="G21" s="80"/>
      <c r="H21" s="80"/>
      <c r="I21" s="80"/>
      <c r="J21" s="80"/>
    </row>
    <row r="22" spans="2:10">
      <c r="B22" s="80"/>
      <c r="C22" s="80"/>
      <c r="D22" s="80"/>
      <c r="E22" s="80"/>
      <c r="F22" s="80"/>
      <c r="G22" s="80"/>
      <c r="H22" s="80"/>
      <c r="I22" s="80"/>
      <c r="J22" s="80"/>
    </row>
    <row r="23" spans="2:10">
      <c r="B23" s="80"/>
      <c r="C23" s="80"/>
      <c r="D23" s="80"/>
      <c r="E23" s="80"/>
      <c r="F23" s="80"/>
      <c r="G23" s="80"/>
      <c r="H23" s="80"/>
      <c r="I23" s="80"/>
      <c r="J23" s="80"/>
    </row>
    <row r="24" spans="2:10">
      <c r="B24" s="80"/>
      <c r="C24" s="80"/>
      <c r="D24" s="80"/>
      <c r="E24" s="80"/>
      <c r="F24" s="80"/>
      <c r="G24" s="80"/>
      <c r="H24" s="80"/>
      <c r="I24" s="80"/>
      <c r="J24" s="80"/>
    </row>
    <row r="25" spans="2:10">
      <c r="B25" s="80"/>
      <c r="C25" s="80"/>
      <c r="D25" s="80"/>
      <c r="E25" s="80"/>
      <c r="F25" s="80"/>
      <c r="G25" s="80"/>
      <c r="H25" s="80"/>
      <c r="I25" s="80"/>
      <c r="J25" s="80"/>
    </row>
    <row r="26" spans="2:10">
      <c r="B26" s="80"/>
      <c r="C26" s="80"/>
      <c r="D26" s="80"/>
      <c r="E26" s="80"/>
      <c r="F26" s="80"/>
      <c r="G26" s="80"/>
      <c r="H26" s="80"/>
      <c r="I26" s="80"/>
      <c r="J26" s="80"/>
    </row>
    <row r="27" spans="2:10">
      <c r="B27" s="80"/>
      <c r="C27" s="80"/>
      <c r="D27" s="80"/>
      <c r="E27" s="80"/>
      <c r="F27" s="80"/>
      <c r="G27" s="80"/>
      <c r="H27" s="80"/>
      <c r="I27" s="80"/>
      <c r="J27" s="80"/>
    </row>
    <row r="28" spans="2:10">
      <c r="B28" s="80"/>
      <c r="C28" s="80"/>
      <c r="D28" s="80"/>
      <c r="E28" s="80"/>
      <c r="F28" s="80"/>
      <c r="G28" s="80"/>
      <c r="H28" s="80"/>
      <c r="I28" s="80"/>
      <c r="J28" s="80"/>
    </row>
    <row r="29" spans="2:10">
      <c r="B29" s="80"/>
      <c r="C29" s="80"/>
      <c r="D29" s="80"/>
      <c r="E29" s="80"/>
      <c r="F29" s="80"/>
      <c r="G29" s="80"/>
      <c r="H29" s="80"/>
      <c r="I29" s="80"/>
      <c r="J29" s="80"/>
    </row>
    <row r="30" spans="2:10">
      <c r="B30" s="80"/>
      <c r="C30" s="80"/>
      <c r="D30" s="80"/>
      <c r="E30" s="80"/>
      <c r="F30" s="80"/>
      <c r="G30" s="80"/>
      <c r="H30" s="80"/>
      <c r="I30" s="80"/>
      <c r="J30" s="80"/>
    </row>
    <row r="31" spans="2:10">
      <c r="B31" s="80"/>
      <c r="C31" s="80"/>
      <c r="D31" s="80"/>
      <c r="E31" s="80"/>
      <c r="F31" s="80"/>
      <c r="G31" s="80"/>
      <c r="H31" s="80"/>
      <c r="I31" s="80"/>
      <c r="J31" s="80"/>
    </row>
    <row r="32" spans="2:10">
      <c r="B32" s="80"/>
      <c r="C32" s="80"/>
      <c r="D32" s="80"/>
      <c r="E32" s="80"/>
      <c r="F32" s="80"/>
      <c r="G32" s="80"/>
      <c r="H32" s="80"/>
      <c r="I32" s="80"/>
      <c r="J32" s="80"/>
    </row>
    <row r="33" spans="2:10">
      <c r="B33" s="80"/>
      <c r="C33" s="80"/>
      <c r="D33" s="80"/>
      <c r="E33" s="80"/>
      <c r="F33" s="80"/>
      <c r="G33" s="80"/>
      <c r="H33" s="80"/>
      <c r="I33" s="80"/>
      <c r="J33" s="80"/>
    </row>
    <row r="34" spans="2:10">
      <c r="B34" s="80"/>
      <c r="C34" s="80"/>
      <c r="D34" s="80"/>
      <c r="E34" s="80"/>
      <c r="F34" s="80"/>
      <c r="G34" s="80"/>
      <c r="H34" s="80"/>
      <c r="I34" s="80"/>
      <c r="J34" s="80"/>
    </row>
    <row r="35" spans="2:10">
      <c r="B35" s="80"/>
      <c r="C35" s="80"/>
      <c r="D35" s="80"/>
      <c r="E35" s="80"/>
      <c r="F35" s="80"/>
      <c r="G35" s="80"/>
      <c r="H35" s="80"/>
      <c r="I35" s="80"/>
      <c r="J35" s="80"/>
    </row>
    <row r="36" spans="2:10">
      <c r="B36" s="80"/>
      <c r="C36" s="80"/>
      <c r="D36" s="80"/>
      <c r="E36" s="80"/>
      <c r="F36" s="80"/>
      <c r="G36" s="80"/>
      <c r="H36" s="80"/>
      <c r="I36" s="80"/>
      <c r="J36" s="80"/>
    </row>
    <row r="37" spans="2:10">
      <c r="B37" s="80"/>
      <c r="C37" s="80"/>
      <c r="D37" s="80"/>
      <c r="E37" s="80"/>
      <c r="F37" s="80"/>
      <c r="G37" s="80"/>
      <c r="H37" s="80"/>
      <c r="I37" s="80"/>
      <c r="J37" s="80"/>
    </row>
    <row r="38" spans="2:10">
      <c r="B38" s="80"/>
      <c r="C38" s="80"/>
      <c r="D38" s="80"/>
      <c r="E38" s="80"/>
      <c r="F38" s="80"/>
      <c r="G38" s="80"/>
      <c r="H38" s="80"/>
      <c r="I38" s="80"/>
      <c r="J38" s="80"/>
    </row>
    <row r="39" spans="2:10">
      <c r="B39" s="80"/>
      <c r="C39" s="80"/>
      <c r="D39" s="80"/>
      <c r="E39" s="80"/>
      <c r="F39" s="80"/>
      <c r="G39" s="80"/>
      <c r="H39" s="80"/>
      <c r="I39" s="80"/>
      <c r="J39" s="80"/>
    </row>
    <row r="40" spans="2:10">
      <c r="B40" s="80"/>
      <c r="C40" s="80"/>
      <c r="D40" s="80"/>
      <c r="E40" s="80"/>
      <c r="F40" s="80"/>
      <c r="G40" s="80"/>
      <c r="H40" s="80"/>
      <c r="I40" s="80"/>
      <c r="J40" s="80"/>
    </row>
    <row r="41" spans="2:10">
      <c r="B41" s="80"/>
      <c r="C41" s="80"/>
      <c r="D41" s="80"/>
      <c r="E41" s="80"/>
      <c r="F41" s="80"/>
      <c r="G41" s="80"/>
      <c r="H41" s="80"/>
      <c r="I41" s="80"/>
      <c r="J41" s="80"/>
    </row>
    <row r="42" spans="2:10">
      <c r="B42" s="80"/>
      <c r="C42" s="80"/>
      <c r="D42" s="80"/>
      <c r="E42" s="80"/>
      <c r="F42" s="80"/>
      <c r="G42" s="80"/>
      <c r="H42" s="80"/>
      <c r="I42" s="80"/>
      <c r="J42" s="80"/>
    </row>
    <row r="43" spans="2:10">
      <c r="B43" s="80"/>
      <c r="C43" s="80"/>
      <c r="D43" s="80"/>
      <c r="E43" s="80"/>
      <c r="F43" s="80"/>
      <c r="G43" s="80"/>
      <c r="H43" s="80"/>
      <c r="I43" s="80"/>
      <c r="J43" s="80"/>
    </row>
    <row r="44" spans="2:10">
      <c r="B44" s="80"/>
      <c r="C44" s="80"/>
      <c r="D44" s="80"/>
      <c r="E44" s="80"/>
      <c r="F44" s="80"/>
      <c r="G44" s="80"/>
      <c r="H44" s="80"/>
      <c r="I44" s="80"/>
      <c r="J44" s="80"/>
    </row>
    <row r="45" spans="2:10">
      <c r="B45" s="80"/>
      <c r="C45" s="80"/>
      <c r="D45" s="80"/>
      <c r="E45" s="80"/>
      <c r="F45" s="80"/>
      <c r="G45" s="80"/>
      <c r="H45" s="80"/>
      <c r="I45" s="80"/>
      <c r="J45" s="80"/>
    </row>
    <row r="46" spans="2:10">
      <c r="B46" s="80"/>
      <c r="C46" s="80"/>
      <c r="D46" s="80"/>
      <c r="E46" s="80"/>
      <c r="F46" s="80"/>
      <c r="G46" s="80"/>
      <c r="H46" s="80"/>
      <c r="I46" s="80"/>
      <c r="J46" s="80"/>
    </row>
    <row r="47" spans="2:10">
      <c r="B47" s="80"/>
      <c r="C47" s="80"/>
      <c r="D47" s="80"/>
      <c r="E47" s="80"/>
      <c r="F47" s="80"/>
      <c r="G47" s="80"/>
      <c r="H47" s="80"/>
      <c r="I47" s="80"/>
      <c r="J47" s="80"/>
    </row>
    <row r="48" spans="2:10">
      <c r="B48" s="80"/>
      <c r="C48" s="80"/>
      <c r="D48" s="80"/>
      <c r="E48" s="80"/>
      <c r="F48" s="80"/>
      <c r="G48" s="80"/>
      <c r="H48" s="80"/>
      <c r="I48" s="80"/>
      <c r="J48" s="80"/>
    </row>
    <row r="49" spans="2:10">
      <c r="B49" s="80"/>
      <c r="C49" s="80"/>
      <c r="D49" s="80"/>
      <c r="E49" s="80"/>
      <c r="F49" s="80"/>
      <c r="G49" s="80"/>
      <c r="H49" s="80"/>
      <c r="I49" s="80"/>
      <c r="J49" s="80"/>
    </row>
    <row r="50" spans="2:10">
      <c r="B50" s="80"/>
      <c r="C50" s="80"/>
      <c r="D50" s="80"/>
      <c r="E50" s="80"/>
      <c r="F50" s="80"/>
      <c r="G50" s="80"/>
      <c r="H50" s="80"/>
      <c r="I50" s="80"/>
      <c r="J50" s="80"/>
    </row>
    <row r="51" spans="2:10">
      <c r="B51" s="80"/>
      <c r="C51" s="80"/>
      <c r="D51" s="80"/>
      <c r="E51" s="80"/>
      <c r="F51" s="80"/>
      <c r="G51" s="80"/>
      <c r="H51" s="80"/>
      <c r="I51" s="80"/>
      <c r="J51" s="80"/>
    </row>
    <row r="52" spans="2:10">
      <c r="B52" s="80"/>
      <c r="C52" s="80"/>
      <c r="D52" s="80"/>
      <c r="E52" s="80"/>
      <c r="F52" s="80"/>
      <c r="G52" s="80"/>
      <c r="H52" s="80"/>
      <c r="I52" s="80"/>
      <c r="J52" s="80"/>
    </row>
    <row r="53" spans="2:10">
      <c r="B53" s="80"/>
      <c r="C53" s="80"/>
      <c r="D53" s="80"/>
      <c r="E53" s="80"/>
      <c r="F53" s="80"/>
      <c r="G53" s="80"/>
      <c r="H53" s="80"/>
      <c r="I53" s="80"/>
      <c r="J53" s="80"/>
    </row>
    <row r="54" spans="2:10">
      <c r="B54" s="80"/>
      <c r="C54" s="80"/>
      <c r="D54" s="80"/>
      <c r="E54" s="80"/>
      <c r="F54" s="80"/>
      <c r="G54" s="80"/>
      <c r="H54" s="80"/>
      <c r="I54" s="80"/>
      <c r="J54" s="80"/>
    </row>
    <row r="55" spans="2:10">
      <c r="B55" s="80"/>
      <c r="C55" s="80"/>
      <c r="D55" s="80"/>
      <c r="E55" s="80"/>
      <c r="F55" s="80"/>
      <c r="G55" s="80"/>
      <c r="H55" s="80"/>
      <c r="I55" s="80"/>
      <c r="J55" s="80"/>
    </row>
    <row r="56" spans="2:10">
      <c r="B56" s="80"/>
      <c r="C56" s="80"/>
      <c r="D56" s="80"/>
      <c r="E56" s="80"/>
      <c r="F56" s="80"/>
      <c r="G56" s="80"/>
      <c r="H56" s="80"/>
      <c r="I56" s="80"/>
      <c r="J56" s="80"/>
    </row>
    <row r="57" spans="2:10">
      <c r="B57" s="80"/>
      <c r="C57" s="80"/>
      <c r="D57" s="80"/>
      <c r="E57" s="80"/>
      <c r="F57" s="80"/>
      <c r="G57" s="80"/>
      <c r="H57" s="80"/>
      <c r="I57" s="80"/>
      <c r="J57" s="80"/>
    </row>
    <row r="58" spans="2:10">
      <c r="B58" s="80"/>
      <c r="C58" s="80"/>
      <c r="D58" s="80"/>
      <c r="E58" s="80"/>
      <c r="F58" s="80"/>
      <c r="G58" s="80"/>
      <c r="H58" s="80"/>
      <c r="I58" s="80"/>
      <c r="J58" s="80"/>
    </row>
    <row r="59" spans="2:10">
      <c r="B59" s="80"/>
      <c r="C59" s="80"/>
      <c r="D59" s="80"/>
      <c r="E59" s="80"/>
      <c r="F59" s="80"/>
      <c r="G59" s="80"/>
      <c r="H59" s="80"/>
      <c r="I59" s="80"/>
      <c r="J59" s="80"/>
    </row>
    <row r="60" spans="2:10">
      <c r="B60" s="80"/>
      <c r="C60" s="80"/>
      <c r="D60" s="80"/>
      <c r="E60" s="80"/>
      <c r="F60" s="80"/>
      <c r="G60" s="80"/>
      <c r="H60" s="80"/>
      <c r="I60" s="80"/>
      <c r="J60" s="80"/>
    </row>
    <row r="61" spans="2:10">
      <c r="B61" s="80"/>
      <c r="C61" s="80"/>
      <c r="D61" s="80"/>
      <c r="E61" s="80"/>
      <c r="F61" s="80"/>
      <c r="G61" s="80"/>
      <c r="H61" s="80"/>
      <c r="I61" s="80"/>
      <c r="J61" s="80"/>
    </row>
    <row r="62" spans="2:10">
      <c r="B62" s="80"/>
      <c r="C62" s="80"/>
      <c r="D62" s="80"/>
      <c r="E62" s="80"/>
      <c r="F62" s="80"/>
      <c r="G62" s="80"/>
      <c r="H62" s="80"/>
      <c r="I62" s="80"/>
      <c r="J62" s="80"/>
    </row>
    <row r="63" spans="2:10">
      <c r="B63" s="80"/>
      <c r="C63" s="80"/>
      <c r="D63" s="80"/>
      <c r="E63" s="80"/>
      <c r="F63" s="80"/>
      <c r="G63" s="80"/>
      <c r="H63" s="80"/>
      <c r="I63" s="80"/>
      <c r="J63" s="80"/>
    </row>
    <row r="64" spans="2:10">
      <c r="B64" s="80"/>
      <c r="C64" s="80"/>
      <c r="D64" s="80"/>
      <c r="E64" s="80"/>
      <c r="F64" s="80"/>
      <c r="G64" s="80"/>
      <c r="H64" s="80"/>
      <c r="I64" s="80"/>
      <c r="J64" s="80"/>
    </row>
    <row r="65" spans="2:10">
      <c r="B65" s="80"/>
      <c r="C65" s="80"/>
      <c r="D65" s="80"/>
      <c r="E65" s="80"/>
      <c r="F65" s="80"/>
      <c r="G65" s="80"/>
      <c r="H65" s="80"/>
      <c r="I65" s="80"/>
      <c r="J65" s="80"/>
    </row>
    <row r="66" spans="2:10">
      <c r="B66" s="80"/>
      <c r="C66" s="80"/>
      <c r="D66" s="80"/>
      <c r="E66" s="80"/>
      <c r="F66" s="80"/>
      <c r="G66" s="80"/>
      <c r="H66" s="80"/>
      <c r="I66" s="80"/>
      <c r="J66" s="80"/>
    </row>
    <row r="67" spans="2:10">
      <c r="B67" s="80"/>
      <c r="C67" s="80"/>
      <c r="D67" s="80"/>
      <c r="E67" s="80"/>
      <c r="F67" s="80"/>
      <c r="G67" s="80"/>
      <c r="H67" s="80"/>
      <c r="I67" s="80"/>
      <c r="J67" s="80"/>
    </row>
    <row r="68" spans="2:10">
      <c r="B68" s="80"/>
      <c r="C68" s="80"/>
      <c r="D68" s="80"/>
      <c r="E68" s="80"/>
      <c r="F68" s="80"/>
      <c r="G68" s="80"/>
      <c r="H68" s="80"/>
      <c r="I68" s="80"/>
      <c r="J68" s="80"/>
    </row>
    <row r="69" spans="2:10">
      <c r="B69" s="80"/>
      <c r="C69" s="80"/>
      <c r="D69" s="80"/>
      <c r="E69" s="80"/>
      <c r="F69" s="80"/>
      <c r="G69" s="80"/>
      <c r="H69" s="80"/>
      <c r="I69" s="80"/>
      <c r="J69" s="80"/>
    </row>
    <row r="70" spans="2:10">
      <c r="B70" s="80"/>
      <c r="C70" s="80"/>
      <c r="D70" s="80"/>
      <c r="E70" s="80"/>
      <c r="F70" s="80"/>
      <c r="G70" s="80"/>
      <c r="H70" s="80"/>
      <c r="I70" s="80"/>
      <c r="J70" s="80"/>
    </row>
    <row r="71" spans="2:10">
      <c r="B71" s="80"/>
      <c r="C71" s="80"/>
      <c r="D71" s="80"/>
      <c r="E71" s="80"/>
      <c r="F71" s="80"/>
      <c r="G71" s="80"/>
      <c r="H71" s="80"/>
      <c r="I71" s="80"/>
      <c r="J71" s="80"/>
    </row>
    <row r="72" spans="2:10">
      <c r="B72" s="80"/>
      <c r="C72" s="80"/>
      <c r="D72" s="80"/>
      <c r="E72" s="80"/>
      <c r="F72" s="80"/>
      <c r="G72" s="80"/>
      <c r="H72" s="80"/>
      <c r="I72" s="80"/>
      <c r="J72" s="80"/>
    </row>
    <row r="73" spans="2:10">
      <c r="B73" s="80"/>
      <c r="C73" s="80"/>
      <c r="D73" s="80"/>
      <c r="E73" s="80"/>
      <c r="F73" s="80"/>
      <c r="G73" s="80"/>
      <c r="H73" s="80"/>
      <c r="I73" s="80"/>
      <c r="J73" s="80"/>
    </row>
    <row r="74" spans="2:10">
      <c r="B74" s="80"/>
      <c r="C74" s="80"/>
      <c r="D74" s="80"/>
      <c r="E74" s="80"/>
      <c r="F74" s="80"/>
      <c r="G74" s="80"/>
      <c r="H74" s="80"/>
      <c r="I74" s="80"/>
      <c r="J74" s="80"/>
    </row>
    <row r="75" spans="2:10">
      <c r="B75" s="80"/>
      <c r="C75" s="80"/>
      <c r="D75" s="80"/>
      <c r="E75" s="80"/>
      <c r="F75" s="80"/>
      <c r="G75" s="80"/>
      <c r="H75" s="80"/>
      <c r="I75" s="80"/>
      <c r="J75" s="80"/>
    </row>
    <row r="76" spans="2:10">
      <c r="B76" s="80"/>
      <c r="C76" s="80"/>
      <c r="D76" s="80"/>
      <c r="E76" s="80"/>
      <c r="F76" s="80"/>
      <c r="G76" s="80"/>
      <c r="H76" s="80"/>
      <c r="I76" s="80"/>
      <c r="J76" s="80"/>
    </row>
    <row r="77" spans="2:10">
      <c r="B77" s="80"/>
      <c r="C77" s="80"/>
      <c r="D77" s="80"/>
      <c r="E77" s="80"/>
      <c r="F77" s="80"/>
      <c r="G77" s="80"/>
      <c r="H77" s="80"/>
      <c r="I77" s="80"/>
      <c r="J77" s="80"/>
    </row>
    <row r="78" spans="2:10">
      <c r="B78" s="80"/>
      <c r="C78" s="80"/>
      <c r="D78" s="80"/>
      <c r="E78" s="80"/>
      <c r="F78" s="80"/>
      <c r="G78" s="80"/>
      <c r="H78" s="80"/>
      <c r="I78" s="80"/>
      <c r="J78" s="80"/>
    </row>
    <row r="79" spans="2:10">
      <c r="B79" s="80"/>
      <c r="C79" s="80"/>
      <c r="D79" s="80"/>
      <c r="E79" s="80"/>
      <c r="F79" s="80"/>
      <c r="G79" s="80"/>
      <c r="H79" s="80"/>
      <c r="I79" s="80"/>
      <c r="J79" s="80"/>
    </row>
    <row r="80" spans="2:10">
      <c r="B80" s="80"/>
      <c r="C80" s="80"/>
      <c r="D80" s="80"/>
      <c r="E80" s="80"/>
      <c r="F80" s="80"/>
      <c r="G80" s="80"/>
      <c r="H80" s="80"/>
      <c r="I80" s="80"/>
      <c r="J80" s="80"/>
    </row>
    <row r="81" spans="2:10">
      <c r="B81" s="80"/>
      <c r="C81" s="80"/>
      <c r="D81" s="80"/>
      <c r="E81" s="80"/>
      <c r="F81" s="80"/>
      <c r="G81" s="80"/>
      <c r="H81" s="80"/>
      <c r="I81" s="80"/>
      <c r="J81" s="80"/>
    </row>
    <row r="82" spans="2:10">
      <c r="B82" s="80"/>
      <c r="C82" s="80"/>
      <c r="D82" s="80"/>
      <c r="E82" s="80"/>
      <c r="F82" s="80"/>
      <c r="G82" s="80"/>
      <c r="H82" s="80"/>
      <c r="I82" s="80"/>
      <c r="J82" s="80"/>
    </row>
    <row r="83" spans="2:10">
      <c r="B83" s="80"/>
      <c r="C83" s="80"/>
      <c r="D83" s="80"/>
      <c r="E83" s="80"/>
      <c r="F83" s="80"/>
      <c r="G83" s="80"/>
      <c r="H83" s="80"/>
      <c r="I83" s="80"/>
      <c r="J83" s="80"/>
    </row>
    <row r="84" spans="2:10">
      <c r="B84" s="80"/>
      <c r="C84" s="80"/>
      <c r="D84" s="80"/>
      <c r="E84" s="80"/>
      <c r="F84" s="80"/>
      <c r="G84" s="80"/>
      <c r="H84" s="80"/>
      <c r="I84" s="80"/>
      <c r="J84" s="80"/>
    </row>
    <row r="85" spans="2:10">
      <c r="B85" s="80"/>
      <c r="C85" s="80"/>
      <c r="D85" s="80"/>
      <c r="E85" s="80"/>
      <c r="F85" s="80"/>
      <c r="G85" s="80"/>
      <c r="H85" s="80"/>
      <c r="I85" s="80"/>
      <c r="J85" s="80"/>
    </row>
    <row r="86" spans="2:10">
      <c r="B86" s="80"/>
      <c r="C86" s="80"/>
      <c r="D86" s="80"/>
      <c r="E86" s="80"/>
      <c r="F86" s="80"/>
      <c r="G86" s="80"/>
      <c r="H86" s="80"/>
      <c r="I86" s="80"/>
      <c r="J86" s="80"/>
    </row>
    <row r="87" spans="2:10">
      <c r="B87" s="80"/>
      <c r="C87" s="80"/>
      <c r="D87" s="80"/>
      <c r="E87" s="80"/>
      <c r="F87" s="80"/>
      <c r="G87" s="80"/>
      <c r="H87" s="80"/>
      <c r="I87" s="80"/>
      <c r="J87" s="80"/>
    </row>
    <row r="88" spans="2:10">
      <c r="B88" s="80"/>
      <c r="C88" s="80"/>
      <c r="D88" s="80"/>
      <c r="E88" s="80"/>
      <c r="F88" s="80"/>
      <c r="G88" s="80"/>
      <c r="H88" s="80"/>
      <c r="I88" s="80"/>
      <c r="J88" s="80"/>
    </row>
    <row r="89" spans="2:10">
      <c r="B89" s="80"/>
      <c r="C89" s="80"/>
      <c r="D89" s="80"/>
      <c r="E89" s="80"/>
      <c r="F89" s="80"/>
      <c r="G89" s="80"/>
      <c r="H89" s="80"/>
      <c r="I89" s="80"/>
      <c r="J89" s="80"/>
    </row>
    <row r="90" spans="2:10">
      <c r="B90" s="80"/>
      <c r="C90" s="80"/>
      <c r="D90" s="80"/>
      <c r="E90" s="80"/>
      <c r="F90" s="80"/>
      <c r="G90" s="80"/>
      <c r="H90" s="80"/>
      <c r="I90" s="80"/>
      <c r="J90" s="80"/>
    </row>
    <row r="91" spans="2:10">
      <c r="B91" s="80"/>
      <c r="C91" s="80"/>
      <c r="D91" s="80"/>
      <c r="E91" s="80"/>
      <c r="F91" s="80"/>
      <c r="G91" s="80"/>
      <c r="H91" s="80"/>
      <c r="I91" s="80"/>
      <c r="J91" s="80"/>
    </row>
    <row r="92" spans="2:10">
      <c r="B92" s="80"/>
      <c r="C92" s="80"/>
      <c r="D92" s="80"/>
      <c r="E92" s="80"/>
      <c r="F92" s="80"/>
      <c r="G92" s="80"/>
      <c r="H92" s="80"/>
      <c r="I92" s="80"/>
      <c r="J92" s="80"/>
    </row>
    <row r="93" spans="2:10">
      <c r="B93" s="80"/>
      <c r="C93" s="80"/>
      <c r="D93" s="80"/>
      <c r="E93" s="80"/>
      <c r="F93" s="80"/>
      <c r="G93" s="80"/>
      <c r="H93" s="80"/>
      <c r="I93" s="80"/>
      <c r="J93" s="80"/>
    </row>
    <row r="94" spans="2:10">
      <c r="B94" s="80"/>
      <c r="C94" s="80"/>
      <c r="D94" s="80"/>
      <c r="E94" s="80"/>
      <c r="F94" s="80"/>
      <c r="G94" s="80"/>
      <c r="H94" s="80"/>
      <c r="I94" s="80"/>
      <c r="J94" s="80"/>
    </row>
    <row r="95" spans="2:10">
      <c r="B95" s="80"/>
      <c r="C95" s="80"/>
      <c r="D95" s="80"/>
      <c r="E95" s="80"/>
      <c r="F95" s="80"/>
      <c r="G95" s="80"/>
      <c r="H95" s="80"/>
      <c r="I95" s="80"/>
      <c r="J95" s="80"/>
    </row>
    <row r="96" spans="2:10">
      <c r="B96" s="80"/>
      <c r="C96" s="80"/>
      <c r="D96" s="80"/>
      <c r="E96" s="80"/>
      <c r="F96" s="80"/>
      <c r="G96" s="80"/>
      <c r="H96" s="80"/>
      <c r="I96" s="80"/>
      <c r="J96" s="80"/>
    </row>
    <row r="97" spans="2:10">
      <c r="B97" s="80"/>
      <c r="C97" s="80"/>
      <c r="D97" s="80"/>
      <c r="E97" s="80"/>
      <c r="F97" s="80"/>
      <c r="G97" s="80"/>
      <c r="H97" s="80"/>
      <c r="I97" s="80"/>
      <c r="J97" s="80"/>
    </row>
    <row r="98" spans="2:10">
      <c r="B98" s="80"/>
      <c r="C98" s="80"/>
      <c r="D98" s="80"/>
      <c r="E98" s="80"/>
      <c r="F98" s="80"/>
      <c r="G98" s="80"/>
      <c r="H98" s="80"/>
      <c r="I98" s="80"/>
      <c r="J98" s="80"/>
    </row>
    <row r="99" spans="2:10">
      <c r="B99" s="80"/>
      <c r="C99" s="80"/>
      <c r="D99" s="80"/>
      <c r="E99" s="80"/>
      <c r="F99" s="80"/>
      <c r="G99" s="80"/>
      <c r="H99" s="80"/>
      <c r="I99" s="80"/>
      <c r="J99" s="80"/>
    </row>
    <row r="100" spans="2:10">
      <c r="B100" s="80"/>
      <c r="C100" s="80"/>
      <c r="D100" s="80"/>
      <c r="E100" s="80"/>
      <c r="F100" s="80"/>
      <c r="G100" s="80"/>
      <c r="H100" s="80"/>
      <c r="I100" s="80"/>
      <c r="J100" s="80"/>
    </row>
    <row r="101" spans="2:10">
      <c r="B101" s="80"/>
      <c r="C101" s="80"/>
      <c r="D101" s="80"/>
      <c r="E101" s="80"/>
      <c r="F101" s="80"/>
      <c r="G101" s="80"/>
      <c r="H101" s="80"/>
      <c r="I101" s="80"/>
      <c r="J101" s="80"/>
    </row>
    <row r="102" spans="2:10">
      <c r="B102" s="80"/>
      <c r="C102" s="80"/>
      <c r="D102" s="80"/>
      <c r="E102" s="80"/>
      <c r="F102" s="80"/>
      <c r="G102" s="80"/>
      <c r="H102" s="80"/>
      <c r="I102" s="80"/>
      <c r="J102" s="80"/>
    </row>
    <row r="103" spans="2:10">
      <c r="B103" s="80"/>
      <c r="C103" s="80"/>
      <c r="D103" s="80"/>
      <c r="E103" s="80"/>
      <c r="F103" s="80"/>
      <c r="G103" s="80"/>
      <c r="H103" s="80"/>
      <c r="I103" s="80"/>
      <c r="J103" s="80"/>
    </row>
    <row r="104" spans="2:10">
      <c r="B104" s="80"/>
      <c r="C104" s="80"/>
      <c r="D104" s="80"/>
      <c r="E104" s="80"/>
      <c r="F104" s="80"/>
      <c r="G104" s="80"/>
      <c r="H104" s="80"/>
      <c r="I104" s="80"/>
      <c r="J104" s="80"/>
    </row>
    <row r="105" spans="2:10">
      <c r="B105" s="80"/>
      <c r="C105" s="80"/>
      <c r="D105" s="80"/>
      <c r="E105" s="80"/>
      <c r="F105" s="80"/>
      <c r="G105" s="80"/>
      <c r="H105" s="80"/>
      <c r="I105" s="80"/>
      <c r="J105" s="80"/>
    </row>
    <row r="106" spans="2:10">
      <c r="B106" s="80"/>
      <c r="C106" s="80"/>
      <c r="D106" s="80"/>
      <c r="E106" s="80"/>
      <c r="F106" s="80"/>
      <c r="G106" s="80"/>
      <c r="H106" s="80"/>
      <c r="I106" s="80"/>
      <c r="J106" s="80"/>
    </row>
    <row r="107" spans="2:10">
      <c r="B107" s="80"/>
      <c r="C107" s="80"/>
      <c r="D107" s="80"/>
      <c r="E107" s="80"/>
      <c r="F107" s="80"/>
      <c r="G107" s="80"/>
      <c r="H107" s="80"/>
      <c r="I107" s="80"/>
      <c r="J107" s="80"/>
    </row>
    <row r="108" spans="2:10">
      <c r="B108" s="80"/>
      <c r="C108" s="80"/>
      <c r="D108" s="80"/>
      <c r="E108" s="80"/>
      <c r="F108" s="80"/>
      <c r="G108" s="80"/>
      <c r="H108" s="80"/>
      <c r="I108" s="80"/>
      <c r="J108" s="80"/>
    </row>
    <row r="109" spans="2:10">
      <c r="B109" s="80"/>
      <c r="C109" s="80"/>
      <c r="D109" s="80"/>
      <c r="E109" s="80"/>
      <c r="F109" s="80"/>
      <c r="G109" s="80"/>
      <c r="H109" s="80"/>
      <c r="I109" s="80"/>
      <c r="J109" s="80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4" type="noConversion"/>
  <dataValidations count="1">
    <dataValidation allowBlank="1" showInputMessage="1" showErrorMessage="1" sqref="D1:J9 C5:C9 A1:A1048576 B1:B9 B110:J1048576 B11:B12 K1:XFD27 K30:XFD1048576 K28:AF29 AH28:XFD29 B17:B18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5" sqref="B15:B18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8" t="s">
        <v>156</v>
      </c>
      <c r="C1" s="79" t="s" vm="1">
        <v>221</v>
      </c>
    </row>
    <row r="2" spans="2:60">
      <c r="B2" s="58" t="s">
        <v>155</v>
      </c>
      <c r="C2" s="79" t="s">
        <v>222</v>
      </c>
    </row>
    <row r="3" spans="2:60">
      <c r="B3" s="58" t="s">
        <v>157</v>
      </c>
      <c r="C3" s="79" t="s">
        <v>223</v>
      </c>
    </row>
    <row r="4" spans="2:60">
      <c r="B4" s="58" t="s">
        <v>158</v>
      </c>
      <c r="C4" s="79">
        <v>2143</v>
      </c>
    </row>
    <row r="6" spans="2:60" ht="26.25" customHeight="1">
      <c r="B6" s="140" t="s">
        <v>191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6">
      <c r="B7" s="61" t="s">
        <v>93</v>
      </c>
      <c r="C7" s="61" t="s">
        <v>94</v>
      </c>
      <c r="D7" s="61" t="s">
        <v>15</v>
      </c>
      <c r="E7" s="61" t="s">
        <v>16</v>
      </c>
      <c r="F7" s="61" t="s">
        <v>36</v>
      </c>
      <c r="G7" s="61" t="s">
        <v>77</v>
      </c>
      <c r="H7" s="61" t="s">
        <v>33</v>
      </c>
      <c r="I7" s="61" t="s">
        <v>86</v>
      </c>
      <c r="J7" s="61" t="s">
        <v>159</v>
      </c>
      <c r="K7" s="61" t="s">
        <v>160</v>
      </c>
    </row>
    <row r="8" spans="2:60" s="3" customFormat="1" ht="21.75" customHeight="1">
      <c r="B8" s="16"/>
      <c r="C8" s="72"/>
      <c r="D8" s="17"/>
      <c r="E8" s="17"/>
      <c r="F8" s="17" t="s">
        <v>20</v>
      </c>
      <c r="G8" s="17"/>
      <c r="H8" s="17" t="s">
        <v>20</v>
      </c>
      <c r="I8" s="17" t="s">
        <v>210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5"/>
      <c r="C11" s="80"/>
      <c r="D11" s="80"/>
      <c r="E11" s="80"/>
      <c r="F11" s="80"/>
      <c r="G11" s="80"/>
      <c r="H11" s="80"/>
      <c r="I11" s="80"/>
      <c r="J11" s="80"/>
      <c r="K11" s="80"/>
    </row>
    <row r="12" spans="2:60">
      <c r="B12" s="105"/>
      <c r="C12" s="80"/>
      <c r="D12" s="80"/>
      <c r="E12" s="80"/>
      <c r="F12" s="80"/>
      <c r="G12" s="80"/>
      <c r="H12" s="80"/>
      <c r="I12" s="80"/>
      <c r="J12" s="80"/>
      <c r="K12" s="80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80"/>
      <c r="C13" s="80"/>
      <c r="D13" s="80"/>
      <c r="E13" s="80"/>
      <c r="F13" s="80"/>
      <c r="G13" s="80"/>
      <c r="H13" s="80"/>
      <c r="I13" s="80"/>
      <c r="J13" s="80"/>
      <c r="K13" s="80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80"/>
      <c r="C14" s="80"/>
      <c r="D14" s="80"/>
      <c r="E14" s="80"/>
      <c r="F14" s="80"/>
      <c r="G14" s="80"/>
      <c r="H14" s="80"/>
      <c r="I14" s="80"/>
      <c r="J14" s="80"/>
      <c r="K14" s="80"/>
    </row>
    <row r="15" spans="2:60">
      <c r="B15" s="94" t="s">
        <v>220</v>
      </c>
      <c r="C15" s="80"/>
      <c r="D15" s="80"/>
      <c r="E15" s="80"/>
      <c r="F15" s="80"/>
      <c r="G15" s="80"/>
      <c r="H15" s="80"/>
      <c r="I15" s="80"/>
      <c r="J15" s="80"/>
      <c r="K15" s="80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94" t="s">
        <v>89</v>
      </c>
      <c r="C16" s="80"/>
      <c r="D16" s="80"/>
      <c r="E16" s="80"/>
      <c r="F16" s="80"/>
      <c r="G16" s="80"/>
      <c r="H16" s="80"/>
      <c r="I16" s="80"/>
      <c r="J16" s="80"/>
      <c r="K16" s="80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94" t="s">
        <v>205</v>
      </c>
      <c r="C17" s="80"/>
      <c r="D17" s="80"/>
      <c r="E17" s="80"/>
      <c r="F17" s="80"/>
      <c r="G17" s="80"/>
      <c r="H17" s="80"/>
      <c r="I17" s="80"/>
      <c r="J17" s="80"/>
      <c r="K17" s="80"/>
    </row>
    <row r="18" spans="2:11">
      <c r="B18" s="94" t="s">
        <v>215</v>
      </c>
      <c r="C18" s="80"/>
      <c r="D18" s="80"/>
      <c r="E18" s="80"/>
      <c r="F18" s="80"/>
      <c r="G18" s="80"/>
      <c r="H18" s="80"/>
      <c r="I18" s="80"/>
      <c r="J18" s="80"/>
      <c r="K18" s="80"/>
    </row>
    <row r="19" spans="2:11">
      <c r="B19" s="80"/>
      <c r="C19" s="80"/>
      <c r="D19" s="80"/>
      <c r="E19" s="80"/>
      <c r="F19" s="80"/>
      <c r="G19" s="80"/>
      <c r="H19" s="80"/>
      <c r="I19" s="80"/>
      <c r="J19" s="80"/>
      <c r="K19" s="80"/>
    </row>
    <row r="20" spans="2:11">
      <c r="B20" s="80"/>
      <c r="C20" s="80"/>
      <c r="D20" s="80"/>
      <c r="E20" s="80"/>
      <c r="F20" s="80"/>
      <c r="G20" s="80"/>
      <c r="H20" s="80"/>
      <c r="I20" s="80"/>
      <c r="J20" s="80"/>
      <c r="K20" s="80"/>
    </row>
    <row r="21" spans="2:11">
      <c r="B21" s="80"/>
      <c r="C21" s="80"/>
      <c r="D21" s="80"/>
      <c r="E21" s="80"/>
      <c r="F21" s="80"/>
      <c r="G21" s="80"/>
      <c r="H21" s="80"/>
      <c r="I21" s="80"/>
      <c r="J21" s="80"/>
      <c r="K21" s="80"/>
    </row>
    <row r="22" spans="2:11"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3" spans="2:11"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spans="2:11">
      <c r="B24" s="80"/>
      <c r="C24" s="80"/>
      <c r="D24" s="80"/>
      <c r="E24" s="80"/>
      <c r="F24" s="80"/>
      <c r="G24" s="80"/>
      <c r="H24" s="80"/>
      <c r="I24" s="80"/>
      <c r="J24" s="80"/>
      <c r="K24" s="80"/>
    </row>
    <row r="25" spans="2:11">
      <c r="B25" s="80"/>
      <c r="C25" s="80"/>
      <c r="D25" s="80"/>
      <c r="E25" s="80"/>
      <c r="F25" s="80"/>
      <c r="G25" s="80"/>
      <c r="H25" s="80"/>
      <c r="I25" s="80"/>
      <c r="J25" s="80"/>
      <c r="K25" s="80"/>
    </row>
    <row r="26" spans="2:11">
      <c r="B26" s="80"/>
      <c r="C26" s="80"/>
      <c r="D26" s="80"/>
      <c r="E26" s="80"/>
      <c r="F26" s="80"/>
      <c r="G26" s="80"/>
      <c r="H26" s="80"/>
      <c r="I26" s="80"/>
      <c r="J26" s="80"/>
      <c r="K26" s="80"/>
    </row>
    <row r="27" spans="2:11">
      <c r="B27" s="80"/>
      <c r="C27" s="80"/>
      <c r="D27" s="80"/>
      <c r="E27" s="80"/>
      <c r="F27" s="80"/>
      <c r="G27" s="80"/>
      <c r="H27" s="80"/>
      <c r="I27" s="80"/>
      <c r="J27" s="80"/>
      <c r="K27" s="80"/>
    </row>
    <row r="28" spans="2:11"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spans="2:11"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0" spans="2:11">
      <c r="B30" s="80"/>
      <c r="C30" s="80"/>
      <c r="D30" s="80"/>
      <c r="E30" s="80"/>
      <c r="F30" s="80"/>
      <c r="G30" s="80"/>
      <c r="H30" s="80"/>
      <c r="I30" s="80"/>
      <c r="J30" s="80"/>
      <c r="K30" s="80"/>
    </row>
    <row r="31" spans="2:11">
      <c r="B31" s="80"/>
      <c r="C31" s="80"/>
      <c r="D31" s="80"/>
      <c r="E31" s="80"/>
      <c r="F31" s="80"/>
      <c r="G31" s="80"/>
      <c r="H31" s="80"/>
      <c r="I31" s="80"/>
      <c r="J31" s="80"/>
      <c r="K31" s="80"/>
    </row>
    <row r="32" spans="2:11">
      <c r="B32" s="80"/>
      <c r="C32" s="80"/>
      <c r="D32" s="80"/>
      <c r="E32" s="80"/>
      <c r="F32" s="80"/>
      <c r="G32" s="80"/>
      <c r="H32" s="80"/>
      <c r="I32" s="80"/>
      <c r="J32" s="80"/>
      <c r="K32" s="80"/>
    </row>
    <row r="33" spans="2:11">
      <c r="B33" s="80"/>
      <c r="C33" s="80"/>
      <c r="D33" s="80"/>
      <c r="E33" s="80"/>
      <c r="F33" s="80"/>
      <c r="G33" s="80"/>
      <c r="H33" s="80"/>
      <c r="I33" s="80"/>
      <c r="J33" s="80"/>
      <c r="K33" s="80"/>
    </row>
    <row r="34" spans="2:11">
      <c r="B34" s="80"/>
      <c r="C34" s="80"/>
      <c r="D34" s="80"/>
      <c r="E34" s="80"/>
      <c r="F34" s="80"/>
      <c r="G34" s="80"/>
      <c r="H34" s="80"/>
      <c r="I34" s="80"/>
      <c r="J34" s="80"/>
      <c r="K34" s="80"/>
    </row>
    <row r="35" spans="2:11">
      <c r="B35" s="80"/>
      <c r="C35" s="80"/>
      <c r="D35" s="80"/>
      <c r="E35" s="80"/>
      <c r="F35" s="80"/>
      <c r="G35" s="80"/>
      <c r="H35" s="80"/>
      <c r="I35" s="80"/>
      <c r="J35" s="80"/>
      <c r="K35" s="80"/>
    </row>
    <row r="36" spans="2:11">
      <c r="B36" s="80"/>
      <c r="C36" s="80"/>
      <c r="D36" s="80"/>
      <c r="E36" s="80"/>
      <c r="F36" s="80"/>
      <c r="G36" s="80"/>
      <c r="H36" s="80"/>
      <c r="I36" s="80"/>
      <c r="J36" s="80"/>
      <c r="K36" s="80"/>
    </row>
    <row r="37" spans="2:11">
      <c r="B37" s="80"/>
      <c r="C37" s="80"/>
      <c r="D37" s="80"/>
      <c r="E37" s="80"/>
      <c r="F37" s="80"/>
      <c r="G37" s="80"/>
      <c r="H37" s="80"/>
      <c r="I37" s="80"/>
      <c r="J37" s="80"/>
      <c r="K37" s="80"/>
    </row>
    <row r="38" spans="2:11">
      <c r="B38" s="80"/>
      <c r="C38" s="80"/>
      <c r="D38" s="80"/>
      <c r="E38" s="80"/>
      <c r="F38" s="80"/>
      <c r="G38" s="80"/>
      <c r="H38" s="80"/>
      <c r="I38" s="80"/>
      <c r="J38" s="80"/>
      <c r="K38" s="80"/>
    </row>
    <row r="39" spans="2:11">
      <c r="B39" s="80"/>
      <c r="C39" s="80"/>
      <c r="D39" s="80"/>
      <c r="E39" s="80"/>
      <c r="F39" s="80"/>
      <c r="G39" s="80"/>
      <c r="H39" s="80"/>
      <c r="I39" s="80"/>
      <c r="J39" s="80"/>
      <c r="K39" s="80"/>
    </row>
    <row r="40" spans="2:11">
      <c r="B40" s="80"/>
      <c r="C40" s="80"/>
      <c r="D40" s="80"/>
      <c r="E40" s="80"/>
      <c r="F40" s="80"/>
      <c r="G40" s="80"/>
      <c r="H40" s="80"/>
      <c r="I40" s="80"/>
      <c r="J40" s="80"/>
      <c r="K40" s="80"/>
    </row>
    <row r="41" spans="2:11">
      <c r="B41" s="80"/>
      <c r="C41" s="80"/>
      <c r="D41" s="80"/>
      <c r="E41" s="80"/>
      <c r="F41" s="80"/>
      <c r="G41" s="80"/>
      <c r="H41" s="80"/>
      <c r="I41" s="80"/>
      <c r="J41" s="80"/>
      <c r="K41" s="80"/>
    </row>
    <row r="42" spans="2:11">
      <c r="B42" s="80"/>
      <c r="C42" s="80"/>
      <c r="D42" s="80"/>
      <c r="E42" s="80"/>
      <c r="F42" s="80"/>
      <c r="G42" s="80"/>
      <c r="H42" s="80"/>
      <c r="I42" s="80"/>
      <c r="J42" s="80"/>
      <c r="K42" s="80"/>
    </row>
    <row r="43" spans="2:11">
      <c r="B43" s="80"/>
      <c r="C43" s="80"/>
      <c r="D43" s="80"/>
      <c r="E43" s="80"/>
      <c r="F43" s="80"/>
      <c r="G43" s="80"/>
      <c r="H43" s="80"/>
      <c r="I43" s="80"/>
      <c r="J43" s="80"/>
      <c r="K43" s="80"/>
    </row>
    <row r="44" spans="2:11">
      <c r="B44" s="80"/>
      <c r="C44" s="80"/>
      <c r="D44" s="80"/>
      <c r="E44" s="80"/>
      <c r="F44" s="80"/>
      <c r="G44" s="80"/>
      <c r="H44" s="80"/>
      <c r="I44" s="80"/>
      <c r="J44" s="80"/>
      <c r="K44" s="80"/>
    </row>
    <row r="45" spans="2:11">
      <c r="B45" s="80"/>
      <c r="C45" s="80"/>
      <c r="D45" s="80"/>
      <c r="E45" s="80"/>
      <c r="F45" s="80"/>
      <c r="G45" s="80"/>
      <c r="H45" s="80"/>
      <c r="I45" s="80"/>
      <c r="J45" s="80"/>
      <c r="K45" s="80"/>
    </row>
    <row r="46" spans="2:11">
      <c r="B46" s="80"/>
      <c r="C46" s="80"/>
      <c r="D46" s="80"/>
      <c r="E46" s="80"/>
      <c r="F46" s="80"/>
      <c r="G46" s="80"/>
      <c r="H46" s="80"/>
      <c r="I46" s="80"/>
      <c r="J46" s="80"/>
      <c r="K46" s="80"/>
    </row>
    <row r="47" spans="2:11">
      <c r="B47" s="80"/>
      <c r="C47" s="80"/>
      <c r="D47" s="80"/>
      <c r="E47" s="80"/>
      <c r="F47" s="80"/>
      <c r="G47" s="80"/>
      <c r="H47" s="80"/>
      <c r="I47" s="80"/>
      <c r="J47" s="80"/>
      <c r="K47" s="80"/>
    </row>
    <row r="48" spans="2:11">
      <c r="B48" s="80"/>
      <c r="C48" s="80"/>
      <c r="D48" s="80"/>
      <c r="E48" s="80"/>
      <c r="F48" s="80"/>
      <c r="G48" s="80"/>
      <c r="H48" s="80"/>
      <c r="I48" s="80"/>
      <c r="J48" s="80"/>
      <c r="K48" s="80"/>
    </row>
    <row r="49" spans="2:11">
      <c r="B49" s="80"/>
      <c r="C49" s="80"/>
      <c r="D49" s="80"/>
      <c r="E49" s="80"/>
      <c r="F49" s="80"/>
      <c r="G49" s="80"/>
      <c r="H49" s="80"/>
      <c r="I49" s="80"/>
      <c r="J49" s="80"/>
      <c r="K49" s="80"/>
    </row>
    <row r="50" spans="2:11">
      <c r="B50" s="80"/>
      <c r="C50" s="80"/>
      <c r="D50" s="80"/>
      <c r="E50" s="80"/>
      <c r="F50" s="80"/>
      <c r="G50" s="80"/>
      <c r="H50" s="80"/>
      <c r="I50" s="80"/>
      <c r="J50" s="80"/>
      <c r="K50" s="80"/>
    </row>
    <row r="51" spans="2:11">
      <c r="B51" s="80"/>
      <c r="C51" s="80"/>
      <c r="D51" s="80"/>
      <c r="E51" s="80"/>
      <c r="F51" s="80"/>
      <c r="G51" s="80"/>
      <c r="H51" s="80"/>
      <c r="I51" s="80"/>
      <c r="J51" s="80"/>
      <c r="K51" s="80"/>
    </row>
    <row r="52" spans="2:11">
      <c r="B52" s="80"/>
      <c r="C52" s="80"/>
      <c r="D52" s="80"/>
      <c r="E52" s="80"/>
      <c r="F52" s="80"/>
      <c r="G52" s="80"/>
      <c r="H52" s="80"/>
      <c r="I52" s="80"/>
      <c r="J52" s="80"/>
      <c r="K52" s="80"/>
    </row>
    <row r="53" spans="2:11">
      <c r="B53" s="80"/>
      <c r="C53" s="80"/>
      <c r="D53" s="80"/>
      <c r="E53" s="80"/>
      <c r="F53" s="80"/>
      <c r="G53" s="80"/>
      <c r="H53" s="80"/>
      <c r="I53" s="80"/>
      <c r="J53" s="80"/>
      <c r="K53" s="80"/>
    </row>
    <row r="54" spans="2:11">
      <c r="B54" s="80"/>
      <c r="C54" s="80"/>
      <c r="D54" s="80"/>
      <c r="E54" s="80"/>
      <c r="F54" s="80"/>
      <c r="G54" s="80"/>
      <c r="H54" s="80"/>
      <c r="I54" s="80"/>
      <c r="J54" s="80"/>
      <c r="K54" s="80"/>
    </row>
    <row r="55" spans="2:11">
      <c r="B55" s="80"/>
      <c r="C55" s="80"/>
      <c r="D55" s="80"/>
      <c r="E55" s="80"/>
      <c r="F55" s="80"/>
      <c r="G55" s="80"/>
      <c r="H55" s="80"/>
      <c r="I55" s="80"/>
      <c r="J55" s="80"/>
      <c r="K55" s="80"/>
    </row>
    <row r="56" spans="2:11">
      <c r="B56" s="80"/>
      <c r="C56" s="80"/>
      <c r="D56" s="80"/>
      <c r="E56" s="80"/>
      <c r="F56" s="80"/>
      <c r="G56" s="80"/>
      <c r="H56" s="80"/>
      <c r="I56" s="80"/>
      <c r="J56" s="80"/>
      <c r="K56" s="80"/>
    </row>
    <row r="57" spans="2:11">
      <c r="B57" s="80"/>
      <c r="C57" s="80"/>
      <c r="D57" s="80"/>
      <c r="E57" s="80"/>
      <c r="F57" s="80"/>
      <c r="G57" s="80"/>
      <c r="H57" s="80"/>
      <c r="I57" s="80"/>
      <c r="J57" s="80"/>
      <c r="K57" s="80"/>
    </row>
    <row r="58" spans="2:11">
      <c r="B58" s="80"/>
      <c r="C58" s="80"/>
      <c r="D58" s="80"/>
      <c r="E58" s="80"/>
      <c r="F58" s="80"/>
      <c r="G58" s="80"/>
      <c r="H58" s="80"/>
      <c r="I58" s="80"/>
      <c r="J58" s="80"/>
      <c r="K58" s="80"/>
    </row>
    <row r="59" spans="2:11">
      <c r="B59" s="80"/>
      <c r="C59" s="80"/>
      <c r="D59" s="80"/>
      <c r="E59" s="80"/>
      <c r="F59" s="80"/>
      <c r="G59" s="80"/>
      <c r="H59" s="80"/>
      <c r="I59" s="80"/>
      <c r="J59" s="80"/>
      <c r="K59" s="80"/>
    </row>
    <row r="60" spans="2:11">
      <c r="B60" s="80"/>
      <c r="C60" s="80"/>
      <c r="D60" s="80"/>
      <c r="E60" s="80"/>
      <c r="F60" s="80"/>
      <c r="G60" s="80"/>
      <c r="H60" s="80"/>
      <c r="I60" s="80"/>
      <c r="J60" s="80"/>
      <c r="K60" s="80"/>
    </row>
    <row r="61" spans="2:11">
      <c r="B61" s="80"/>
      <c r="C61" s="80"/>
      <c r="D61" s="80"/>
      <c r="E61" s="80"/>
      <c r="F61" s="80"/>
      <c r="G61" s="80"/>
      <c r="H61" s="80"/>
      <c r="I61" s="80"/>
      <c r="J61" s="80"/>
      <c r="K61" s="80"/>
    </row>
    <row r="62" spans="2:11">
      <c r="B62" s="80"/>
      <c r="C62" s="80"/>
      <c r="D62" s="80"/>
      <c r="E62" s="80"/>
      <c r="F62" s="80"/>
      <c r="G62" s="80"/>
      <c r="H62" s="80"/>
      <c r="I62" s="80"/>
      <c r="J62" s="80"/>
      <c r="K62" s="80"/>
    </row>
    <row r="63" spans="2:11">
      <c r="B63" s="80"/>
      <c r="C63" s="80"/>
      <c r="D63" s="80"/>
      <c r="E63" s="80"/>
      <c r="F63" s="80"/>
      <c r="G63" s="80"/>
      <c r="H63" s="80"/>
      <c r="I63" s="80"/>
      <c r="J63" s="80"/>
      <c r="K63" s="80"/>
    </row>
    <row r="64" spans="2:11">
      <c r="B64" s="80"/>
      <c r="C64" s="80"/>
      <c r="D64" s="80"/>
      <c r="E64" s="80"/>
      <c r="F64" s="80"/>
      <c r="G64" s="80"/>
      <c r="H64" s="80"/>
      <c r="I64" s="80"/>
      <c r="J64" s="80"/>
      <c r="K64" s="80"/>
    </row>
    <row r="65" spans="2:11"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2:11"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2:11">
      <c r="B67" s="80"/>
      <c r="C67" s="80"/>
      <c r="D67" s="80"/>
      <c r="E67" s="80"/>
      <c r="F67" s="80"/>
      <c r="G67" s="80"/>
      <c r="H67" s="80"/>
      <c r="I67" s="80"/>
      <c r="J67" s="80"/>
      <c r="K67" s="80"/>
    </row>
    <row r="68" spans="2:11">
      <c r="B68" s="80"/>
      <c r="C68" s="80"/>
      <c r="D68" s="80"/>
      <c r="E68" s="80"/>
      <c r="F68" s="80"/>
      <c r="G68" s="80"/>
      <c r="H68" s="80"/>
      <c r="I68" s="80"/>
      <c r="J68" s="80"/>
      <c r="K68" s="80"/>
    </row>
    <row r="69" spans="2:11">
      <c r="B69" s="80"/>
      <c r="C69" s="80"/>
      <c r="D69" s="80"/>
      <c r="E69" s="80"/>
      <c r="F69" s="80"/>
      <c r="G69" s="80"/>
      <c r="H69" s="80"/>
      <c r="I69" s="80"/>
      <c r="J69" s="80"/>
      <c r="K69" s="80"/>
    </row>
    <row r="70" spans="2:11">
      <c r="B70" s="80"/>
      <c r="C70" s="80"/>
      <c r="D70" s="80"/>
      <c r="E70" s="80"/>
      <c r="F70" s="80"/>
      <c r="G70" s="80"/>
      <c r="H70" s="80"/>
      <c r="I70" s="80"/>
      <c r="J70" s="80"/>
      <c r="K70" s="80"/>
    </row>
    <row r="71" spans="2:11">
      <c r="B71" s="80"/>
      <c r="C71" s="80"/>
      <c r="D71" s="80"/>
      <c r="E71" s="80"/>
      <c r="F71" s="80"/>
      <c r="G71" s="80"/>
      <c r="H71" s="80"/>
      <c r="I71" s="80"/>
      <c r="J71" s="80"/>
      <c r="K71" s="80"/>
    </row>
    <row r="72" spans="2:11">
      <c r="B72" s="80"/>
      <c r="C72" s="80"/>
      <c r="D72" s="80"/>
      <c r="E72" s="80"/>
      <c r="F72" s="80"/>
      <c r="G72" s="80"/>
      <c r="H72" s="80"/>
      <c r="I72" s="80"/>
      <c r="J72" s="80"/>
      <c r="K72" s="80"/>
    </row>
    <row r="73" spans="2:11">
      <c r="B73" s="80"/>
      <c r="C73" s="80"/>
      <c r="D73" s="80"/>
      <c r="E73" s="80"/>
      <c r="F73" s="80"/>
      <c r="G73" s="80"/>
      <c r="H73" s="80"/>
      <c r="I73" s="80"/>
      <c r="J73" s="80"/>
      <c r="K73" s="80"/>
    </row>
    <row r="74" spans="2:11">
      <c r="B74" s="80"/>
      <c r="C74" s="80"/>
      <c r="D74" s="80"/>
      <c r="E74" s="80"/>
      <c r="F74" s="80"/>
      <c r="G74" s="80"/>
      <c r="H74" s="80"/>
      <c r="I74" s="80"/>
      <c r="J74" s="80"/>
      <c r="K74" s="80"/>
    </row>
    <row r="75" spans="2:11">
      <c r="B75" s="80"/>
      <c r="C75" s="80"/>
      <c r="D75" s="80"/>
      <c r="E75" s="80"/>
      <c r="F75" s="80"/>
      <c r="G75" s="80"/>
      <c r="H75" s="80"/>
      <c r="I75" s="80"/>
      <c r="J75" s="80"/>
      <c r="K75" s="80"/>
    </row>
    <row r="76" spans="2:11">
      <c r="B76" s="80"/>
      <c r="C76" s="80"/>
      <c r="D76" s="80"/>
      <c r="E76" s="80"/>
      <c r="F76" s="80"/>
      <c r="G76" s="80"/>
      <c r="H76" s="80"/>
      <c r="I76" s="80"/>
      <c r="J76" s="80"/>
      <c r="K76" s="80"/>
    </row>
    <row r="77" spans="2:11">
      <c r="B77" s="80"/>
      <c r="C77" s="80"/>
      <c r="D77" s="80"/>
      <c r="E77" s="80"/>
      <c r="F77" s="80"/>
      <c r="G77" s="80"/>
      <c r="H77" s="80"/>
      <c r="I77" s="80"/>
      <c r="J77" s="80"/>
      <c r="K77" s="80"/>
    </row>
    <row r="78" spans="2:11">
      <c r="B78" s="80"/>
      <c r="C78" s="80"/>
      <c r="D78" s="80"/>
      <c r="E78" s="80"/>
      <c r="F78" s="80"/>
      <c r="G78" s="80"/>
      <c r="H78" s="80"/>
      <c r="I78" s="80"/>
      <c r="J78" s="80"/>
      <c r="K78" s="80"/>
    </row>
    <row r="79" spans="2:11"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2:11">
      <c r="B80" s="80"/>
      <c r="C80" s="80"/>
      <c r="D80" s="80"/>
      <c r="E80" s="80"/>
      <c r="F80" s="80"/>
      <c r="G80" s="80"/>
      <c r="H80" s="80"/>
      <c r="I80" s="80"/>
      <c r="J80" s="80"/>
      <c r="K80" s="80"/>
    </row>
    <row r="81" spans="2:11">
      <c r="B81" s="80"/>
      <c r="C81" s="80"/>
      <c r="D81" s="80"/>
      <c r="E81" s="80"/>
      <c r="F81" s="80"/>
      <c r="G81" s="80"/>
      <c r="H81" s="80"/>
      <c r="I81" s="80"/>
      <c r="J81" s="80"/>
      <c r="K81" s="80"/>
    </row>
    <row r="82" spans="2:11">
      <c r="B82" s="80"/>
      <c r="C82" s="80"/>
      <c r="D82" s="80"/>
      <c r="E82" s="80"/>
      <c r="F82" s="80"/>
      <c r="G82" s="80"/>
      <c r="H82" s="80"/>
      <c r="I82" s="80"/>
      <c r="J82" s="80"/>
      <c r="K82" s="80"/>
    </row>
    <row r="83" spans="2:11">
      <c r="B83" s="80"/>
      <c r="C83" s="80"/>
      <c r="D83" s="80"/>
      <c r="E83" s="80"/>
      <c r="F83" s="80"/>
      <c r="G83" s="80"/>
      <c r="H83" s="80"/>
      <c r="I83" s="80"/>
      <c r="J83" s="80"/>
      <c r="K83" s="80"/>
    </row>
    <row r="84" spans="2:11">
      <c r="B84" s="80"/>
      <c r="C84" s="80"/>
      <c r="D84" s="80"/>
      <c r="E84" s="80"/>
      <c r="F84" s="80"/>
      <c r="G84" s="80"/>
      <c r="H84" s="80"/>
      <c r="I84" s="80"/>
      <c r="J84" s="80"/>
      <c r="K84" s="80"/>
    </row>
    <row r="85" spans="2:11">
      <c r="B85" s="80"/>
      <c r="C85" s="80"/>
      <c r="D85" s="80"/>
      <c r="E85" s="80"/>
      <c r="F85" s="80"/>
      <c r="G85" s="80"/>
      <c r="H85" s="80"/>
      <c r="I85" s="80"/>
      <c r="J85" s="80"/>
      <c r="K85" s="80"/>
    </row>
    <row r="86" spans="2:11">
      <c r="B86" s="80"/>
      <c r="C86" s="80"/>
      <c r="D86" s="80"/>
      <c r="E86" s="80"/>
      <c r="F86" s="80"/>
      <c r="G86" s="80"/>
      <c r="H86" s="80"/>
      <c r="I86" s="80"/>
      <c r="J86" s="80"/>
      <c r="K86" s="80"/>
    </row>
    <row r="87" spans="2:11">
      <c r="B87" s="80"/>
      <c r="C87" s="80"/>
      <c r="D87" s="80"/>
      <c r="E87" s="80"/>
      <c r="F87" s="80"/>
      <c r="G87" s="80"/>
      <c r="H87" s="80"/>
      <c r="I87" s="80"/>
      <c r="J87" s="80"/>
      <c r="K87" s="80"/>
    </row>
    <row r="88" spans="2:11">
      <c r="B88" s="80"/>
      <c r="C88" s="80"/>
      <c r="D88" s="80"/>
      <c r="E88" s="80"/>
      <c r="F88" s="80"/>
      <c r="G88" s="80"/>
      <c r="H88" s="80"/>
      <c r="I88" s="80"/>
      <c r="J88" s="80"/>
      <c r="K88" s="80"/>
    </row>
    <row r="89" spans="2:11">
      <c r="B89" s="80"/>
      <c r="C89" s="80"/>
      <c r="D89" s="80"/>
      <c r="E89" s="80"/>
      <c r="F89" s="80"/>
      <c r="G89" s="80"/>
      <c r="H89" s="80"/>
      <c r="I89" s="80"/>
      <c r="J89" s="80"/>
      <c r="K89" s="80"/>
    </row>
    <row r="90" spans="2:11">
      <c r="B90" s="80"/>
      <c r="C90" s="80"/>
      <c r="D90" s="80"/>
      <c r="E90" s="80"/>
      <c r="F90" s="80"/>
      <c r="G90" s="80"/>
      <c r="H90" s="80"/>
      <c r="I90" s="80"/>
      <c r="J90" s="80"/>
      <c r="K90" s="80"/>
    </row>
    <row r="91" spans="2:11">
      <c r="B91" s="80"/>
      <c r="C91" s="80"/>
      <c r="D91" s="80"/>
      <c r="E91" s="80"/>
      <c r="F91" s="80"/>
      <c r="G91" s="80"/>
      <c r="H91" s="80"/>
      <c r="I91" s="80"/>
      <c r="J91" s="80"/>
      <c r="K91" s="80"/>
    </row>
    <row r="92" spans="2:11">
      <c r="B92" s="80"/>
      <c r="C92" s="80"/>
      <c r="D92" s="80"/>
      <c r="E92" s="80"/>
      <c r="F92" s="80"/>
      <c r="G92" s="80"/>
      <c r="H92" s="80"/>
      <c r="I92" s="80"/>
      <c r="J92" s="80"/>
      <c r="K92" s="80"/>
    </row>
    <row r="93" spans="2:11">
      <c r="B93" s="80"/>
      <c r="C93" s="80"/>
      <c r="D93" s="80"/>
      <c r="E93" s="80"/>
      <c r="F93" s="80"/>
      <c r="G93" s="80"/>
      <c r="H93" s="80"/>
      <c r="I93" s="80"/>
      <c r="J93" s="80"/>
      <c r="K93" s="80"/>
    </row>
    <row r="94" spans="2:11">
      <c r="B94" s="80"/>
      <c r="C94" s="80"/>
      <c r="D94" s="80"/>
      <c r="E94" s="80"/>
      <c r="F94" s="80"/>
      <c r="G94" s="80"/>
      <c r="H94" s="80"/>
      <c r="I94" s="80"/>
      <c r="J94" s="80"/>
      <c r="K94" s="80"/>
    </row>
    <row r="95" spans="2:11">
      <c r="B95" s="80"/>
      <c r="C95" s="80"/>
      <c r="D95" s="80"/>
      <c r="E95" s="80"/>
      <c r="F95" s="80"/>
      <c r="G95" s="80"/>
      <c r="H95" s="80"/>
      <c r="I95" s="80"/>
      <c r="J95" s="80"/>
      <c r="K95" s="80"/>
    </row>
    <row r="96" spans="2:11">
      <c r="B96" s="80"/>
      <c r="C96" s="80"/>
      <c r="D96" s="80"/>
      <c r="E96" s="80"/>
      <c r="F96" s="80"/>
      <c r="G96" s="80"/>
      <c r="H96" s="80"/>
      <c r="I96" s="80"/>
      <c r="J96" s="80"/>
      <c r="K96" s="80"/>
    </row>
    <row r="97" spans="2:11">
      <c r="B97" s="80"/>
      <c r="C97" s="80"/>
      <c r="D97" s="80"/>
      <c r="E97" s="80"/>
      <c r="F97" s="80"/>
      <c r="G97" s="80"/>
      <c r="H97" s="80"/>
      <c r="I97" s="80"/>
      <c r="J97" s="80"/>
      <c r="K97" s="80"/>
    </row>
    <row r="98" spans="2:11">
      <c r="B98" s="80"/>
      <c r="C98" s="80"/>
      <c r="D98" s="80"/>
      <c r="E98" s="80"/>
      <c r="F98" s="80"/>
      <c r="G98" s="80"/>
      <c r="H98" s="80"/>
      <c r="I98" s="80"/>
      <c r="J98" s="80"/>
      <c r="K98" s="80"/>
    </row>
    <row r="99" spans="2:11">
      <c r="B99" s="80"/>
      <c r="C99" s="80"/>
      <c r="D99" s="80"/>
      <c r="E99" s="80"/>
      <c r="F99" s="80"/>
      <c r="G99" s="80"/>
      <c r="H99" s="80"/>
      <c r="I99" s="80"/>
      <c r="J99" s="80"/>
      <c r="K99" s="80"/>
    </row>
    <row r="100" spans="2:11">
      <c r="B100" s="80"/>
      <c r="C100" s="80"/>
      <c r="D100" s="80"/>
      <c r="E100" s="80"/>
      <c r="F100" s="80"/>
      <c r="G100" s="80"/>
      <c r="H100" s="80"/>
      <c r="I100" s="80"/>
      <c r="J100" s="80"/>
      <c r="K100" s="80"/>
    </row>
    <row r="101" spans="2:11">
      <c r="B101" s="80"/>
      <c r="C101" s="80"/>
      <c r="D101" s="80"/>
      <c r="E101" s="80"/>
      <c r="F101" s="80"/>
      <c r="G101" s="80"/>
      <c r="H101" s="80"/>
      <c r="I101" s="80"/>
      <c r="J101" s="80"/>
      <c r="K101" s="80"/>
    </row>
    <row r="102" spans="2:11">
      <c r="B102" s="80"/>
      <c r="C102" s="80"/>
      <c r="D102" s="80"/>
      <c r="E102" s="80"/>
      <c r="F102" s="80"/>
      <c r="G102" s="80"/>
      <c r="H102" s="80"/>
      <c r="I102" s="80"/>
      <c r="J102" s="80"/>
      <c r="K102" s="80"/>
    </row>
    <row r="103" spans="2:11">
      <c r="B103" s="80"/>
      <c r="C103" s="80"/>
      <c r="D103" s="80"/>
      <c r="E103" s="80"/>
      <c r="F103" s="80"/>
      <c r="G103" s="80"/>
      <c r="H103" s="80"/>
      <c r="I103" s="80"/>
      <c r="J103" s="80"/>
      <c r="K103" s="80"/>
    </row>
    <row r="104" spans="2:11">
      <c r="B104" s="80"/>
      <c r="C104" s="80"/>
      <c r="D104" s="80"/>
      <c r="E104" s="80"/>
      <c r="F104" s="80"/>
      <c r="G104" s="80"/>
      <c r="H104" s="80"/>
      <c r="I104" s="80"/>
      <c r="J104" s="80"/>
      <c r="K104" s="80"/>
    </row>
    <row r="105" spans="2:11">
      <c r="B105" s="80"/>
      <c r="C105" s="80"/>
      <c r="D105" s="80"/>
      <c r="E105" s="80"/>
      <c r="F105" s="80"/>
      <c r="G105" s="80"/>
      <c r="H105" s="80"/>
      <c r="I105" s="80"/>
      <c r="J105" s="80"/>
      <c r="K105" s="80"/>
    </row>
    <row r="106" spans="2:11">
      <c r="B106" s="80"/>
      <c r="C106" s="80"/>
      <c r="D106" s="80"/>
      <c r="E106" s="80"/>
      <c r="F106" s="80"/>
      <c r="G106" s="80"/>
      <c r="H106" s="80"/>
      <c r="I106" s="80"/>
      <c r="J106" s="80"/>
      <c r="K106" s="80"/>
    </row>
    <row r="107" spans="2:11">
      <c r="B107" s="80"/>
      <c r="C107" s="80"/>
      <c r="D107" s="80"/>
      <c r="E107" s="80"/>
      <c r="F107" s="80"/>
      <c r="G107" s="80"/>
      <c r="H107" s="80"/>
      <c r="I107" s="80"/>
      <c r="J107" s="80"/>
      <c r="K107" s="80"/>
    </row>
    <row r="108" spans="2:11">
      <c r="B108" s="80"/>
      <c r="C108" s="80"/>
      <c r="D108" s="80"/>
      <c r="E108" s="80"/>
      <c r="F108" s="80"/>
      <c r="G108" s="80"/>
      <c r="H108" s="80"/>
      <c r="I108" s="80"/>
      <c r="J108" s="80"/>
      <c r="K108" s="80"/>
    </row>
    <row r="109" spans="2:11">
      <c r="B109" s="80"/>
      <c r="C109" s="80"/>
      <c r="D109" s="80"/>
      <c r="E109" s="80"/>
      <c r="F109" s="80"/>
      <c r="G109" s="80"/>
      <c r="H109" s="80"/>
      <c r="I109" s="80"/>
      <c r="J109" s="80"/>
      <c r="K109" s="80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H28:XFD29 D1:XFD27 D30:XFD1048576 D28:AF29 A1:A1048576 B1:B14 B17:B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5" sqref="B15:B18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8" style="1" bestFit="1" customWidth="1"/>
    <col min="10" max="10" width="7.710937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8" t="s">
        <v>156</v>
      </c>
      <c r="C1" s="79" t="s" vm="1">
        <v>221</v>
      </c>
    </row>
    <row r="2" spans="2:60">
      <c r="B2" s="58" t="s">
        <v>155</v>
      </c>
      <c r="C2" s="79" t="s">
        <v>222</v>
      </c>
    </row>
    <row r="3" spans="2:60">
      <c r="B3" s="58" t="s">
        <v>157</v>
      </c>
      <c r="C3" s="79" t="s">
        <v>223</v>
      </c>
    </row>
    <row r="4" spans="2:60">
      <c r="B4" s="58" t="s">
        <v>158</v>
      </c>
      <c r="C4" s="79">
        <v>2143</v>
      </c>
    </row>
    <row r="6" spans="2:60" ht="26.25" customHeight="1">
      <c r="B6" s="140" t="s">
        <v>192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78.75">
      <c r="B7" s="61" t="s">
        <v>93</v>
      </c>
      <c r="C7" s="63" t="s">
        <v>29</v>
      </c>
      <c r="D7" s="63" t="s">
        <v>15</v>
      </c>
      <c r="E7" s="63" t="s">
        <v>16</v>
      </c>
      <c r="F7" s="63" t="s">
        <v>36</v>
      </c>
      <c r="G7" s="63" t="s">
        <v>77</v>
      </c>
      <c r="H7" s="63" t="s">
        <v>33</v>
      </c>
      <c r="I7" s="63" t="s">
        <v>86</v>
      </c>
      <c r="J7" s="63" t="s">
        <v>159</v>
      </c>
      <c r="K7" s="65" t="s">
        <v>160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210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5"/>
      <c r="C11" s="80"/>
      <c r="D11" s="80"/>
      <c r="E11" s="80"/>
      <c r="F11" s="80"/>
      <c r="G11" s="80"/>
      <c r="H11" s="80"/>
      <c r="I11" s="80"/>
      <c r="J11" s="80"/>
      <c r="K11" s="80"/>
    </row>
    <row r="12" spans="2:60">
      <c r="B12" s="105"/>
      <c r="C12" s="80"/>
      <c r="D12" s="80"/>
      <c r="E12" s="80"/>
      <c r="F12" s="80"/>
      <c r="G12" s="80"/>
      <c r="H12" s="80"/>
      <c r="I12" s="80"/>
      <c r="J12" s="80"/>
      <c r="K12" s="80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80"/>
      <c r="C13" s="80"/>
      <c r="D13" s="80"/>
      <c r="E13" s="80"/>
      <c r="F13" s="80"/>
      <c r="G13" s="80"/>
      <c r="H13" s="80"/>
      <c r="I13" s="80"/>
      <c r="J13" s="80"/>
      <c r="K13" s="80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80"/>
      <c r="C14" s="80"/>
      <c r="D14" s="80"/>
      <c r="E14" s="80"/>
      <c r="F14" s="80"/>
      <c r="G14" s="80"/>
      <c r="H14" s="80"/>
      <c r="I14" s="80"/>
      <c r="J14" s="80"/>
      <c r="K14" s="80"/>
    </row>
    <row r="15" spans="2:60">
      <c r="B15" s="94" t="s">
        <v>220</v>
      </c>
      <c r="C15" s="80"/>
      <c r="D15" s="80"/>
      <c r="E15" s="80"/>
      <c r="F15" s="80"/>
      <c r="G15" s="80"/>
      <c r="H15" s="80"/>
      <c r="I15" s="80"/>
      <c r="J15" s="80"/>
      <c r="K15" s="80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94" t="s">
        <v>89</v>
      </c>
      <c r="C16" s="80"/>
      <c r="D16" s="80"/>
      <c r="E16" s="80"/>
      <c r="F16" s="80"/>
      <c r="G16" s="80"/>
      <c r="H16" s="80"/>
      <c r="I16" s="80"/>
      <c r="J16" s="80"/>
      <c r="K16" s="80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94" t="s">
        <v>205</v>
      </c>
      <c r="C17" s="80"/>
      <c r="D17" s="80"/>
      <c r="E17" s="80"/>
      <c r="F17" s="80"/>
      <c r="G17" s="80"/>
      <c r="H17" s="80"/>
      <c r="I17" s="80"/>
      <c r="J17" s="80"/>
      <c r="K17" s="80"/>
    </row>
    <row r="18" spans="2:11">
      <c r="B18" s="94" t="s">
        <v>215</v>
      </c>
      <c r="C18" s="80"/>
      <c r="D18" s="80"/>
      <c r="E18" s="80"/>
      <c r="F18" s="80"/>
      <c r="G18" s="80"/>
      <c r="H18" s="80"/>
      <c r="I18" s="80"/>
      <c r="J18" s="80"/>
      <c r="K18" s="80"/>
    </row>
    <row r="19" spans="2:11">
      <c r="B19" s="80"/>
      <c r="C19" s="80"/>
      <c r="D19" s="80"/>
      <c r="E19" s="80"/>
      <c r="F19" s="80"/>
      <c r="G19" s="80"/>
      <c r="H19" s="80"/>
      <c r="I19" s="80"/>
      <c r="J19" s="80"/>
      <c r="K19" s="80"/>
    </row>
    <row r="20" spans="2:11">
      <c r="B20" s="80"/>
      <c r="C20" s="80"/>
      <c r="D20" s="80"/>
      <c r="E20" s="80"/>
      <c r="F20" s="80"/>
      <c r="G20" s="80"/>
      <c r="H20" s="80"/>
      <c r="I20" s="80"/>
      <c r="J20" s="80"/>
      <c r="K20" s="80"/>
    </row>
    <row r="21" spans="2:11">
      <c r="B21" s="80"/>
      <c r="C21" s="80"/>
      <c r="D21" s="80"/>
      <c r="E21" s="80"/>
      <c r="F21" s="80"/>
      <c r="G21" s="80"/>
      <c r="H21" s="80"/>
      <c r="I21" s="80"/>
      <c r="J21" s="80"/>
      <c r="K21" s="80"/>
    </row>
    <row r="22" spans="2:11"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3" spans="2:11"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spans="2:11">
      <c r="B24" s="80"/>
      <c r="C24" s="80"/>
      <c r="D24" s="80"/>
      <c r="E24" s="80"/>
      <c r="F24" s="80"/>
      <c r="G24" s="80"/>
      <c r="H24" s="80"/>
      <c r="I24" s="80"/>
      <c r="J24" s="80"/>
      <c r="K24" s="80"/>
    </row>
    <row r="25" spans="2:11">
      <c r="B25" s="80"/>
      <c r="C25" s="80"/>
      <c r="D25" s="80"/>
      <c r="E25" s="80"/>
      <c r="F25" s="80"/>
      <c r="G25" s="80"/>
      <c r="H25" s="80"/>
      <c r="I25" s="80"/>
      <c r="J25" s="80"/>
      <c r="K25" s="80"/>
    </row>
    <row r="26" spans="2:11">
      <c r="B26" s="80"/>
      <c r="C26" s="80"/>
      <c r="D26" s="80"/>
      <c r="E26" s="80"/>
      <c r="F26" s="80"/>
      <c r="G26" s="80"/>
      <c r="H26" s="80"/>
      <c r="I26" s="80"/>
      <c r="J26" s="80"/>
      <c r="K26" s="80"/>
    </row>
    <row r="27" spans="2:11">
      <c r="B27" s="80"/>
      <c r="C27" s="80"/>
      <c r="D27" s="80"/>
      <c r="E27" s="80"/>
      <c r="F27" s="80"/>
      <c r="G27" s="80"/>
      <c r="H27" s="80"/>
      <c r="I27" s="80"/>
      <c r="J27" s="80"/>
      <c r="K27" s="80"/>
    </row>
    <row r="28" spans="2:11"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spans="2:11"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0" spans="2:11">
      <c r="B30" s="80"/>
      <c r="C30" s="80"/>
      <c r="D30" s="80"/>
      <c r="E30" s="80"/>
      <c r="F30" s="80"/>
      <c r="G30" s="80"/>
      <c r="H30" s="80"/>
      <c r="I30" s="80"/>
      <c r="J30" s="80"/>
      <c r="K30" s="80"/>
    </row>
    <row r="31" spans="2:11">
      <c r="B31" s="80"/>
      <c r="C31" s="80"/>
      <c r="D31" s="80"/>
      <c r="E31" s="80"/>
      <c r="F31" s="80"/>
      <c r="G31" s="80"/>
      <c r="H31" s="80"/>
      <c r="I31" s="80"/>
      <c r="J31" s="80"/>
      <c r="K31" s="80"/>
    </row>
    <row r="32" spans="2:11">
      <c r="B32" s="80"/>
      <c r="C32" s="80"/>
      <c r="D32" s="80"/>
      <c r="E32" s="80"/>
      <c r="F32" s="80"/>
      <c r="G32" s="80"/>
      <c r="H32" s="80"/>
      <c r="I32" s="80"/>
      <c r="J32" s="80"/>
      <c r="K32" s="80"/>
    </row>
    <row r="33" spans="2:11">
      <c r="B33" s="80"/>
      <c r="C33" s="80"/>
      <c r="D33" s="80"/>
      <c r="E33" s="80"/>
      <c r="F33" s="80"/>
      <c r="G33" s="80"/>
      <c r="H33" s="80"/>
      <c r="I33" s="80"/>
      <c r="J33" s="80"/>
      <c r="K33" s="80"/>
    </row>
    <row r="34" spans="2:11">
      <c r="B34" s="80"/>
      <c r="C34" s="80"/>
      <c r="D34" s="80"/>
      <c r="E34" s="80"/>
      <c r="F34" s="80"/>
      <c r="G34" s="80"/>
      <c r="H34" s="80"/>
      <c r="I34" s="80"/>
      <c r="J34" s="80"/>
      <c r="K34" s="80"/>
    </row>
    <row r="35" spans="2:11">
      <c r="B35" s="80"/>
      <c r="C35" s="80"/>
      <c r="D35" s="80"/>
      <c r="E35" s="80"/>
      <c r="F35" s="80"/>
      <c r="G35" s="80"/>
      <c r="H35" s="80"/>
      <c r="I35" s="80"/>
      <c r="J35" s="80"/>
      <c r="K35" s="80"/>
    </row>
    <row r="36" spans="2:11">
      <c r="B36" s="80"/>
      <c r="C36" s="80"/>
      <c r="D36" s="80"/>
      <c r="E36" s="80"/>
      <c r="F36" s="80"/>
      <c r="G36" s="80"/>
      <c r="H36" s="80"/>
      <c r="I36" s="80"/>
      <c r="J36" s="80"/>
      <c r="K36" s="80"/>
    </row>
    <row r="37" spans="2:11">
      <c r="B37" s="80"/>
      <c r="C37" s="80"/>
      <c r="D37" s="80"/>
      <c r="E37" s="80"/>
      <c r="F37" s="80"/>
      <c r="G37" s="80"/>
      <c r="H37" s="80"/>
      <c r="I37" s="80"/>
      <c r="J37" s="80"/>
      <c r="K37" s="80"/>
    </row>
    <row r="38" spans="2:11">
      <c r="B38" s="80"/>
      <c r="C38" s="80"/>
      <c r="D38" s="80"/>
      <c r="E38" s="80"/>
      <c r="F38" s="80"/>
      <c r="G38" s="80"/>
      <c r="H38" s="80"/>
      <c r="I38" s="80"/>
      <c r="J38" s="80"/>
      <c r="K38" s="80"/>
    </row>
    <row r="39" spans="2:11">
      <c r="B39" s="80"/>
      <c r="C39" s="80"/>
      <c r="D39" s="80"/>
      <c r="E39" s="80"/>
      <c r="F39" s="80"/>
      <c r="G39" s="80"/>
      <c r="H39" s="80"/>
      <c r="I39" s="80"/>
      <c r="J39" s="80"/>
      <c r="K39" s="80"/>
    </row>
    <row r="40" spans="2:11">
      <c r="B40" s="80"/>
      <c r="C40" s="80"/>
      <c r="D40" s="80"/>
      <c r="E40" s="80"/>
      <c r="F40" s="80"/>
      <c r="G40" s="80"/>
      <c r="H40" s="80"/>
      <c r="I40" s="80"/>
      <c r="J40" s="80"/>
      <c r="K40" s="80"/>
    </row>
    <row r="41" spans="2:11">
      <c r="B41" s="80"/>
      <c r="C41" s="80"/>
      <c r="D41" s="80"/>
      <c r="E41" s="80"/>
      <c r="F41" s="80"/>
      <c r="G41" s="80"/>
      <c r="H41" s="80"/>
      <c r="I41" s="80"/>
      <c r="J41" s="80"/>
      <c r="K41" s="80"/>
    </row>
    <row r="42" spans="2:11">
      <c r="B42" s="80"/>
      <c r="C42" s="80"/>
      <c r="D42" s="80"/>
      <c r="E42" s="80"/>
      <c r="F42" s="80"/>
      <c r="G42" s="80"/>
      <c r="H42" s="80"/>
      <c r="I42" s="80"/>
      <c r="J42" s="80"/>
      <c r="K42" s="80"/>
    </row>
    <row r="43" spans="2:11">
      <c r="B43" s="80"/>
      <c r="C43" s="80"/>
      <c r="D43" s="80"/>
      <c r="E43" s="80"/>
      <c r="F43" s="80"/>
      <c r="G43" s="80"/>
      <c r="H43" s="80"/>
      <c r="I43" s="80"/>
      <c r="J43" s="80"/>
      <c r="K43" s="80"/>
    </row>
    <row r="44" spans="2:11">
      <c r="B44" s="80"/>
      <c r="C44" s="80"/>
      <c r="D44" s="80"/>
      <c r="E44" s="80"/>
      <c r="F44" s="80"/>
      <c r="G44" s="80"/>
      <c r="H44" s="80"/>
      <c r="I44" s="80"/>
      <c r="J44" s="80"/>
      <c r="K44" s="80"/>
    </row>
    <row r="45" spans="2:11">
      <c r="B45" s="80"/>
      <c r="C45" s="80"/>
      <c r="D45" s="80"/>
      <c r="E45" s="80"/>
      <c r="F45" s="80"/>
      <c r="G45" s="80"/>
      <c r="H45" s="80"/>
      <c r="I45" s="80"/>
      <c r="J45" s="80"/>
      <c r="K45" s="80"/>
    </row>
    <row r="46" spans="2:11">
      <c r="B46" s="80"/>
      <c r="C46" s="80"/>
      <c r="D46" s="80"/>
      <c r="E46" s="80"/>
      <c r="F46" s="80"/>
      <c r="G46" s="80"/>
      <c r="H46" s="80"/>
      <c r="I46" s="80"/>
      <c r="J46" s="80"/>
      <c r="K46" s="80"/>
    </row>
    <row r="47" spans="2:11">
      <c r="B47" s="80"/>
      <c r="C47" s="80"/>
      <c r="D47" s="80"/>
      <c r="E47" s="80"/>
      <c r="F47" s="80"/>
      <c r="G47" s="80"/>
      <c r="H47" s="80"/>
      <c r="I47" s="80"/>
      <c r="J47" s="80"/>
      <c r="K47" s="80"/>
    </row>
    <row r="48" spans="2:11">
      <c r="B48" s="80"/>
      <c r="C48" s="80"/>
      <c r="D48" s="80"/>
      <c r="E48" s="80"/>
      <c r="F48" s="80"/>
      <c r="G48" s="80"/>
      <c r="H48" s="80"/>
      <c r="I48" s="80"/>
      <c r="J48" s="80"/>
      <c r="K48" s="80"/>
    </row>
    <row r="49" spans="2:11">
      <c r="B49" s="80"/>
      <c r="C49" s="80"/>
      <c r="D49" s="80"/>
      <c r="E49" s="80"/>
      <c r="F49" s="80"/>
      <c r="G49" s="80"/>
      <c r="H49" s="80"/>
      <c r="I49" s="80"/>
      <c r="J49" s="80"/>
      <c r="K49" s="80"/>
    </row>
    <row r="50" spans="2:11">
      <c r="B50" s="80"/>
      <c r="C50" s="80"/>
      <c r="D50" s="80"/>
      <c r="E50" s="80"/>
      <c r="F50" s="80"/>
      <c r="G50" s="80"/>
      <c r="H50" s="80"/>
      <c r="I50" s="80"/>
      <c r="J50" s="80"/>
      <c r="K50" s="80"/>
    </row>
    <row r="51" spans="2:11">
      <c r="B51" s="80"/>
      <c r="C51" s="80"/>
      <c r="D51" s="80"/>
      <c r="E51" s="80"/>
      <c r="F51" s="80"/>
      <c r="G51" s="80"/>
      <c r="H51" s="80"/>
      <c r="I51" s="80"/>
      <c r="J51" s="80"/>
      <c r="K51" s="80"/>
    </row>
    <row r="52" spans="2:11">
      <c r="B52" s="80"/>
      <c r="C52" s="80"/>
      <c r="D52" s="80"/>
      <c r="E52" s="80"/>
      <c r="F52" s="80"/>
      <c r="G52" s="80"/>
      <c r="H52" s="80"/>
      <c r="I52" s="80"/>
      <c r="J52" s="80"/>
      <c r="K52" s="80"/>
    </row>
    <row r="53" spans="2:11">
      <c r="B53" s="80"/>
      <c r="C53" s="80"/>
      <c r="D53" s="80"/>
      <c r="E53" s="80"/>
      <c r="F53" s="80"/>
      <c r="G53" s="80"/>
      <c r="H53" s="80"/>
      <c r="I53" s="80"/>
      <c r="J53" s="80"/>
      <c r="K53" s="80"/>
    </row>
    <row r="54" spans="2:11">
      <c r="B54" s="80"/>
      <c r="C54" s="80"/>
      <c r="D54" s="80"/>
      <c r="E54" s="80"/>
      <c r="F54" s="80"/>
      <c r="G54" s="80"/>
      <c r="H54" s="80"/>
      <c r="I54" s="80"/>
      <c r="J54" s="80"/>
      <c r="K54" s="80"/>
    </row>
    <row r="55" spans="2:11">
      <c r="B55" s="80"/>
      <c r="C55" s="80"/>
      <c r="D55" s="80"/>
      <c r="E55" s="80"/>
      <c r="F55" s="80"/>
      <c r="G55" s="80"/>
      <c r="H55" s="80"/>
      <c r="I55" s="80"/>
      <c r="J55" s="80"/>
      <c r="K55" s="80"/>
    </row>
    <row r="56" spans="2:11">
      <c r="B56" s="80"/>
      <c r="C56" s="80"/>
      <c r="D56" s="80"/>
      <c r="E56" s="80"/>
      <c r="F56" s="80"/>
      <c r="G56" s="80"/>
      <c r="H56" s="80"/>
      <c r="I56" s="80"/>
      <c r="J56" s="80"/>
      <c r="K56" s="80"/>
    </row>
    <row r="57" spans="2:11">
      <c r="B57" s="80"/>
      <c r="C57" s="80"/>
      <c r="D57" s="80"/>
      <c r="E57" s="80"/>
      <c r="F57" s="80"/>
      <c r="G57" s="80"/>
      <c r="H57" s="80"/>
      <c r="I57" s="80"/>
      <c r="J57" s="80"/>
      <c r="K57" s="80"/>
    </row>
    <row r="58" spans="2:11">
      <c r="B58" s="80"/>
      <c r="C58" s="80"/>
      <c r="D58" s="80"/>
      <c r="E58" s="80"/>
      <c r="F58" s="80"/>
      <c r="G58" s="80"/>
      <c r="H58" s="80"/>
      <c r="I58" s="80"/>
      <c r="J58" s="80"/>
      <c r="K58" s="80"/>
    </row>
    <row r="59" spans="2:11">
      <c r="B59" s="80"/>
      <c r="C59" s="80"/>
      <c r="D59" s="80"/>
      <c r="E59" s="80"/>
      <c r="F59" s="80"/>
      <c r="G59" s="80"/>
      <c r="H59" s="80"/>
      <c r="I59" s="80"/>
      <c r="J59" s="80"/>
      <c r="K59" s="80"/>
    </row>
    <row r="60" spans="2:11">
      <c r="B60" s="80"/>
      <c r="C60" s="80"/>
      <c r="D60" s="80"/>
      <c r="E60" s="80"/>
      <c r="F60" s="80"/>
      <c r="G60" s="80"/>
      <c r="H60" s="80"/>
      <c r="I60" s="80"/>
      <c r="J60" s="80"/>
      <c r="K60" s="80"/>
    </row>
    <row r="61" spans="2:11">
      <c r="B61" s="80"/>
      <c r="C61" s="80"/>
      <c r="D61" s="80"/>
      <c r="E61" s="80"/>
      <c r="F61" s="80"/>
      <c r="G61" s="80"/>
      <c r="H61" s="80"/>
      <c r="I61" s="80"/>
      <c r="J61" s="80"/>
      <c r="K61" s="80"/>
    </row>
    <row r="62" spans="2:11">
      <c r="B62" s="80"/>
      <c r="C62" s="80"/>
      <c r="D62" s="80"/>
      <c r="E62" s="80"/>
      <c r="F62" s="80"/>
      <c r="G62" s="80"/>
      <c r="H62" s="80"/>
      <c r="I62" s="80"/>
      <c r="J62" s="80"/>
      <c r="K62" s="80"/>
    </row>
    <row r="63" spans="2:11">
      <c r="B63" s="80"/>
      <c r="C63" s="80"/>
      <c r="D63" s="80"/>
      <c r="E63" s="80"/>
      <c r="F63" s="80"/>
      <c r="G63" s="80"/>
      <c r="H63" s="80"/>
      <c r="I63" s="80"/>
      <c r="J63" s="80"/>
      <c r="K63" s="80"/>
    </row>
    <row r="64" spans="2:11">
      <c r="B64" s="80"/>
      <c r="C64" s="80"/>
      <c r="D64" s="80"/>
      <c r="E64" s="80"/>
      <c r="F64" s="80"/>
      <c r="G64" s="80"/>
      <c r="H64" s="80"/>
      <c r="I64" s="80"/>
      <c r="J64" s="80"/>
      <c r="K64" s="80"/>
    </row>
    <row r="65" spans="2:11"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2:11"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2:11">
      <c r="B67" s="80"/>
      <c r="C67" s="80"/>
      <c r="D67" s="80"/>
      <c r="E67" s="80"/>
      <c r="F67" s="80"/>
      <c r="G67" s="80"/>
      <c r="H67" s="80"/>
      <c r="I67" s="80"/>
      <c r="J67" s="80"/>
      <c r="K67" s="80"/>
    </row>
    <row r="68" spans="2:11">
      <c r="B68" s="80"/>
      <c r="C68" s="80"/>
      <c r="D68" s="80"/>
      <c r="E68" s="80"/>
      <c r="F68" s="80"/>
      <c r="G68" s="80"/>
      <c r="H68" s="80"/>
      <c r="I68" s="80"/>
      <c r="J68" s="80"/>
      <c r="K68" s="80"/>
    </row>
    <row r="69" spans="2:11">
      <c r="B69" s="80"/>
      <c r="C69" s="80"/>
      <c r="D69" s="80"/>
      <c r="E69" s="80"/>
      <c r="F69" s="80"/>
      <c r="G69" s="80"/>
      <c r="H69" s="80"/>
      <c r="I69" s="80"/>
      <c r="J69" s="80"/>
      <c r="K69" s="80"/>
    </row>
    <row r="70" spans="2:11">
      <c r="B70" s="80"/>
      <c r="C70" s="80"/>
      <c r="D70" s="80"/>
      <c r="E70" s="80"/>
      <c r="F70" s="80"/>
      <c r="G70" s="80"/>
      <c r="H70" s="80"/>
      <c r="I70" s="80"/>
      <c r="J70" s="80"/>
      <c r="K70" s="80"/>
    </row>
    <row r="71" spans="2:11">
      <c r="B71" s="80"/>
      <c r="C71" s="80"/>
      <c r="D71" s="80"/>
      <c r="E71" s="80"/>
      <c r="F71" s="80"/>
      <c r="G71" s="80"/>
      <c r="H71" s="80"/>
      <c r="I71" s="80"/>
      <c r="J71" s="80"/>
      <c r="K71" s="80"/>
    </row>
    <row r="72" spans="2:11">
      <c r="B72" s="80"/>
      <c r="C72" s="80"/>
      <c r="D72" s="80"/>
      <c r="E72" s="80"/>
      <c r="F72" s="80"/>
      <c r="G72" s="80"/>
      <c r="H72" s="80"/>
      <c r="I72" s="80"/>
      <c r="J72" s="80"/>
      <c r="K72" s="80"/>
    </row>
    <row r="73" spans="2:11">
      <c r="B73" s="80"/>
      <c r="C73" s="80"/>
      <c r="D73" s="80"/>
      <c r="E73" s="80"/>
      <c r="F73" s="80"/>
      <c r="G73" s="80"/>
      <c r="H73" s="80"/>
      <c r="I73" s="80"/>
      <c r="J73" s="80"/>
      <c r="K73" s="80"/>
    </row>
    <row r="74" spans="2:11">
      <c r="B74" s="80"/>
      <c r="C74" s="80"/>
      <c r="D74" s="80"/>
      <c r="E74" s="80"/>
      <c r="F74" s="80"/>
      <c r="G74" s="80"/>
      <c r="H74" s="80"/>
      <c r="I74" s="80"/>
      <c r="J74" s="80"/>
      <c r="K74" s="80"/>
    </row>
    <row r="75" spans="2:11">
      <c r="B75" s="80"/>
      <c r="C75" s="80"/>
      <c r="D75" s="80"/>
      <c r="E75" s="80"/>
      <c r="F75" s="80"/>
      <c r="G75" s="80"/>
      <c r="H75" s="80"/>
      <c r="I75" s="80"/>
      <c r="J75" s="80"/>
      <c r="K75" s="80"/>
    </row>
    <row r="76" spans="2:11">
      <c r="B76" s="80"/>
      <c r="C76" s="80"/>
      <c r="D76" s="80"/>
      <c r="E76" s="80"/>
      <c r="F76" s="80"/>
      <c r="G76" s="80"/>
      <c r="H76" s="80"/>
      <c r="I76" s="80"/>
      <c r="J76" s="80"/>
      <c r="K76" s="80"/>
    </row>
    <row r="77" spans="2:11">
      <c r="B77" s="80"/>
      <c r="C77" s="80"/>
      <c r="D77" s="80"/>
      <c r="E77" s="80"/>
      <c r="F77" s="80"/>
      <c r="G77" s="80"/>
      <c r="H77" s="80"/>
      <c r="I77" s="80"/>
      <c r="J77" s="80"/>
      <c r="K77" s="80"/>
    </row>
    <row r="78" spans="2:11">
      <c r="B78" s="80"/>
      <c r="C78" s="80"/>
      <c r="D78" s="80"/>
      <c r="E78" s="80"/>
      <c r="F78" s="80"/>
      <c r="G78" s="80"/>
      <c r="H78" s="80"/>
      <c r="I78" s="80"/>
      <c r="J78" s="80"/>
      <c r="K78" s="80"/>
    </row>
    <row r="79" spans="2:11"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2:11">
      <c r="B80" s="80"/>
      <c r="C80" s="80"/>
      <c r="D80" s="80"/>
      <c r="E80" s="80"/>
      <c r="F80" s="80"/>
      <c r="G80" s="80"/>
      <c r="H80" s="80"/>
      <c r="I80" s="80"/>
      <c r="J80" s="80"/>
      <c r="K80" s="80"/>
    </row>
    <row r="81" spans="2:11">
      <c r="B81" s="80"/>
      <c r="C81" s="80"/>
      <c r="D81" s="80"/>
      <c r="E81" s="80"/>
      <c r="F81" s="80"/>
      <c r="G81" s="80"/>
      <c r="H81" s="80"/>
      <c r="I81" s="80"/>
      <c r="J81" s="80"/>
      <c r="K81" s="80"/>
    </row>
    <row r="82" spans="2:11">
      <c r="B82" s="80"/>
      <c r="C82" s="80"/>
      <c r="D82" s="80"/>
      <c r="E82" s="80"/>
      <c r="F82" s="80"/>
      <c r="G82" s="80"/>
      <c r="H82" s="80"/>
      <c r="I82" s="80"/>
      <c r="J82" s="80"/>
      <c r="K82" s="80"/>
    </row>
    <row r="83" spans="2:11">
      <c r="B83" s="80"/>
      <c r="C83" s="80"/>
      <c r="D83" s="80"/>
      <c r="E83" s="80"/>
      <c r="F83" s="80"/>
      <c r="G83" s="80"/>
      <c r="H83" s="80"/>
      <c r="I83" s="80"/>
      <c r="J83" s="80"/>
      <c r="K83" s="80"/>
    </row>
    <row r="84" spans="2:11">
      <c r="B84" s="80"/>
      <c r="C84" s="80"/>
      <c r="D84" s="80"/>
      <c r="E84" s="80"/>
      <c r="F84" s="80"/>
      <c r="G84" s="80"/>
      <c r="H84" s="80"/>
      <c r="I84" s="80"/>
      <c r="J84" s="80"/>
      <c r="K84" s="80"/>
    </row>
    <row r="85" spans="2:11">
      <c r="B85" s="80"/>
      <c r="C85" s="80"/>
      <c r="D85" s="80"/>
      <c r="E85" s="80"/>
      <c r="F85" s="80"/>
      <c r="G85" s="80"/>
      <c r="H85" s="80"/>
      <c r="I85" s="80"/>
      <c r="J85" s="80"/>
      <c r="K85" s="80"/>
    </row>
    <row r="86" spans="2:11">
      <c r="B86" s="80"/>
      <c r="C86" s="80"/>
      <c r="D86" s="80"/>
      <c r="E86" s="80"/>
      <c r="F86" s="80"/>
      <c r="G86" s="80"/>
      <c r="H86" s="80"/>
      <c r="I86" s="80"/>
      <c r="J86" s="80"/>
      <c r="K86" s="80"/>
    </row>
    <row r="87" spans="2:11">
      <c r="B87" s="80"/>
      <c r="C87" s="80"/>
      <c r="D87" s="80"/>
      <c r="E87" s="80"/>
      <c r="F87" s="80"/>
      <c r="G87" s="80"/>
      <c r="H87" s="80"/>
      <c r="I87" s="80"/>
      <c r="J87" s="80"/>
      <c r="K87" s="80"/>
    </row>
    <row r="88" spans="2:11">
      <c r="B88" s="80"/>
      <c r="C88" s="80"/>
      <c r="D88" s="80"/>
      <c r="E88" s="80"/>
      <c r="F88" s="80"/>
      <c r="G88" s="80"/>
      <c r="H88" s="80"/>
      <c r="I88" s="80"/>
      <c r="J88" s="80"/>
      <c r="K88" s="80"/>
    </row>
    <row r="89" spans="2:11">
      <c r="B89" s="80"/>
      <c r="C89" s="80"/>
      <c r="D89" s="80"/>
      <c r="E89" s="80"/>
      <c r="F89" s="80"/>
      <c r="G89" s="80"/>
      <c r="H89" s="80"/>
      <c r="I89" s="80"/>
      <c r="J89" s="80"/>
      <c r="K89" s="80"/>
    </row>
    <row r="90" spans="2:11">
      <c r="B90" s="80"/>
      <c r="C90" s="80"/>
      <c r="D90" s="80"/>
      <c r="E90" s="80"/>
      <c r="F90" s="80"/>
      <c r="G90" s="80"/>
      <c r="H90" s="80"/>
      <c r="I90" s="80"/>
      <c r="J90" s="80"/>
      <c r="K90" s="80"/>
    </row>
    <row r="91" spans="2:11">
      <c r="B91" s="80"/>
      <c r="C91" s="80"/>
      <c r="D91" s="80"/>
      <c r="E91" s="80"/>
      <c r="F91" s="80"/>
      <c r="G91" s="80"/>
      <c r="H91" s="80"/>
      <c r="I91" s="80"/>
      <c r="J91" s="80"/>
      <c r="K91" s="80"/>
    </row>
    <row r="92" spans="2:11">
      <c r="B92" s="80"/>
      <c r="C92" s="80"/>
      <c r="D92" s="80"/>
      <c r="E92" s="80"/>
      <c r="F92" s="80"/>
      <c r="G92" s="80"/>
      <c r="H92" s="80"/>
      <c r="I92" s="80"/>
      <c r="J92" s="80"/>
      <c r="K92" s="80"/>
    </row>
    <row r="93" spans="2:11">
      <c r="B93" s="80"/>
      <c r="C93" s="80"/>
      <c r="D93" s="80"/>
      <c r="E93" s="80"/>
      <c r="F93" s="80"/>
      <c r="G93" s="80"/>
      <c r="H93" s="80"/>
      <c r="I93" s="80"/>
      <c r="J93" s="80"/>
      <c r="K93" s="80"/>
    </row>
    <row r="94" spans="2:11">
      <c r="B94" s="80"/>
      <c r="C94" s="80"/>
      <c r="D94" s="80"/>
      <c r="E94" s="80"/>
      <c r="F94" s="80"/>
      <c r="G94" s="80"/>
      <c r="H94" s="80"/>
      <c r="I94" s="80"/>
      <c r="J94" s="80"/>
      <c r="K94" s="80"/>
    </row>
    <row r="95" spans="2:11">
      <c r="B95" s="80"/>
      <c r="C95" s="80"/>
      <c r="D95" s="80"/>
      <c r="E95" s="80"/>
      <c r="F95" s="80"/>
      <c r="G95" s="80"/>
      <c r="H95" s="80"/>
      <c r="I95" s="80"/>
      <c r="J95" s="80"/>
      <c r="K95" s="80"/>
    </row>
    <row r="96" spans="2:11">
      <c r="B96" s="80"/>
      <c r="C96" s="80"/>
      <c r="D96" s="80"/>
      <c r="E96" s="80"/>
      <c r="F96" s="80"/>
      <c r="G96" s="80"/>
      <c r="H96" s="80"/>
      <c r="I96" s="80"/>
      <c r="J96" s="80"/>
      <c r="K96" s="80"/>
    </row>
    <row r="97" spans="2:11">
      <c r="B97" s="80"/>
      <c r="C97" s="80"/>
      <c r="D97" s="80"/>
      <c r="E97" s="80"/>
      <c r="F97" s="80"/>
      <c r="G97" s="80"/>
      <c r="H97" s="80"/>
      <c r="I97" s="80"/>
      <c r="J97" s="80"/>
      <c r="K97" s="80"/>
    </row>
    <row r="98" spans="2:11">
      <c r="B98" s="80"/>
      <c r="C98" s="80"/>
      <c r="D98" s="80"/>
      <c r="E98" s="80"/>
      <c r="F98" s="80"/>
      <c r="G98" s="80"/>
      <c r="H98" s="80"/>
      <c r="I98" s="80"/>
      <c r="J98" s="80"/>
      <c r="K98" s="80"/>
    </row>
    <row r="99" spans="2:11">
      <c r="B99" s="80"/>
      <c r="C99" s="80"/>
      <c r="D99" s="80"/>
      <c r="E99" s="80"/>
      <c r="F99" s="80"/>
      <c r="G99" s="80"/>
      <c r="H99" s="80"/>
      <c r="I99" s="80"/>
      <c r="J99" s="80"/>
      <c r="K99" s="80"/>
    </row>
    <row r="100" spans="2:11">
      <c r="B100" s="80"/>
      <c r="C100" s="80"/>
      <c r="D100" s="80"/>
      <c r="E100" s="80"/>
      <c r="F100" s="80"/>
      <c r="G100" s="80"/>
      <c r="H100" s="80"/>
      <c r="I100" s="80"/>
      <c r="J100" s="80"/>
      <c r="K100" s="80"/>
    </row>
    <row r="101" spans="2:11">
      <c r="B101" s="80"/>
      <c r="C101" s="80"/>
      <c r="D101" s="80"/>
      <c r="E101" s="80"/>
      <c r="F101" s="80"/>
      <c r="G101" s="80"/>
      <c r="H101" s="80"/>
      <c r="I101" s="80"/>
      <c r="J101" s="80"/>
      <c r="K101" s="80"/>
    </row>
    <row r="102" spans="2:11">
      <c r="B102" s="80"/>
      <c r="C102" s="80"/>
      <c r="D102" s="80"/>
      <c r="E102" s="80"/>
      <c r="F102" s="80"/>
      <c r="G102" s="80"/>
      <c r="H102" s="80"/>
      <c r="I102" s="80"/>
      <c r="J102" s="80"/>
      <c r="K102" s="80"/>
    </row>
    <row r="103" spans="2:11">
      <c r="B103" s="80"/>
      <c r="C103" s="80"/>
      <c r="D103" s="80"/>
      <c r="E103" s="80"/>
      <c r="F103" s="80"/>
      <c r="G103" s="80"/>
      <c r="H103" s="80"/>
      <c r="I103" s="80"/>
      <c r="J103" s="80"/>
      <c r="K103" s="80"/>
    </row>
    <row r="104" spans="2:11">
      <c r="B104" s="80"/>
      <c r="C104" s="80"/>
      <c r="D104" s="80"/>
      <c r="E104" s="80"/>
      <c r="F104" s="80"/>
      <c r="G104" s="80"/>
      <c r="H104" s="80"/>
      <c r="I104" s="80"/>
      <c r="J104" s="80"/>
      <c r="K104" s="80"/>
    </row>
    <row r="105" spans="2:11">
      <c r="B105" s="80"/>
      <c r="C105" s="80"/>
      <c r="D105" s="80"/>
      <c r="E105" s="80"/>
      <c r="F105" s="80"/>
      <c r="G105" s="80"/>
      <c r="H105" s="80"/>
      <c r="I105" s="80"/>
      <c r="J105" s="80"/>
      <c r="K105" s="80"/>
    </row>
    <row r="106" spans="2:11">
      <c r="B106" s="80"/>
      <c r="C106" s="80"/>
      <c r="D106" s="80"/>
      <c r="E106" s="80"/>
      <c r="F106" s="80"/>
      <c r="G106" s="80"/>
      <c r="H106" s="80"/>
      <c r="I106" s="80"/>
      <c r="J106" s="80"/>
      <c r="K106" s="80"/>
    </row>
    <row r="107" spans="2:11">
      <c r="B107" s="80"/>
      <c r="C107" s="80"/>
      <c r="D107" s="80"/>
      <c r="E107" s="80"/>
      <c r="F107" s="80"/>
      <c r="G107" s="80"/>
      <c r="H107" s="80"/>
      <c r="I107" s="80"/>
      <c r="J107" s="80"/>
      <c r="K107" s="80"/>
    </row>
    <row r="108" spans="2:11">
      <c r="B108" s="80"/>
      <c r="C108" s="80"/>
      <c r="D108" s="80"/>
      <c r="E108" s="80"/>
      <c r="F108" s="80"/>
      <c r="G108" s="80"/>
      <c r="H108" s="80"/>
      <c r="I108" s="80"/>
      <c r="J108" s="80"/>
      <c r="K108" s="80"/>
    </row>
    <row r="109" spans="2:11">
      <c r="B109" s="80"/>
      <c r="C109" s="80"/>
      <c r="D109" s="80"/>
      <c r="E109" s="80"/>
      <c r="F109" s="80"/>
      <c r="G109" s="80"/>
      <c r="H109" s="80"/>
      <c r="I109" s="80"/>
      <c r="J109" s="80"/>
      <c r="K109" s="80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phoneticPr fontId="4" type="noConversion"/>
  <dataValidations count="1">
    <dataValidation allowBlank="1" showInputMessage="1" showErrorMessage="1" sqref="C5:C1048576 AH28:XFD29 D1:XFD27 D30:XFD1048576 D28:AF29 A1:A1048576 B1:B14 B17:B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U109"/>
  <sheetViews>
    <sheetView rightToLeft="1" workbookViewId="0">
      <selection activeCell="N34" sqref="N3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11.855468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47">
      <c r="B1" s="58" t="s">
        <v>156</v>
      </c>
      <c r="C1" s="79" t="s" vm="1">
        <v>221</v>
      </c>
    </row>
    <row r="2" spans="2:47">
      <c r="B2" s="58" t="s">
        <v>155</v>
      </c>
      <c r="C2" s="79" t="s">
        <v>222</v>
      </c>
    </row>
    <row r="3" spans="2:47">
      <c r="B3" s="58" t="s">
        <v>157</v>
      </c>
      <c r="C3" s="79" t="s">
        <v>223</v>
      </c>
    </row>
    <row r="4" spans="2:47">
      <c r="B4" s="58" t="s">
        <v>158</v>
      </c>
      <c r="C4" s="79">
        <v>2143</v>
      </c>
    </row>
    <row r="6" spans="2:47" ht="26.25" customHeight="1">
      <c r="B6" s="140" t="s">
        <v>193</v>
      </c>
      <c r="C6" s="141"/>
      <c r="D6" s="142"/>
    </row>
    <row r="7" spans="2:47" s="3" customFormat="1" ht="33">
      <c r="B7" s="61" t="s">
        <v>93</v>
      </c>
      <c r="C7" s="66" t="s">
        <v>83</v>
      </c>
      <c r="D7" s="67" t="s">
        <v>82</v>
      </c>
    </row>
    <row r="8" spans="2:47" s="3" customFormat="1">
      <c r="B8" s="16"/>
      <c r="C8" s="33" t="s">
        <v>210</v>
      </c>
      <c r="D8" s="18" t="s">
        <v>22</v>
      </c>
    </row>
    <row r="9" spans="2:47" s="4" customFormat="1" ht="18" customHeight="1">
      <c r="B9" s="19"/>
      <c r="C9" s="20" t="s">
        <v>1</v>
      </c>
      <c r="D9" s="21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47" s="4" customFormat="1" ht="18" customHeight="1">
      <c r="B10" s="80"/>
      <c r="C10" s="80"/>
      <c r="D10" s="8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47">
      <c r="B11" s="105"/>
      <c r="C11" s="80"/>
      <c r="D11" s="80"/>
    </row>
    <row r="12" spans="2:47">
      <c r="B12" s="105"/>
      <c r="C12" s="80"/>
      <c r="D12" s="80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>
      <c r="B13" s="80"/>
      <c r="C13" s="80"/>
      <c r="D13" s="80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>
      <c r="B14" s="80"/>
      <c r="C14" s="80"/>
      <c r="D14" s="80"/>
    </row>
    <row r="15" spans="2:47">
      <c r="B15" s="80"/>
      <c r="C15" s="80"/>
      <c r="D15" s="80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2:47">
      <c r="B16" s="80"/>
      <c r="C16" s="80"/>
      <c r="D16" s="80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">
      <c r="B17" s="80"/>
      <c r="C17" s="80"/>
      <c r="D17" s="80"/>
    </row>
    <row r="18" spans="2:4">
      <c r="B18" s="80"/>
      <c r="C18" s="80"/>
      <c r="D18" s="80"/>
    </row>
    <row r="19" spans="2:4">
      <c r="B19" s="80"/>
      <c r="C19" s="80"/>
      <c r="D19" s="80"/>
    </row>
    <row r="20" spans="2:4">
      <c r="B20" s="94" t="s">
        <v>220</v>
      </c>
      <c r="C20" s="80"/>
      <c r="D20" s="80"/>
    </row>
    <row r="21" spans="2:4">
      <c r="B21" s="94" t="s">
        <v>89</v>
      </c>
      <c r="C21" s="80"/>
      <c r="D21" s="80"/>
    </row>
    <row r="22" spans="2:4">
      <c r="B22" s="94" t="s">
        <v>205</v>
      </c>
      <c r="C22" s="80"/>
      <c r="D22" s="80"/>
    </row>
    <row r="23" spans="2:4">
      <c r="B23" s="94" t="s">
        <v>215</v>
      </c>
      <c r="C23" s="80"/>
      <c r="D23" s="80"/>
    </row>
    <row r="24" spans="2:4">
      <c r="B24" s="80"/>
      <c r="C24" s="80"/>
      <c r="D24" s="80"/>
    </row>
    <row r="25" spans="2:4">
      <c r="B25" s="80"/>
      <c r="C25" s="80"/>
      <c r="D25" s="80"/>
    </row>
    <row r="26" spans="2:4">
      <c r="B26" s="80"/>
      <c r="C26" s="80"/>
      <c r="D26" s="80"/>
    </row>
    <row r="27" spans="2:4">
      <c r="B27" s="80"/>
      <c r="C27" s="80"/>
      <c r="D27" s="80"/>
    </row>
    <row r="28" spans="2:4">
      <c r="B28" s="80"/>
      <c r="C28" s="80"/>
      <c r="D28" s="80"/>
    </row>
    <row r="29" spans="2:4">
      <c r="B29" s="80"/>
      <c r="C29" s="80"/>
      <c r="D29" s="80"/>
    </row>
    <row r="30" spans="2:4">
      <c r="B30" s="80"/>
      <c r="C30" s="80"/>
      <c r="D30" s="80"/>
    </row>
    <row r="31" spans="2:4">
      <c r="B31" s="80"/>
      <c r="C31" s="80"/>
      <c r="D31" s="80"/>
    </row>
    <row r="32" spans="2:4">
      <c r="B32" s="80"/>
      <c r="C32" s="80"/>
      <c r="D32" s="80"/>
    </row>
    <row r="33" spans="2:4">
      <c r="B33" s="80"/>
      <c r="C33" s="80"/>
      <c r="D33" s="80"/>
    </row>
    <row r="34" spans="2:4">
      <c r="B34" s="80"/>
      <c r="C34" s="80"/>
      <c r="D34" s="80"/>
    </row>
    <row r="35" spans="2:4">
      <c r="B35" s="80"/>
      <c r="C35" s="80"/>
      <c r="D35" s="80"/>
    </row>
    <row r="36" spans="2:4">
      <c r="B36" s="80"/>
      <c r="C36" s="80"/>
      <c r="D36" s="80"/>
    </row>
    <row r="37" spans="2:4">
      <c r="B37" s="80"/>
      <c r="C37" s="80"/>
      <c r="D37" s="80"/>
    </row>
    <row r="38" spans="2:4">
      <c r="B38" s="80"/>
      <c r="C38" s="80"/>
      <c r="D38" s="80"/>
    </row>
    <row r="39" spans="2:4">
      <c r="B39" s="80"/>
      <c r="C39" s="80"/>
      <c r="D39" s="80"/>
    </row>
    <row r="40" spans="2:4">
      <c r="B40" s="80"/>
      <c r="C40" s="80"/>
      <c r="D40" s="80"/>
    </row>
    <row r="41" spans="2:4">
      <c r="B41" s="80"/>
      <c r="C41" s="80"/>
      <c r="D41" s="80"/>
    </row>
    <row r="42" spans="2:4">
      <c r="B42" s="80"/>
      <c r="C42" s="80"/>
      <c r="D42" s="80"/>
    </row>
    <row r="43" spans="2:4">
      <c r="B43" s="80"/>
      <c r="C43" s="80"/>
      <c r="D43" s="80"/>
    </row>
    <row r="44" spans="2:4">
      <c r="B44" s="80"/>
      <c r="C44" s="80"/>
      <c r="D44" s="80"/>
    </row>
    <row r="45" spans="2:4">
      <c r="B45" s="80"/>
      <c r="C45" s="80"/>
      <c r="D45" s="80"/>
    </row>
    <row r="46" spans="2:4">
      <c r="B46" s="80"/>
      <c r="C46" s="80"/>
      <c r="D46" s="80"/>
    </row>
    <row r="47" spans="2:4">
      <c r="B47" s="80"/>
      <c r="C47" s="80"/>
      <c r="D47" s="80"/>
    </row>
    <row r="48" spans="2:4">
      <c r="B48" s="80"/>
      <c r="C48" s="80"/>
      <c r="D48" s="80"/>
    </row>
    <row r="49" spans="2:4">
      <c r="B49" s="80"/>
      <c r="C49" s="80"/>
      <c r="D49" s="80"/>
    </row>
    <row r="50" spans="2:4">
      <c r="B50" s="80"/>
      <c r="C50" s="80"/>
      <c r="D50" s="80"/>
    </row>
    <row r="51" spans="2:4">
      <c r="B51" s="80"/>
      <c r="C51" s="80"/>
      <c r="D51" s="80"/>
    </row>
    <row r="52" spans="2:4">
      <c r="B52" s="80"/>
      <c r="C52" s="80"/>
      <c r="D52" s="80"/>
    </row>
    <row r="53" spans="2:4">
      <c r="B53" s="80"/>
      <c r="C53" s="80"/>
      <c r="D53" s="80"/>
    </row>
    <row r="54" spans="2:4">
      <c r="B54" s="80"/>
      <c r="C54" s="80"/>
      <c r="D54" s="80"/>
    </row>
    <row r="55" spans="2:4">
      <c r="B55" s="80"/>
      <c r="C55" s="80"/>
      <c r="D55" s="80"/>
    </row>
    <row r="56" spans="2:4">
      <c r="B56" s="80"/>
      <c r="C56" s="80"/>
      <c r="D56" s="80"/>
    </row>
    <row r="57" spans="2:4">
      <c r="B57" s="80"/>
      <c r="C57" s="80"/>
      <c r="D57" s="80"/>
    </row>
    <row r="58" spans="2:4">
      <c r="B58" s="80"/>
      <c r="C58" s="80"/>
      <c r="D58" s="80"/>
    </row>
    <row r="59" spans="2:4">
      <c r="B59" s="80"/>
      <c r="C59" s="80"/>
      <c r="D59" s="80"/>
    </row>
    <row r="60" spans="2:4">
      <c r="B60" s="80"/>
      <c r="C60" s="80"/>
      <c r="D60" s="80"/>
    </row>
    <row r="61" spans="2:4">
      <c r="B61" s="80"/>
      <c r="C61" s="80"/>
      <c r="D61" s="80"/>
    </row>
    <row r="62" spans="2:4">
      <c r="B62" s="80"/>
      <c r="C62" s="80"/>
      <c r="D62" s="80"/>
    </row>
    <row r="63" spans="2:4">
      <c r="B63" s="80"/>
      <c r="C63" s="80"/>
      <c r="D63" s="80"/>
    </row>
    <row r="64" spans="2:4">
      <c r="B64" s="80"/>
      <c r="C64" s="80"/>
      <c r="D64" s="80"/>
    </row>
    <row r="65" spans="2:4">
      <c r="B65" s="80"/>
      <c r="C65" s="80"/>
      <c r="D65" s="80"/>
    </row>
    <row r="66" spans="2:4">
      <c r="B66" s="80"/>
      <c r="C66" s="80"/>
      <c r="D66" s="80"/>
    </row>
    <row r="67" spans="2:4">
      <c r="B67" s="80"/>
      <c r="C67" s="80"/>
      <c r="D67" s="80"/>
    </row>
    <row r="68" spans="2:4">
      <c r="B68" s="80"/>
      <c r="C68" s="80"/>
      <c r="D68" s="80"/>
    </row>
    <row r="69" spans="2:4">
      <c r="B69" s="80"/>
      <c r="C69" s="80"/>
      <c r="D69" s="80"/>
    </row>
    <row r="70" spans="2:4">
      <c r="B70" s="80"/>
      <c r="C70" s="80"/>
      <c r="D70" s="80"/>
    </row>
    <row r="71" spans="2:4">
      <c r="B71" s="80"/>
      <c r="C71" s="80"/>
      <c r="D71" s="80"/>
    </row>
    <row r="72" spans="2:4">
      <c r="B72" s="80"/>
      <c r="C72" s="80"/>
      <c r="D72" s="80"/>
    </row>
    <row r="73" spans="2:4">
      <c r="B73" s="80"/>
      <c r="C73" s="80"/>
      <c r="D73" s="80"/>
    </row>
    <row r="74" spans="2:4">
      <c r="B74" s="80"/>
      <c r="C74" s="80"/>
      <c r="D74" s="80"/>
    </row>
    <row r="75" spans="2:4">
      <c r="B75" s="80"/>
      <c r="C75" s="80"/>
      <c r="D75" s="80"/>
    </row>
    <row r="76" spans="2:4">
      <c r="B76" s="80"/>
      <c r="C76" s="80"/>
      <c r="D76" s="80"/>
    </row>
    <row r="77" spans="2:4">
      <c r="B77" s="80"/>
      <c r="C77" s="80"/>
      <c r="D77" s="80"/>
    </row>
    <row r="78" spans="2:4">
      <c r="B78" s="80"/>
      <c r="C78" s="80"/>
      <c r="D78" s="80"/>
    </row>
    <row r="79" spans="2:4">
      <c r="B79" s="80"/>
      <c r="C79" s="80"/>
      <c r="D79" s="80"/>
    </row>
    <row r="80" spans="2:4">
      <c r="B80" s="80"/>
      <c r="C80" s="80"/>
      <c r="D80" s="80"/>
    </row>
    <row r="81" spans="2:4">
      <c r="B81" s="80"/>
      <c r="C81" s="80"/>
      <c r="D81" s="80"/>
    </row>
    <row r="82" spans="2:4">
      <c r="B82" s="80"/>
      <c r="C82" s="80"/>
      <c r="D82" s="80"/>
    </row>
    <row r="83" spans="2:4">
      <c r="B83" s="80"/>
      <c r="C83" s="80"/>
      <c r="D83" s="80"/>
    </row>
    <row r="84" spans="2:4">
      <c r="B84" s="80"/>
      <c r="C84" s="80"/>
      <c r="D84" s="80"/>
    </row>
    <row r="85" spans="2:4">
      <c r="B85" s="80"/>
      <c r="C85" s="80"/>
      <c r="D85" s="80"/>
    </row>
    <row r="86" spans="2:4">
      <c r="B86" s="80"/>
      <c r="C86" s="80"/>
      <c r="D86" s="80"/>
    </row>
    <row r="87" spans="2:4">
      <c r="B87" s="80"/>
      <c r="C87" s="80"/>
      <c r="D87" s="80"/>
    </row>
    <row r="88" spans="2:4">
      <c r="B88" s="80"/>
      <c r="C88" s="80"/>
      <c r="D88" s="80"/>
    </row>
    <row r="89" spans="2:4">
      <c r="B89" s="80"/>
      <c r="C89" s="80"/>
      <c r="D89" s="80"/>
    </row>
    <row r="90" spans="2:4">
      <c r="B90" s="80"/>
      <c r="C90" s="80"/>
      <c r="D90" s="80"/>
    </row>
    <row r="91" spans="2:4">
      <c r="B91" s="80"/>
      <c r="C91" s="80"/>
      <c r="D91" s="80"/>
    </row>
    <row r="92" spans="2:4">
      <c r="B92" s="80"/>
      <c r="C92" s="80"/>
      <c r="D92" s="80"/>
    </row>
    <row r="93" spans="2:4">
      <c r="B93" s="80"/>
      <c r="C93" s="80"/>
      <c r="D93" s="80"/>
    </row>
    <row r="94" spans="2:4">
      <c r="B94" s="80"/>
      <c r="C94" s="80"/>
      <c r="D94" s="80"/>
    </row>
    <row r="95" spans="2:4">
      <c r="B95" s="80"/>
      <c r="C95" s="80"/>
      <c r="D95" s="80"/>
    </row>
    <row r="96" spans="2:4">
      <c r="B96" s="80"/>
      <c r="C96" s="80"/>
      <c r="D96" s="80"/>
    </row>
    <row r="97" spans="2:4">
      <c r="B97" s="80"/>
      <c r="C97" s="80"/>
      <c r="D97" s="80"/>
    </row>
    <row r="98" spans="2:4">
      <c r="B98" s="80"/>
      <c r="C98" s="80"/>
      <c r="D98" s="80"/>
    </row>
    <row r="99" spans="2:4">
      <c r="B99" s="80"/>
      <c r="C99" s="80"/>
      <c r="D99" s="80"/>
    </row>
    <row r="100" spans="2:4">
      <c r="B100" s="80"/>
      <c r="C100" s="80"/>
      <c r="D100" s="80"/>
    </row>
    <row r="101" spans="2:4">
      <c r="B101" s="80"/>
      <c r="C101" s="80"/>
      <c r="D101" s="80"/>
    </row>
    <row r="102" spans="2:4">
      <c r="B102" s="80"/>
      <c r="C102" s="80"/>
      <c r="D102" s="80"/>
    </row>
    <row r="103" spans="2:4">
      <c r="B103" s="80"/>
      <c r="C103" s="80"/>
      <c r="D103" s="80"/>
    </row>
    <row r="104" spans="2:4">
      <c r="B104" s="80"/>
      <c r="C104" s="80"/>
      <c r="D104" s="80"/>
    </row>
    <row r="105" spans="2:4">
      <c r="B105" s="80"/>
      <c r="C105" s="80"/>
      <c r="D105" s="80"/>
    </row>
    <row r="106" spans="2:4">
      <c r="B106" s="80"/>
      <c r="C106" s="80"/>
      <c r="D106" s="80"/>
    </row>
    <row r="107" spans="2:4">
      <c r="B107" s="80"/>
      <c r="C107" s="80"/>
      <c r="D107" s="80"/>
    </row>
    <row r="108" spans="2:4">
      <c r="B108" s="80"/>
      <c r="C108" s="80"/>
      <c r="D108" s="80"/>
    </row>
    <row r="109" spans="2:4">
      <c r="B109" s="80"/>
      <c r="C109" s="80"/>
      <c r="D109" s="80"/>
    </row>
  </sheetData>
  <sheetProtection sheet="1" objects="1" scenarios="1"/>
  <mergeCells count="1">
    <mergeCell ref="B6:D6"/>
  </mergeCells>
  <phoneticPr fontId="4" type="noConversion"/>
  <dataValidations count="1">
    <dataValidation allowBlank="1" showInputMessage="1" showErrorMessage="1" sqref="C5:C1048576 AH28:XFD29 D1:XFD27 D30:XFD1048576 D28:AF29 A1:A1048576 B1:B19 B22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>
      <selection activeCell="B11" sqref="B11:B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8" t="s">
        <v>156</v>
      </c>
      <c r="C1" s="79" t="s" vm="1">
        <v>221</v>
      </c>
    </row>
    <row r="2" spans="2:18">
      <c r="B2" s="58" t="s">
        <v>155</v>
      </c>
      <c r="C2" s="79" t="s">
        <v>222</v>
      </c>
    </row>
    <row r="3" spans="2:18">
      <c r="B3" s="58" t="s">
        <v>157</v>
      </c>
      <c r="C3" s="79" t="s">
        <v>223</v>
      </c>
    </row>
    <row r="4" spans="2:18">
      <c r="B4" s="58" t="s">
        <v>158</v>
      </c>
      <c r="C4" s="79">
        <v>2143</v>
      </c>
    </row>
    <row r="6" spans="2:18" ht="26.25" customHeight="1">
      <c r="B6" s="140" t="s">
        <v>196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78.75">
      <c r="B7" s="23" t="s">
        <v>93</v>
      </c>
      <c r="C7" s="31" t="s">
        <v>29</v>
      </c>
      <c r="D7" s="31" t="s">
        <v>40</v>
      </c>
      <c r="E7" s="31" t="s">
        <v>15</v>
      </c>
      <c r="F7" s="31" t="s">
        <v>41</v>
      </c>
      <c r="G7" s="31" t="s">
        <v>78</v>
      </c>
      <c r="H7" s="31" t="s">
        <v>18</v>
      </c>
      <c r="I7" s="31" t="s">
        <v>77</v>
      </c>
      <c r="J7" s="31" t="s">
        <v>17</v>
      </c>
      <c r="K7" s="31" t="s">
        <v>194</v>
      </c>
      <c r="L7" s="31" t="s">
        <v>212</v>
      </c>
      <c r="M7" s="31" t="s">
        <v>195</v>
      </c>
      <c r="N7" s="31" t="s">
        <v>38</v>
      </c>
      <c r="O7" s="31" t="s">
        <v>159</v>
      </c>
      <c r="P7" s="32" t="s">
        <v>161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216</v>
      </c>
      <c r="M8" s="33" t="s">
        <v>210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5"/>
    </row>
    <row r="11" spans="2:18" ht="20.25" customHeight="1">
      <c r="B11" s="94" t="s">
        <v>220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</row>
    <row r="12" spans="2:18">
      <c r="B12" s="94" t="s">
        <v>89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</row>
    <row r="13" spans="2:18">
      <c r="B13" s="94" t="s">
        <v>205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</row>
    <row r="14" spans="2:18">
      <c r="B14" s="94" t="s">
        <v>215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</row>
    <row r="15" spans="2:18"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</row>
    <row r="16" spans="2:18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2:16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  <row r="18" spans="2:16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2:16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  <row r="20" spans="2:16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  <row r="21" spans="2:16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  <row r="22" spans="2:16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2:16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2:16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</row>
    <row r="25" spans="2:16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2:16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</row>
    <row r="27" spans="2:16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</row>
    <row r="28" spans="2:16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</row>
    <row r="29" spans="2:16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spans="2:16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</row>
    <row r="31" spans="2:16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</row>
    <row r="32" spans="2:16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spans="2:16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</row>
    <row r="34" spans="2:16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</row>
    <row r="35" spans="2:16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</row>
    <row r="36" spans="2:16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</row>
    <row r="37" spans="2:16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</row>
    <row r="38" spans="2:16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</row>
    <row r="39" spans="2:16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</row>
    <row r="40" spans="2:16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</row>
    <row r="41" spans="2:16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</row>
    <row r="42" spans="2:16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</row>
    <row r="43" spans="2:16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</row>
    <row r="44" spans="2:16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</row>
    <row r="45" spans="2:16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</row>
    <row r="46" spans="2:16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</row>
    <row r="47" spans="2:16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</row>
    <row r="48" spans="2:16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</row>
    <row r="49" spans="2:16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</row>
    <row r="50" spans="2:16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</row>
    <row r="51" spans="2:16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</row>
    <row r="52" spans="2:16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</row>
    <row r="53" spans="2:16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</row>
    <row r="54" spans="2:16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2:16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2:16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  <row r="57" spans="2:16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</row>
    <row r="58" spans="2:16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</row>
    <row r="59" spans="2:16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</row>
    <row r="60" spans="2:16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</row>
    <row r="61" spans="2:16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</row>
    <row r="62" spans="2:16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</row>
    <row r="63" spans="2:16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</row>
    <row r="64" spans="2:16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</row>
    <row r="65" spans="2:16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</row>
    <row r="66" spans="2:16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</row>
    <row r="67" spans="2:16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</row>
    <row r="68" spans="2:16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</row>
    <row r="69" spans="2:16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</row>
    <row r="70" spans="2:16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</row>
    <row r="71" spans="2:16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</row>
    <row r="72" spans="2:16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</row>
    <row r="73" spans="2:16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</row>
    <row r="74" spans="2:16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</row>
    <row r="75" spans="2:16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</row>
    <row r="76" spans="2:16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</row>
    <row r="77" spans="2:16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</row>
    <row r="78" spans="2:16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</row>
    <row r="79" spans="2:16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</row>
    <row r="80" spans="2:16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</row>
    <row r="81" spans="2:16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</row>
    <row r="82" spans="2:16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</row>
    <row r="83" spans="2:16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</row>
    <row r="84" spans="2:16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</row>
    <row r="85" spans="2:16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</row>
    <row r="86" spans="2:16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</row>
    <row r="87" spans="2:16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</row>
    <row r="88" spans="2:16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</row>
    <row r="89" spans="2:16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</row>
    <row r="90" spans="2:16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</row>
    <row r="91" spans="2:16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</row>
    <row r="92" spans="2:16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</row>
    <row r="93" spans="2:16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</row>
    <row r="94" spans="2:16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</row>
    <row r="95" spans="2:16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</row>
    <row r="96" spans="2:16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</row>
    <row r="97" spans="2:16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</row>
    <row r="98" spans="2:16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</row>
    <row r="99" spans="2:16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</row>
    <row r="100" spans="2:16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</row>
    <row r="101" spans="2:16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</row>
    <row r="102" spans="2:16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</row>
    <row r="103" spans="2:16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</row>
    <row r="104" spans="2:16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</row>
    <row r="105" spans="2:16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</row>
    <row r="106" spans="2:16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</row>
    <row r="107" spans="2:16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</row>
    <row r="108" spans="2:16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</row>
    <row r="109" spans="2:16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5"/>
      <c r="D397" s="1"/>
    </row>
    <row r="398" spans="2:4">
      <c r="B398" s="45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10 B13:B2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>
      <selection activeCell="B11" sqref="B11:B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8" t="s">
        <v>156</v>
      </c>
      <c r="C1" s="79" t="s" vm="1">
        <v>221</v>
      </c>
    </row>
    <row r="2" spans="2:18">
      <c r="B2" s="58" t="s">
        <v>155</v>
      </c>
      <c r="C2" s="79" t="s">
        <v>222</v>
      </c>
    </row>
    <row r="3" spans="2:18">
      <c r="B3" s="58" t="s">
        <v>157</v>
      </c>
      <c r="C3" s="79" t="s">
        <v>223</v>
      </c>
    </row>
    <row r="4" spans="2:18">
      <c r="B4" s="58" t="s">
        <v>158</v>
      </c>
      <c r="C4" s="79">
        <v>2143</v>
      </c>
    </row>
    <row r="6" spans="2:18" ht="26.25" customHeight="1">
      <c r="B6" s="140" t="s">
        <v>197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78.75">
      <c r="B7" s="23" t="s">
        <v>93</v>
      </c>
      <c r="C7" s="31" t="s">
        <v>29</v>
      </c>
      <c r="D7" s="31" t="s">
        <v>40</v>
      </c>
      <c r="E7" s="31" t="s">
        <v>15</v>
      </c>
      <c r="F7" s="31" t="s">
        <v>41</v>
      </c>
      <c r="G7" s="31" t="s">
        <v>78</v>
      </c>
      <c r="H7" s="31" t="s">
        <v>18</v>
      </c>
      <c r="I7" s="31" t="s">
        <v>77</v>
      </c>
      <c r="J7" s="31" t="s">
        <v>17</v>
      </c>
      <c r="K7" s="31" t="s">
        <v>194</v>
      </c>
      <c r="L7" s="31" t="s">
        <v>207</v>
      </c>
      <c r="M7" s="31" t="s">
        <v>195</v>
      </c>
      <c r="N7" s="31" t="s">
        <v>38</v>
      </c>
      <c r="O7" s="31" t="s">
        <v>159</v>
      </c>
      <c r="P7" s="32" t="s">
        <v>161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216</v>
      </c>
      <c r="M8" s="33" t="s">
        <v>210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5"/>
    </row>
    <row r="11" spans="2:18" ht="20.25" customHeight="1">
      <c r="B11" s="94" t="s">
        <v>220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</row>
    <row r="12" spans="2:18">
      <c r="B12" s="94" t="s">
        <v>89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</row>
    <row r="13" spans="2:18">
      <c r="B13" s="94" t="s">
        <v>205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</row>
    <row r="14" spans="2:18">
      <c r="B14" s="94" t="s">
        <v>215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</row>
    <row r="15" spans="2:18"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</row>
    <row r="16" spans="2:18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2:16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  <row r="18" spans="2:16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2:16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  <row r="20" spans="2:16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  <row r="21" spans="2:16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  <row r="22" spans="2:16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2:16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2:16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</row>
    <row r="25" spans="2:16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2:16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</row>
    <row r="27" spans="2:16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</row>
    <row r="28" spans="2:16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</row>
    <row r="29" spans="2:16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spans="2:16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</row>
    <row r="31" spans="2:16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</row>
    <row r="32" spans="2:16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spans="2:16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</row>
    <row r="34" spans="2:16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</row>
    <row r="35" spans="2:16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</row>
    <row r="36" spans="2:16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</row>
    <row r="37" spans="2:16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</row>
    <row r="38" spans="2:16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</row>
    <row r="39" spans="2:16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</row>
    <row r="40" spans="2:16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</row>
    <row r="41" spans="2:16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</row>
    <row r="42" spans="2:16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</row>
    <row r="43" spans="2:16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</row>
    <row r="44" spans="2:16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</row>
    <row r="45" spans="2:16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</row>
    <row r="46" spans="2:16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</row>
    <row r="47" spans="2:16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</row>
    <row r="48" spans="2:16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</row>
    <row r="49" spans="2:16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</row>
    <row r="50" spans="2:16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</row>
    <row r="51" spans="2:16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</row>
    <row r="52" spans="2:16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</row>
    <row r="53" spans="2:16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</row>
    <row r="54" spans="2:16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2:16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2:16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  <row r="57" spans="2:16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</row>
    <row r="58" spans="2:16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</row>
    <row r="59" spans="2:16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</row>
    <row r="60" spans="2:16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</row>
    <row r="61" spans="2:16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</row>
    <row r="62" spans="2:16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</row>
    <row r="63" spans="2:16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</row>
    <row r="64" spans="2:16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</row>
    <row r="65" spans="2:16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</row>
    <row r="66" spans="2:16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</row>
    <row r="67" spans="2:16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</row>
    <row r="68" spans="2:16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</row>
    <row r="69" spans="2:16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</row>
    <row r="70" spans="2:16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</row>
    <row r="71" spans="2:16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</row>
    <row r="72" spans="2:16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</row>
    <row r="73" spans="2:16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</row>
    <row r="74" spans="2:16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</row>
    <row r="75" spans="2:16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</row>
    <row r="76" spans="2:16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</row>
    <row r="77" spans="2:16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</row>
    <row r="78" spans="2:16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</row>
    <row r="79" spans="2:16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</row>
    <row r="80" spans="2:16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</row>
    <row r="81" spans="2:16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</row>
    <row r="82" spans="2:16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</row>
    <row r="83" spans="2:16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</row>
    <row r="84" spans="2:16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</row>
    <row r="85" spans="2:16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</row>
    <row r="86" spans="2:16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</row>
    <row r="87" spans="2:16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</row>
    <row r="88" spans="2:16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</row>
    <row r="89" spans="2:16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</row>
    <row r="90" spans="2:16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</row>
    <row r="91" spans="2:16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</row>
    <row r="92" spans="2:16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</row>
    <row r="93" spans="2:16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</row>
    <row r="94" spans="2:16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</row>
    <row r="95" spans="2:16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</row>
    <row r="96" spans="2:16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</row>
    <row r="97" spans="2:16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</row>
    <row r="98" spans="2:16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</row>
    <row r="99" spans="2:16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</row>
    <row r="100" spans="2:16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</row>
    <row r="101" spans="2:16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</row>
    <row r="102" spans="2:16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</row>
    <row r="103" spans="2:16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</row>
    <row r="104" spans="2:16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</row>
    <row r="105" spans="2:16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</row>
    <row r="106" spans="2:16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</row>
    <row r="107" spans="2:16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</row>
    <row r="108" spans="2:16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</row>
    <row r="109" spans="2:16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5"/>
      <c r="D397" s="1"/>
    </row>
    <row r="398" spans="2:4">
      <c r="B398" s="45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10 B13:B2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>
      <selection activeCell="B11" sqref="B11:B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8" t="s">
        <v>156</v>
      </c>
      <c r="C1" s="79" t="s" vm="1">
        <v>221</v>
      </c>
    </row>
    <row r="2" spans="2:18">
      <c r="B2" s="58" t="s">
        <v>155</v>
      </c>
      <c r="C2" s="79" t="s">
        <v>222</v>
      </c>
    </row>
    <row r="3" spans="2:18">
      <c r="B3" s="58" t="s">
        <v>157</v>
      </c>
      <c r="C3" s="79" t="s">
        <v>223</v>
      </c>
    </row>
    <row r="4" spans="2:18">
      <c r="B4" s="58" t="s">
        <v>158</v>
      </c>
      <c r="C4" s="79">
        <v>2143</v>
      </c>
    </row>
    <row r="6" spans="2:18" ht="26.25" customHeight="1">
      <c r="B6" s="140" t="s">
        <v>199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78.75">
      <c r="B7" s="23" t="s">
        <v>93</v>
      </c>
      <c r="C7" s="31" t="s">
        <v>29</v>
      </c>
      <c r="D7" s="31" t="s">
        <v>40</v>
      </c>
      <c r="E7" s="31" t="s">
        <v>15</v>
      </c>
      <c r="F7" s="31" t="s">
        <v>41</v>
      </c>
      <c r="G7" s="31" t="s">
        <v>78</v>
      </c>
      <c r="H7" s="31" t="s">
        <v>18</v>
      </c>
      <c r="I7" s="31" t="s">
        <v>77</v>
      </c>
      <c r="J7" s="31" t="s">
        <v>17</v>
      </c>
      <c r="K7" s="31" t="s">
        <v>194</v>
      </c>
      <c r="L7" s="31" t="s">
        <v>207</v>
      </c>
      <c r="M7" s="31" t="s">
        <v>195</v>
      </c>
      <c r="N7" s="31" t="s">
        <v>38</v>
      </c>
      <c r="O7" s="31" t="s">
        <v>159</v>
      </c>
      <c r="P7" s="32" t="s">
        <v>161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216</v>
      </c>
      <c r="M8" s="33" t="s">
        <v>210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5"/>
    </row>
    <row r="11" spans="2:18" ht="20.25" customHeight="1">
      <c r="B11" s="94" t="s">
        <v>220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</row>
    <row r="12" spans="2:18">
      <c r="B12" s="94" t="s">
        <v>89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</row>
    <row r="13" spans="2:18">
      <c r="B13" s="94" t="s">
        <v>205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</row>
    <row r="14" spans="2:18">
      <c r="B14" s="94" t="s">
        <v>215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</row>
    <row r="15" spans="2:18"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</row>
    <row r="16" spans="2:18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2:23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  <row r="18" spans="2:23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2:23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  <row r="20" spans="2:23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  <row r="21" spans="2:23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  <row r="22" spans="2:23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2:2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2:23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</row>
    <row r="25" spans="2:23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2:23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</row>
    <row r="27" spans="2:23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</row>
    <row r="28" spans="2:23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</row>
    <row r="29" spans="2:23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spans="2:23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</row>
    <row r="31" spans="2:23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2"/>
      <c r="R31" s="2"/>
      <c r="S31" s="2"/>
      <c r="T31" s="2"/>
      <c r="U31" s="2"/>
      <c r="V31" s="2"/>
      <c r="W31" s="2"/>
    </row>
    <row r="32" spans="2:23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2"/>
      <c r="R32" s="2"/>
      <c r="S32" s="2"/>
      <c r="T32" s="2"/>
      <c r="U32" s="2"/>
      <c r="V32" s="2"/>
      <c r="W32" s="2"/>
    </row>
    <row r="33" spans="2:23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2"/>
      <c r="R33" s="2"/>
      <c r="S33" s="2"/>
      <c r="T33" s="2"/>
      <c r="U33" s="2"/>
      <c r="V33" s="2"/>
      <c r="W33" s="2"/>
    </row>
    <row r="34" spans="2:23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2"/>
      <c r="R34" s="2"/>
      <c r="S34" s="2"/>
      <c r="T34" s="2"/>
      <c r="U34" s="2"/>
      <c r="V34" s="2"/>
      <c r="W34" s="2"/>
    </row>
    <row r="35" spans="2:23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2"/>
      <c r="R35" s="2"/>
      <c r="S35" s="2"/>
      <c r="T35" s="2"/>
      <c r="U35" s="2"/>
      <c r="V35" s="2"/>
      <c r="W35" s="2"/>
    </row>
    <row r="36" spans="2:23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2"/>
      <c r="R36" s="2"/>
      <c r="S36" s="2"/>
      <c r="T36" s="2"/>
      <c r="U36" s="2"/>
      <c r="V36" s="2"/>
      <c r="W36" s="2"/>
    </row>
    <row r="37" spans="2:23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2"/>
      <c r="R37" s="2"/>
      <c r="S37" s="2"/>
      <c r="T37" s="2"/>
      <c r="U37" s="2"/>
      <c r="V37" s="2"/>
      <c r="W37" s="2"/>
    </row>
    <row r="38" spans="2:23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2"/>
      <c r="R38" s="2"/>
      <c r="S38" s="2"/>
      <c r="T38" s="2"/>
      <c r="U38" s="2"/>
      <c r="V38" s="2"/>
      <c r="W38" s="2"/>
    </row>
    <row r="39" spans="2:23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2"/>
      <c r="R39" s="2"/>
      <c r="S39" s="2"/>
      <c r="T39" s="2"/>
      <c r="U39" s="2"/>
      <c r="V39" s="2"/>
      <c r="W39" s="2"/>
    </row>
    <row r="40" spans="2:23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2"/>
      <c r="R40" s="2"/>
      <c r="S40" s="2"/>
      <c r="T40" s="2"/>
      <c r="U40" s="2"/>
      <c r="V40" s="2"/>
      <c r="W40" s="2"/>
    </row>
    <row r="41" spans="2:23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2"/>
      <c r="R41" s="2"/>
      <c r="S41" s="2"/>
      <c r="T41" s="2"/>
      <c r="U41" s="2"/>
      <c r="V41" s="2"/>
      <c r="W41" s="2"/>
    </row>
    <row r="42" spans="2:23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2"/>
      <c r="R42" s="2"/>
      <c r="S42" s="2"/>
      <c r="T42" s="2"/>
      <c r="U42" s="2"/>
      <c r="V42" s="2"/>
      <c r="W42" s="2"/>
    </row>
    <row r="43" spans="2:23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</row>
    <row r="44" spans="2:23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</row>
    <row r="45" spans="2:23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</row>
    <row r="46" spans="2:23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</row>
    <row r="47" spans="2:23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</row>
    <row r="48" spans="2:23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</row>
    <row r="49" spans="2:16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</row>
    <row r="50" spans="2:16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</row>
    <row r="51" spans="2:16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</row>
    <row r="52" spans="2:16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</row>
    <row r="53" spans="2:16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</row>
    <row r="54" spans="2:16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</row>
    <row r="55" spans="2:16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</row>
    <row r="56" spans="2:16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</row>
    <row r="57" spans="2:16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</row>
    <row r="58" spans="2:16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</row>
    <row r="59" spans="2:16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</row>
    <row r="60" spans="2:16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</row>
    <row r="61" spans="2:16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</row>
    <row r="62" spans="2:16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</row>
    <row r="63" spans="2:16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</row>
    <row r="64" spans="2:16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</row>
    <row r="65" spans="2:16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</row>
    <row r="66" spans="2:16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</row>
    <row r="67" spans="2:16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</row>
    <row r="68" spans="2:16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</row>
    <row r="69" spans="2:16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</row>
    <row r="70" spans="2:16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</row>
    <row r="71" spans="2:16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</row>
    <row r="72" spans="2:16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</row>
    <row r="73" spans="2:16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</row>
    <row r="74" spans="2:16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</row>
    <row r="75" spans="2:16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</row>
    <row r="76" spans="2:16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</row>
    <row r="77" spans="2:16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</row>
    <row r="78" spans="2:16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</row>
    <row r="79" spans="2:16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</row>
    <row r="80" spans="2:16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</row>
    <row r="81" spans="2:16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</row>
    <row r="82" spans="2:16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</row>
    <row r="83" spans="2:16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</row>
    <row r="84" spans="2:16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</row>
    <row r="85" spans="2:16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</row>
    <row r="86" spans="2:16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</row>
    <row r="87" spans="2:16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</row>
    <row r="88" spans="2:16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</row>
    <row r="89" spans="2:16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</row>
    <row r="90" spans="2:16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</row>
    <row r="91" spans="2:16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</row>
    <row r="92" spans="2:16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</row>
    <row r="93" spans="2:16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</row>
    <row r="94" spans="2:16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</row>
    <row r="95" spans="2:16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</row>
    <row r="96" spans="2:16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</row>
    <row r="97" spans="2:16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</row>
    <row r="98" spans="2:16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</row>
    <row r="99" spans="2:16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</row>
    <row r="100" spans="2:16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</row>
    <row r="101" spans="2:16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</row>
    <row r="102" spans="2:16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</row>
    <row r="103" spans="2:16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</row>
    <row r="104" spans="2:16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</row>
    <row r="105" spans="2:16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</row>
    <row r="106" spans="2:16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</row>
    <row r="107" spans="2:16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</row>
    <row r="108" spans="2:16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</row>
    <row r="109" spans="2:16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5"/>
      <c r="D397" s="1"/>
    </row>
    <row r="398" spans="2:4">
      <c r="B398" s="45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10 B13:B2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2017-12-07T06:17:13+00:00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6855B7DA-D79D-4722-903E-0ECB36A17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29</vt:i4>
      </vt:variant>
    </vt:vector>
  </HeadingPairs>
  <TitlesOfParts>
    <vt:vector size="60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'לא סחיר- תעודות התחייבות ממשלתי'!Print_Area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1.1.2017- החל מדיווח בגין רבעון שני 2017</dc:title>
  <dc:creator>גיא</dc:creator>
  <cp:lastModifiedBy>גלית פרץ</cp:lastModifiedBy>
  <cp:lastPrinted>2016-08-01T08:41:27Z</cp:lastPrinted>
  <dcterms:created xsi:type="dcterms:W3CDTF">2005-07-19T07:39:38Z</dcterms:created>
  <dcterms:modified xsi:type="dcterms:W3CDTF">2017-12-07T05:50:50Z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_NewReviewCycle">
    <vt:lpwstr/>
  </property>
  <property fmtid="{D5CDD505-2E9C-101B-9397-08002B2CF9AE}" pid="21" name="kb4cc1381c4248d7a2dfa3f1be0c86c0">
    <vt:lpwstr/>
  </property>
  <property fmtid="{D5CDD505-2E9C-101B-9397-08002B2CF9AE}" pid="22" name="b76e59bb9f5947a781773f53cc6e9460">
    <vt:lpwstr/>
  </property>
  <property fmtid="{D5CDD505-2E9C-101B-9397-08002B2CF9AE}" pid="23" name="n612d9597dc7466f957352ce79be86f3">
    <vt:lpwstr/>
  </property>
  <property fmtid="{D5CDD505-2E9C-101B-9397-08002B2CF9AE}" pid="24" name="ia53b9f18d984e01914f4b79710425b7">
    <vt:lpwstr/>
  </property>
  <property fmtid="{D5CDD505-2E9C-101B-9397-08002B2CF9AE}" pid="26" name="aa1c885e8039426686f6c49672b09953">
    <vt:lpwstr/>
  </property>
  <property fmtid="{D5CDD505-2E9C-101B-9397-08002B2CF9AE}" pid="27" name="e09eddfac2354f9ab04a226e27f86f1f">
    <vt:lpwstr/>
  </property>
  <property fmtid="{D5CDD505-2E9C-101B-9397-08002B2CF9AE}" pid="28" name="xd_Signature">
    <vt:bool>false</vt:bool>
  </property>
  <property fmtid="{D5CDD505-2E9C-101B-9397-08002B2CF9AE}" pid="29" name="xd_ProgID">
    <vt:lpwstr/>
  </property>
  <property fmtid="{D5CDD505-2E9C-101B-9397-08002B2CF9AE}" pid="30" name="_SourceUrl">
    <vt:lpwstr/>
  </property>
  <property fmtid="{D5CDD505-2E9C-101B-9397-08002B2CF9AE}" pid="31" name="_SharedFileIndex">
    <vt:lpwstr/>
  </property>
  <property fmtid="{D5CDD505-2E9C-101B-9397-08002B2CF9AE}" pid="32" name="TemplateUrl">
    <vt:lpwstr/>
  </property>
</Properties>
</file>