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  <c r="C43" i="1" l="1"/>
  <c r="D85" i="27"/>
  <c r="D45" i="27"/>
  <c r="D49" i="27"/>
  <c r="D61" i="27"/>
  <c r="D84" i="27"/>
  <c r="D15" i="27"/>
  <c r="D11" i="27" s="1"/>
  <c r="D42" i="27"/>
  <c r="D43" i="27" l="1"/>
  <c r="D10" i="27"/>
</calcChain>
</file>

<file path=xl/sharedStrings.xml><?xml version="1.0" encoding="utf-8"?>
<sst xmlns="http://schemas.openxmlformats.org/spreadsheetml/2006/main" count="5669" uniqueCount="1821">
  <si>
    <t>תאריך הדיווח: 28/09/2017</t>
  </si>
  <si>
    <t>החברה המדווחת: מיטב דש פנסיה</t>
  </si>
  <si>
    <t>שם מסלול/קרן/קופה: מיטב דש מקיפה גיל 50-</t>
  </si>
  <si>
    <t>מספר מסלול/קרן/קופה: 2155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</si>
  <si>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</si>
  <si>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</si>
  <si>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</si>
  <si>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</si>
  <si>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</si>
  <si>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</si>
  <si>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</si>
  <si>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</si>
  <si>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</si>
  <si>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</si>
  <si>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</si>
  <si>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</si>
  <si>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</si>
  <si>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</si>
  <si>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</si>
  <si>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</si>
  <si>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</si>
  <si>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</si>
  <si>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</si>
  <si>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</si>
  <si>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</si>
  <si>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</si>
  <si>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</si>
  <si>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</si>
  <si>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</si>
  <si>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</si>
  <si>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</si>
  <si>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</si>
  <si>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</si>
  <si>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</si>
  <si>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</si>
  <si>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</si>
  <si>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</si>
  <si>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</si>
  <si>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</si>
  <si>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</si>
  <si>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</si>
  <si>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</si>
  <si>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</si>
  <si>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</si>
  <si>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</si>
  <si>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</si>
  <si>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</si>
  <si>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</si>
  <si>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</si>
  <si>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</si>
  <si>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</si>
  <si>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</si>
  <si>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</si>
  <si>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</si>
  <si>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</si>
  <si>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</si>
  <si>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</si>
  <si>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</si>
  <si>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</si>
  <si>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</si>
  <si>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</si>
  <si>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</si>
  <si>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</si>
  <si>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</si>
  <si>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</si>
  <si>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</si>
  <si>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</si>
  <si>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</si>
  <si>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</si>
  <si>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</si>
  <si>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</si>
  <si>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</si>
  <si>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</si>
  <si>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</si>
  <si>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</si>
  <si>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</si>
  <si>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</si>
  <si>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</si>
  <si>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</si>
  <si>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</si>
  <si>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</si>
  <si>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</si>
  <si>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</si>
  <si>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</si>
  <si>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</si>
  <si>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</si>
  <si>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</si>
  <si>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</si>
  <si>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</si>
  <si>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</si>
  <si>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</si>
  <si>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</si>
  <si>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</si>
  <si>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</si>
  <si>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</si>
  <si>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</si>
  <si>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</si>
  <si>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</si>
  <si>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</si>
  <si>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</si>
  <si>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</si>
  <si>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ארה"ב (פועלים)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</si>
  <si>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</si>
  <si>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</si>
  <si>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</si>
  <si>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</si>
  <si>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אמריקאי (פועלים סהר)</t>
  </si>
  <si>
    <t>מזומן דולר הונג קונג (פועלים סהר)</t>
  </si>
  <si>
    <t>מזומן דולר ניו זילנד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</si>
  <si>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</si>
  <si>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</si>
  <si>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</si>
  <si>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</si>
  <si>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</si>
  <si>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</si>
  <si>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</si>
  <si>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</si>
  <si>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</si>
  <si>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</si>
  <si>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</si>
  <si>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</si>
  <si>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</si>
  <si>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</si>
  <si>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</si>
  <si>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</si>
  <si>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</si>
  <si>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</si>
  <si>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</si>
  <si>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</si>
  <si>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</si>
  <si>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</si>
  <si>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</si>
  <si>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</si>
  <si>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</si>
  <si>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</si>
  <si>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</si>
  <si>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</si>
  <si>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</si>
  <si>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</si>
  <si>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</si>
  <si>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0841</t>
  </si>
  <si>
    <t>ממשלתי צמוד 0922</t>
  </si>
  <si>
    <t>ממשלתי צמוד 1025</t>
  </si>
  <si>
    <t>סה"כ ממשלתי לא צמוד</t>
  </si>
  <si>
    <t>מ.ק.מ 1217</t>
  </si>
  <si>
    <t>מ.ק.מ 218</t>
  </si>
  <si>
    <t>מ.ק.מ 428</t>
  </si>
  <si>
    <t>מ.ק.מ 618</t>
  </si>
  <si>
    <t>מ.ק.מ 718</t>
  </si>
  <si>
    <t>מ.ק.מ 828</t>
  </si>
  <si>
    <t>מקמ 1017</t>
  </si>
  <si>
    <t>מקמ 118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</si>
  <si>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</si>
  <si>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</si>
  <si>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</si>
  <si>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</si>
  <si>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</si>
  <si>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0327</t>
  </si>
  <si>
    <t>ממשלתי שקלי 0825</t>
  </si>
  <si>
    <t>ממשלתי שקלי 1026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</si>
  <si>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</si>
  <si>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</si>
  <si>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</si>
  <si>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</si>
  <si>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</si>
  <si>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</si>
  <si>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</si>
  <si>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</si>
  <si>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</si>
  <si>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</si>
  <si>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</si>
  <si>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</si>
  <si>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</si>
  <si>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</si>
  <si>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</si>
  <si>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</si>
  <si>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</si>
  <si>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</si>
  <si>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</si>
  <si>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</si>
  <si>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</si>
  <si>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</si>
  <si>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</si>
  <si>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</si>
  <si>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</si>
  <si>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</si>
  <si>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</si>
  <si>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</si>
  <si>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</si>
  <si>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</si>
  <si>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</si>
  <si>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</si>
  <si>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</si>
  <si>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</si>
  <si>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</si>
  <si>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</si>
  <si>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</si>
  <si>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</si>
  <si>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</si>
  <si>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</si>
  <si>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</si>
  <si>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אג31</t>
  </si>
  <si>
    <t>פועלים הנפ אג32</t>
  </si>
  <si>
    <t>פועלים הנפ אג33</t>
  </si>
  <si>
    <t>פועלים הנפקות אג34</t>
  </si>
  <si>
    <t>בינלאומי הנפקות אג9</t>
  </si>
  <si>
    <t>AA+</t>
  </si>
  <si>
    <t>לאומי התח נד14</t>
  </si>
  <si>
    <t>לאומי התח נד8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</si>
  <si>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</si>
  <si>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</si>
  <si>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</si>
  <si>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</si>
  <si>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</si>
  <si>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</si>
  <si>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</si>
  <si>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הת9</t>
  </si>
  <si>
    <t>אמות אג1</t>
  </si>
  <si>
    <t>AA</t>
  </si>
  <si>
    <t>ארפורט    אגח ז</t>
  </si>
  <si>
    <t>בזק אג10</t>
  </si>
  <si>
    <t>תקשורת ומדיה</t>
  </si>
  <si>
    <t>בזק אג6</t>
  </si>
  <si>
    <t>בינל הנפ אג4</t>
  </si>
  <si>
    <t>בינלאומי הנפקות הת20</t>
  </si>
  <si>
    <t>דיסקונט מנפיקים הת1</t>
  </si>
  <si>
    <t>דיסקונט מנפיקים הת4</t>
  </si>
  <si>
    <t>דקסיה הנפקות אג10</t>
  </si>
  <si>
    <t>דקסיה הנפקות אג7</t>
  </si>
  <si>
    <t>דקסיה ישראל אג2</t>
  </si>
  <si>
    <t>ריט1 אג3</t>
  </si>
  <si>
    <t>ריט1 אג5</t>
  </si>
  <si>
    <t>אגוד הנפקות אג6</t>
  </si>
  <si>
    <t>AA-</t>
  </si>
  <si>
    <t>אלוני חץ אג6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</si>
  <si>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</si>
  <si>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</si>
  <si>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</si>
  <si>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</si>
  <si>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</si>
  <si>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</si>
  <si>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</si>
  <si>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</si>
  <si>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ביטוח</t>
  </si>
  <si>
    <t>הראל הנפקות אג6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</si>
  <si>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</si>
  <si>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</si>
  <si>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</si>
  <si>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</si>
  <si>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</si>
  <si>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</si>
  <si>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אג5</t>
  </si>
  <si>
    <t>מליסרון אג6</t>
  </si>
  <si>
    <t>מנורה מבטחים אג1</t>
  </si>
  <si>
    <t>סלע נדלן אג1</t>
  </si>
  <si>
    <t>סלע נדלן אג2</t>
  </si>
  <si>
    <t>פז חברת נפט ו'8</t>
  </si>
  <si>
    <t>חיפושי נפט וגז</t>
  </si>
  <si>
    <t>פניקס אג2</t>
  </si>
  <si>
    <t>פניקס הון אג2</t>
  </si>
  <si>
    <t>פניקס הון אג5</t>
  </si>
  <si>
    <t>אלקטרה אגח ג</t>
  </si>
  <si>
    <t>השקעה ואחזקות</t>
  </si>
  <si>
    <t>ביג אג8</t>
  </si>
  <si>
    <t>בינלאומי הנפקות הת22</t>
  </si>
  <si>
    <t>מזרחי טפחות שה1</t>
  </si>
  <si>
    <t>נכסים ובנין אג6</t>
  </si>
  <si>
    <t>נכסים ובנין אג8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</si>
  <si>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</si>
  <si>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</si>
  <si>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</si>
  <si>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</si>
  <si>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</si>
  <si>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</si>
  <si>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אידיאו אג"ח ח</t>
  </si>
  <si>
    <t>A</t>
  </si>
  <si>
    <t>איידיאו אג7</t>
  </si>
  <si>
    <t>דלק קבוצה אג13</t>
  </si>
  <si>
    <t>דלק קבוצה אג18</t>
  </si>
  <si>
    <t>דלק קבוצה אג22</t>
  </si>
  <si>
    <t>חברה לישראל אג7</t>
  </si>
  <si>
    <t>ישפרו אג2</t>
  </si>
  <si>
    <t>מבני תעש אג8</t>
  </si>
  <si>
    <t>מבני תעש אג9</t>
  </si>
  <si>
    <t>נכסים ובנין אג3</t>
  </si>
  <si>
    <t>אשדר אג3</t>
  </si>
  <si>
    <t>A-</t>
  </si>
  <si>
    <t>בזן אג1</t>
  </si>
  <si>
    <t>בזן אג7</t>
  </si>
  <si>
    <t>ירושלים הנפקות אג10</t>
  </si>
  <si>
    <t>כלכלית אג12</t>
  </si>
  <si>
    <t>כלכלית אג14</t>
  </si>
  <si>
    <t>כלכלית ים אגחטו</t>
  </si>
  <si>
    <t>ירושלים הנפ נד 11</t>
  </si>
  <si>
    <t>דיסקונט השקעות אג6</t>
  </si>
  <si>
    <t>BBB</t>
  </si>
  <si>
    <t>הכשרה לבטוח אג1</t>
  </si>
  <si>
    <t>אידיבי פיתוח אג7</t>
  </si>
  <si>
    <t>BBB-</t>
  </si>
  <si>
    <t>אידיבי פיתוח אג9</t>
  </si>
  <si>
    <t>קרדן אן.וי אג א</t>
  </si>
  <si>
    <t>NV1239114</t>
  </si>
  <si>
    <t>B</t>
  </si>
  <si>
    <t>קרדן אן.וי אג ב</t>
  </si>
  <si>
    <t>פלאזה אג1</t>
  </si>
  <si>
    <t>CC</t>
  </si>
  <si>
    <t>פלאזה אג2</t>
  </si>
  <si>
    <t>ארזים אג4</t>
  </si>
  <si>
    <t>D</t>
  </si>
  <si>
    <t>אפריקה השקעות אג26</t>
  </si>
  <si>
    <t>אפריקה השקעות אג27</t>
  </si>
  <si>
    <t>גמול השקעות אג2</t>
  </si>
  <si>
    <t>דלק אנרגיה אג5</t>
  </si>
  <si>
    <t>חלל תקשורת אג8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</si>
  <si>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</si>
  <si>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</si>
  <si>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</si>
  <si>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</si>
  <si>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</si>
  <si>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פועלים הנפקות אג30</t>
  </si>
  <si>
    <t>אלביט מערכות אג1</t>
  </si>
  <si>
    <t>ביטחוניות</t>
  </si>
  <si>
    <t>בינלאומי הנפקות אג8</t>
  </si>
  <si>
    <t>בזק אג7</t>
  </si>
  <si>
    <t>בזק אג9</t>
  </si>
  <si>
    <t>דיסקונט מנפיקים הת5</t>
  </si>
  <si>
    <t>דקסיה הנפקות אג11</t>
  </si>
  <si>
    <t>חשמל אג26</t>
  </si>
  <si>
    <t>מגדל הון אג4</t>
  </si>
  <si>
    <t>תעשיה אוירית אג3</t>
  </si>
  <si>
    <t>תעשיה אוירית אג4</t>
  </si>
  <si>
    <t>אלוני חץ אג10</t>
  </si>
  <si>
    <t>אלוני חץ אג9</t>
  </si>
  <si>
    <t>דה זראסאי אג 3</t>
  </si>
  <si>
    <t>הראל הנפקות אג יב</t>
  </si>
  <si>
    <t>הראל הנפקות אג יג</t>
  </si>
  <si>
    <t>הראל הנפקות אג11</t>
  </si>
  <si>
    <t>וורטון אגח א</t>
  </si>
  <si>
    <t>כללביט אג10</t>
  </si>
  <si>
    <t>מנורה הון הת4</t>
  </si>
  <si>
    <t>פז נפט אג3</t>
  </si>
  <si>
    <t>פז נפט אג4</t>
  </si>
  <si>
    <t>פניקס הון אגח ח</t>
  </si>
  <si>
    <t>אלקטרה אג4</t>
  </si>
  <si>
    <t>בי קומיוניק אג2</t>
  </si>
  <si>
    <t>בי קומיוניק אג3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</si>
  <si>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</si>
  <si>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</si>
  <si>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</si>
  <si>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</si>
  <si>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</si>
  <si>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פרטנר אג4</t>
  </si>
  <si>
    <t>פרטנר אג5</t>
  </si>
  <si>
    <t>קורנרסטון אגח א</t>
  </si>
  <si>
    <t>אול-יר אג3</t>
  </si>
  <si>
    <t>דלק קבוצה אג15</t>
  </si>
  <si>
    <t>דלק קבוצה אג32</t>
  </si>
  <si>
    <t>חברה לישראל אג9</t>
  </si>
  <si>
    <t>לוינשטין נכסים אג1</t>
  </si>
  <si>
    <t>מבני תעשיה אג15</t>
  </si>
  <si>
    <t>אמ.די.ג'י אגח ב</t>
  </si>
  <si>
    <t>בזן אג4</t>
  </si>
  <si>
    <t>בזן אג5</t>
  </si>
  <si>
    <t>כלכלית ים אג13</t>
  </si>
  <si>
    <t>כלכלית ירושלים אג11</t>
  </si>
  <si>
    <t>חלל תקשורת אג6</t>
  </si>
  <si>
    <t>פטרוכימים אג1</t>
  </si>
  <si>
    <t>פטרוכימים אג3</t>
  </si>
  <si>
    <t>סה"כ אגרות חוב קונצרניות צמודות למט"ח</t>
  </si>
  <si>
    <t>ישראמקו אג1</t>
  </si>
  <si>
    <t>תמר פטרו  אגח א</t>
  </si>
  <si>
    <t>בזן אג6</t>
  </si>
  <si>
    <t>נאויטס מימ אגח א</t>
  </si>
  <si>
    <t>נאויטס מימ אגחב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</si>
  <si>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</si>
  <si>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</si>
  <si>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</si>
  <si>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</si>
  <si>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</si>
  <si>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</si>
  <si>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</si>
  <si>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ELEC5.62 2018</t>
  </si>
  <si>
    <t>US46507NAD21</t>
  </si>
  <si>
    <t>בלומברג</t>
  </si>
  <si>
    <t>Energy</t>
  </si>
  <si>
    <t>סה"כ אגרות חוב קונצרניות חברות זרות בחו"ל</t>
  </si>
  <si>
    <t>America Movil 6.45%</t>
  </si>
  <si>
    <t>XS0860706935</t>
  </si>
  <si>
    <t>IFC 6.3 11/25/24</t>
  </si>
  <si>
    <t>US45950VEM46</t>
  </si>
  <si>
    <t>Direct Line 9.25%</t>
  </si>
  <si>
    <t>XS0773947618</t>
  </si>
  <si>
    <t>Insurance</t>
  </si>
  <si>
    <t>ABB 6.65% 2024</t>
  </si>
  <si>
    <t>NZABBDG001C4</t>
  </si>
  <si>
    <t>ACAFP 4 1/8 01/10/27</t>
  </si>
  <si>
    <t>US22536PAB76</t>
  </si>
  <si>
    <t>CAC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</si>
  <si>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</si>
  <si>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</si>
  <si>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</si>
  <si>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</si>
  <si>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</si>
  <si>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</si>
  <si>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</si>
  <si>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</si>
  <si>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BNP 3.8 01/10/24</t>
  </si>
  <si>
    <t>US05581LAB53</t>
  </si>
  <si>
    <t>CBG 5 03/15/23</t>
  </si>
  <si>
    <t>US12505BAA89</t>
  </si>
  <si>
    <t>Citigroup 4.6% 2029</t>
  </si>
  <si>
    <t>US172967KJ96</t>
  </si>
  <si>
    <t>MOS 4.25 11/23</t>
  </si>
  <si>
    <t>US55608YAB11</t>
  </si>
  <si>
    <t>GAZPROM  6% 2023</t>
  </si>
  <si>
    <t>XS0997544860</t>
  </si>
  <si>
    <t>BB+</t>
  </si>
  <si>
    <t>ING Bank, 6.875% per</t>
  </si>
  <si>
    <t>XS1497755360</t>
  </si>
  <si>
    <t>SES, 5.625% perp</t>
  </si>
  <si>
    <t>US65557DAL55</t>
  </si>
  <si>
    <t>LLOYDS 6.85 PERP</t>
  </si>
  <si>
    <t>XS0165483164</t>
  </si>
  <si>
    <t>BB</t>
  </si>
  <si>
    <t>RWE 6.625 30/07/75</t>
  </si>
  <si>
    <t>XS1254119750</t>
  </si>
  <si>
    <t>Rockies 6% 2019</t>
  </si>
  <si>
    <t>USU75111AH44</t>
  </si>
  <si>
    <t>Commercial&amp;Professional Services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</si>
  <si>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</si>
  <si>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</si>
  <si>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</si>
  <si>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</si>
  <si>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</si>
  <si>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</si>
  <si>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</si>
  <si>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</si>
  <si>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</si>
  <si>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</si>
  <si>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</si>
  <si>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</si>
  <si>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</si>
  <si>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</si>
  <si>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</si>
  <si>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</si>
  <si>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</si>
  <si>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</si>
  <si>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</si>
  <si>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</si>
  <si>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</si>
  <si>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</si>
  <si>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מזון</t>
  </si>
  <si>
    <t>שטראוס גרופ</t>
  </si>
  <si>
    <t>כיל</t>
  </si>
  <si>
    <t>כימיה גומי ופלסטיק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</si>
  <si>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</si>
  <si>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</si>
  <si>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</si>
  <si>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</si>
  <si>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</si>
  <si>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</si>
  <si>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</si>
  <si>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</si>
  <si>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</si>
  <si>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</si>
  <si>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</si>
  <si>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</si>
  <si>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</si>
  <si>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</si>
  <si>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</si>
  <si>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</si>
  <si>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</si>
  <si>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</si>
  <si>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</si>
  <si>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</si>
  <si>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</si>
  <si>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</si>
  <si>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</si>
  <si>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</si>
  <si>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</si>
  <si>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</si>
  <si>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</si>
  <si>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</si>
  <si>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</si>
  <si>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מסחר</t>
  </si>
  <si>
    <t>רמי לוי</t>
  </si>
  <si>
    <t>אל על</t>
  </si>
  <si>
    <t>שרותים</t>
  </si>
  <si>
    <t>דנאל כא</t>
  </si>
  <si>
    <t>סקופ</t>
  </si>
  <si>
    <t>אלרוב נדלן ומלונאות</t>
  </si>
  <si>
    <t>אפריקה מגורים</t>
  </si>
  <si>
    <t>אפריקה נכסים</t>
  </si>
  <si>
    <t>בראק אן וי</t>
  </si>
  <si>
    <t>גב ים</t>
  </si>
  <si>
    <t>דמרי</t>
  </si>
  <si>
    <t>כלכלית</t>
  </si>
  <si>
    <t>מבני תעשיה</t>
  </si>
  <si>
    <t>נורסטאר החזקות</t>
  </si>
  <si>
    <t>סלע נדלן</t>
  </si>
  <si>
    <t>רבוע נדלן</t>
  </si>
  <si>
    <t>ריט1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</si>
  <si>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</si>
  <si>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</si>
  <si>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</si>
  <si>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</si>
  <si>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</si>
  <si>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</si>
  <si>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</si>
  <si>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</si>
  <si>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</si>
  <si>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</si>
  <si>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</si>
  <si>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</si>
  <si>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</si>
  <si>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</si>
  <si>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</si>
  <si>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אקויטל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</si>
  <si>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</si>
  <si>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</si>
  <si>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</si>
  <si>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</si>
  <si>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</si>
  <si>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</si>
  <si>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</si>
  <si>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</si>
  <si>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מגיק</t>
  </si>
  <si>
    <t>סאפיינס</t>
  </si>
  <si>
    <t>קמהדע</t>
  </si>
  <si>
    <t>ביוטכנולוגיה</t>
  </si>
  <si>
    <t>חילן</t>
  </si>
  <si>
    <t>שירותי מידע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</si>
  <si>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</si>
  <si>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</si>
  <si>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</si>
  <si>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</si>
  <si>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</si>
  <si>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</si>
  <si>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מניבים ריט מנייה חסומה</t>
  </si>
  <si>
    <t>גולף</t>
  </si>
  <si>
    <t>טלסיס</t>
  </si>
  <si>
    <t>מנדלסון תשתיות</t>
  </si>
  <si>
    <t>נטו מלינדה</t>
  </si>
  <si>
    <t>סקיילקס</t>
  </si>
  <si>
    <t>אוריין</t>
  </si>
  <si>
    <t>פרידנזון</t>
  </si>
  <si>
    <t>שגריר</t>
  </si>
  <si>
    <t>אדגר</t>
  </si>
  <si>
    <t>אורון</t>
  </si>
  <si>
    <t>אלקטרה נדלן</t>
  </si>
  <si>
    <t>אם.אר.פיזכויות3</t>
  </si>
  <si>
    <t>אנגל משאבים</t>
  </si>
  <si>
    <t>אספן גרופ</t>
  </si>
  <si>
    <t>חגג נדלן</t>
  </si>
  <si>
    <t>מדיפאואר</t>
  </si>
  <si>
    <t>מניבים ריט</t>
  </si>
  <si>
    <t>מנרב</t>
  </si>
  <si>
    <t>מצלאוי</t>
  </si>
  <si>
    <t>פלאזה סנטר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</si>
  <si>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</si>
  <si>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</si>
  <si>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</si>
  <si>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</si>
  <si>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</si>
  <si>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</si>
  <si>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</si>
  <si>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</si>
  <si>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רם און</t>
  </si>
  <si>
    <t>על בד</t>
  </si>
  <si>
    <t>ניסן</t>
  </si>
  <si>
    <t>אם.אר.פי</t>
  </si>
  <si>
    <t>אמיליה פיתוח</t>
  </si>
  <si>
    <t>ביגיאיי</t>
  </si>
  <si>
    <t>ברנמילר אנרג'י בע"מ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</si>
  <si>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</si>
  <si>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</si>
  <si>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</si>
  <si>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</si>
  <si>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</si>
  <si>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</si>
  <si>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</si>
  <si>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</si>
  <si>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אופיסי אנרגיה מניה</t>
  </si>
  <si>
    <t>חלל</t>
  </si>
  <si>
    <t>נאוויטס פטרוליום מ"ר</t>
  </si>
  <si>
    <t>פטרוכימיים</t>
  </si>
  <si>
    <t>בבילון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</si>
  <si>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</si>
  <si>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</si>
  <si>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</si>
  <si>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</si>
  <si>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</si>
  <si>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</si>
  <si>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</si>
  <si>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אליום מדיקל</t>
  </si>
  <si>
    <t>מכשור רפואי</t>
  </si>
  <si>
    <t>אלרון</t>
  </si>
  <si>
    <t>השקעות במדעי החיים</t>
  </si>
  <si>
    <t>ביולייט</t>
  </si>
  <si>
    <t>דיאןאיי ביומדיקל</t>
  </si>
  <si>
    <t>חסום כלל תעשיות ביוט</t>
  </si>
  <si>
    <t>איאלדי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</si>
  <si>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</si>
  <si>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</si>
  <si>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</si>
  <si>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</si>
  <si>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</si>
  <si>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</si>
  <si>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</si>
  <si>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</si>
  <si>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CYREN LTD RESRICTED</t>
  </si>
  <si>
    <t>IL0010832371</t>
  </si>
  <si>
    <t>KAMADA LTD</t>
  </si>
  <si>
    <t>IL0010941198</t>
  </si>
  <si>
    <t>NASDAQ</t>
  </si>
  <si>
    <t>MER TELEMANAG SOLUTION</t>
  </si>
  <si>
    <t>IL0010826191</t>
  </si>
  <si>
    <t>WIX.COM LTD</t>
  </si>
  <si>
    <t>IL0011301780</t>
  </si>
  <si>
    <t>KORNIT DIGITAL</t>
  </si>
  <si>
    <t>IL0011216723</t>
  </si>
  <si>
    <t>TESORO CORP</t>
  </si>
  <si>
    <t>US8816091016</t>
  </si>
  <si>
    <t>ISRAEL CHEMICAL</t>
  </si>
  <si>
    <t>IL0002810146</t>
  </si>
  <si>
    <t>NYSE</t>
  </si>
  <si>
    <t>Materials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</si>
  <si>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</si>
  <si>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</si>
  <si>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</si>
  <si>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</si>
  <si>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</si>
  <si>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</si>
  <si>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</si>
  <si>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</si>
  <si>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</si>
  <si>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</si>
  <si>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</si>
  <si>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INTEC PHARMA LT</t>
  </si>
  <si>
    <t>IL0011177958</t>
  </si>
  <si>
    <t>MEDIWOUND LTD</t>
  </si>
  <si>
    <t>IL0011316309</t>
  </si>
  <si>
    <t>PERRIGO CO PLC</t>
  </si>
  <si>
    <t>IE00BGH1M568</t>
  </si>
  <si>
    <t>TEVA PHARMACEUTICAL</t>
  </si>
  <si>
    <t>US8816242098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</si>
  <si>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</si>
  <si>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</si>
  <si>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</si>
  <si>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</si>
  <si>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</si>
  <si>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</si>
  <si>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</si>
  <si>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</si>
  <si>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</si>
  <si>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</si>
  <si>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</si>
  <si>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</si>
  <si>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</si>
  <si>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</si>
  <si>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</si>
  <si>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</si>
  <si>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</si>
  <si>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</si>
  <si>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</si>
  <si>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UROGEN PHARMA LTD</t>
  </si>
  <si>
    <t>IL0011407140</t>
  </si>
  <si>
    <t>סה"כ מניות חברות זרות בחו"ל</t>
  </si>
  <si>
    <t>AIRBUS SE</t>
  </si>
  <si>
    <t>NL0000235190</t>
  </si>
  <si>
    <t>AMUNDI SA</t>
  </si>
  <si>
    <t>FR0004125920</t>
  </si>
  <si>
    <t>BERRY PLASTICS</t>
  </si>
  <si>
    <t>US08579W1036</t>
  </si>
  <si>
    <t>ELLIE MAE INC</t>
  </si>
  <si>
    <t>US28849P1003</t>
  </si>
  <si>
    <t>MARVELL TECHNOLOGY GROUP LTD</t>
  </si>
  <si>
    <t>BMG5876H1051</t>
  </si>
  <si>
    <t>POTASH CORP SAS</t>
  </si>
  <si>
    <t>CA73755L1076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</si>
  <si>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</si>
  <si>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</si>
  <si>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</si>
  <si>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</si>
  <si>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</si>
  <si>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</si>
  <si>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BP PLC ADR</t>
  </si>
  <si>
    <t>US0556221044</t>
  </si>
  <si>
    <t>VALERO ENERGY CORP</t>
  </si>
  <si>
    <t>US91913Y1001</t>
  </si>
  <si>
    <t>MANPOWER INC</t>
  </si>
  <si>
    <t>US56418H1005</t>
  </si>
  <si>
    <t>PALO ALTO NETWORKS INC</t>
  </si>
  <si>
    <t>US6974351057</t>
  </si>
  <si>
    <t>AMAZON.COM INC</t>
  </si>
  <si>
    <t>US0231351067</t>
  </si>
  <si>
    <t>Retailing</t>
  </si>
  <si>
    <t>MOSAIC CO/THE</t>
  </si>
  <si>
    <t>US61945C1036</t>
  </si>
  <si>
    <t>GILEAD SCIENCES</t>
  </si>
  <si>
    <t>US3755581036</t>
  </si>
  <si>
    <t>MYLAN LABORATORIES</t>
  </si>
  <si>
    <t>NL0011031208</t>
  </si>
  <si>
    <t>CITIGROUP INC</t>
  </si>
  <si>
    <t>US1729674242</t>
  </si>
  <si>
    <t>Societe General</t>
  </si>
  <si>
    <t>FR0000130809</t>
  </si>
  <si>
    <t>AMERICAN EXPRES</t>
  </si>
  <si>
    <t>US0258161092</t>
  </si>
  <si>
    <t>KKR &amp; CO LP</t>
  </si>
  <si>
    <t>US48248M1027</t>
  </si>
  <si>
    <t>AMERICAN INTERNATIONAL GROUP</t>
  </si>
  <si>
    <t>US0268747849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</si>
  <si>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</si>
  <si>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</si>
  <si>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</si>
  <si>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</si>
  <si>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</si>
  <si>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</si>
  <si>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</si>
  <si>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</si>
  <si>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</si>
  <si>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</si>
  <si>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</si>
  <si>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</si>
  <si>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</si>
  <si>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</si>
  <si>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</si>
  <si>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</si>
  <si>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</si>
  <si>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</si>
  <si>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</si>
  <si>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</si>
  <si>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</si>
  <si>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</si>
  <si>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JAPAN PORT TERMINAL LTD</t>
  </si>
  <si>
    <t>JP3699400002</t>
  </si>
  <si>
    <t>MICROSOFT CORP</t>
  </si>
  <si>
    <t>US5949181045</t>
  </si>
  <si>
    <t>NICE LTD</t>
  </si>
  <si>
    <t>US6536561086</t>
  </si>
  <si>
    <t>APPLE INC</t>
  </si>
  <si>
    <t>US0378331005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</si>
  <si>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</si>
  <si>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</si>
  <si>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</si>
  <si>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</si>
  <si>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</si>
  <si>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</si>
  <si>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</si>
  <si>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</si>
  <si>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</si>
  <si>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</si>
  <si>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</si>
  <si>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</si>
  <si>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</si>
  <si>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פסגות סל תא 25 סד2</t>
  </si>
  <si>
    <t>פסגות סל תא בנקים (2</t>
  </si>
  <si>
    <t>פסגות סל תא100 סד1</t>
  </si>
  <si>
    <t>פסגות סל תא25 סד1</t>
  </si>
  <si>
    <t>קסם בנקים</t>
  </si>
  <si>
    <t>קסם תא 100</t>
  </si>
  <si>
    <t>תכלית תא 100 סד-1</t>
  </si>
  <si>
    <t>תכלית תא 25 סד-1</t>
  </si>
  <si>
    <t>סה"כ תעודות סל שמחקות מדדי מניות בחו"ל</t>
  </si>
  <si>
    <t>תכלית 225 NIKKEI מנו</t>
  </si>
  <si>
    <t>מדדי מניות בחול</t>
  </si>
  <si>
    <t>תכלית 500 S&amp;P</t>
  </si>
  <si>
    <t>תכלית אנרגיה ארהב Da</t>
  </si>
  <si>
    <t>תכלית בנקים אזוריים</t>
  </si>
  <si>
    <t>תכלית נאסדק ביוטכנול</t>
  </si>
  <si>
    <t>סה"כ תעודות סל שמחקות מדדים אחרים בישראל</t>
  </si>
  <si>
    <t>פסגות סל בונד 60 סד1</t>
  </si>
  <si>
    <t>מדדים אחרים בארץ</t>
  </si>
  <si>
    <t>קסם תל בונד 60</t>
  </si>
  <si>
    <t>קסם תל בונד שקלי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</si>
  <si>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</si>
  <si>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</si>
  <si>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</si>
  <si>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</si>
  <si>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</si>
  <si>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</si>
  <si>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</si>
  <si>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</si>
  <si>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</si>
  <si>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</si>
  <si>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EMU</t>
  </si>
  <si>
    <t>FR0010655688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</si>
  <si>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</si>
  <si>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</si>
  <si>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</si>
  <si>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</si>
  <si>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</si>
  <si>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</si>
  <si>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</si>
  <si>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FINANCIAL SELECT SECTOR</t>
  </si>
  <si>
    <t>US81369Y6059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</si>
  <si>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</si>
  <si>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</si>
  <si>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</si>
  <si>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</si>
  <si>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</si>
  <si>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</si>
  <si>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</si>
  <si>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</si>
  <si>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DAX</t>
  </si>
  <si>
    <t>DE0005933931</t>
  </si>
  <si>
    <t>ISHARES MDAX UC</t>
  </si>
  <si>
    <t>DE0005933923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</si>
  <si>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</si>
  <si>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</si>
  <si>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</si>
  <si>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</si>
  <si>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</si>
  <si>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</si>
  <si>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</si>
  <si>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</si>
  <si>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</si>
  <si>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</si>
  <si>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RUSSELL 2000</t>
  </si>
  <si>
    <t>US4642876555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</si>
  <si>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</si>
  <si>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</si>
  <si>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</si>
  <si>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</si>
  <si>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</si>
  <si>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</si>
  <si>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LYXOR UCITS ETF</t>
  </si>
  <si>
    <t>FR0010344812</t>
  </si>
  <si>
    <t>NOMURA TOPIX -ETF BANK</t>
  </si>
  <si>
    <t>JP3040170007</t>
  </si>
  <si>
    <t>POWERSHARES DYNAMIC MEDIA PORT</t>
  </si>
  <si>
    <t>US73935X8231</t>
  </si>
  <si>
    <t>REIT NOMURA ETF</t>
  </si>
  <si>
    <t>JP3047010008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</si>
  <si>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</si>
  <si>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</si>
  <si>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</si>
  <si>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</si>
  <si>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</si>
  <si>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</si>
  <si>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VANECK VECTORS</t>
  </si>
  <si>
    <t>US92189F6925</t>
  </si>
  <si>
    <t>VANECK VECTORS GOLD MINERS</t>
  </si>
  <si>
    <t>US92189F1066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</si>
  <si>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</si>
  <si>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</si>
  <si>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</si>
  <si>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</si>
  <si>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</si>
  <si>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</si>
  <si>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</si>
  <si>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</si>
  <si>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</si>
  <si>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</si>
  <si>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</si>
  <si>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ISHARES USD HY CORP BND</t>
  </si>
  <si>
    <t>IE00B4PY7Y77</t>
  </si>
  <si>
    <t>SPDR Barclays EM Local Bond ET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</si>
  <si>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</si>
  <si>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</si>
  <si>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</si>
  <si>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</si>
  <si>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</si>
  <si>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</si>
  <si>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</si>
  <si>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</si>
  <si>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</si>
  <si>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</si>
  <si>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</si>
  <si>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</si>
  <si>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</si>
  <si>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</si>
  <si>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</si>
  <si>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</si>
  <si>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</si>
  <si>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</si>
  <si>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</si>
  <si>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</si>
  <si>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</si>
  <si>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</si>
  <si>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</si>
  <si>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</si>
  <si>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</si>
  <si>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</si>
  <si>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</si>
  <si>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</si>
  <si>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</si>
  <si>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</si>
  <si>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</si>
  <si>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</si>
  <si>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</si>
  <si>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</si>
  <si>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</si>
  <si>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HOR.FD-JAP.SMALLERM2</t>
  </si>
  <si>
    <t>LU1190461654</t>
  </si>
  <si>
    <t>HENDERSON SEC LOANS FU</t>
  </si>
  <si>
    <t>GB00B0NXD283</t>
  </si>
  <si>
    <t>HENDERSON SECURED LOANS FUND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</si>
  <si>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</si>
  <si>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</si>
  <si>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</si>
  <si>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</si>
  <si>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</si>
  <si>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</si>
  <si>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</si>
  <si>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</si>
  <si>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M&amp;G INVESTMENT FUNDS- JAPAN</t>
  </si>
  <si>
    <t>GB0030939226</t>
  </si>
  <si>
    <t>NEUBERGER BERMAN HIGH YIE</t>
  </si>
  <si>
    <t>IE00B12VW565</t>
  </si>
  <si>
    <t>NOMURA FUNDS IRELAND</t>
  </si>
  <si>
    <t>IE00B3RW8498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</si>
  <si>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</si>
  <si>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</si>
  <si>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</si>
  <si>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</si>
  <si>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</si>
  <si>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</si>
  <si>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</si>
  <si>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</si>
  <si>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</si>
  <si>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</si>
  <si>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</si>
  <si>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</si>
  <si>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INVESTMENT FUNDS</t>
  </si>
  <si>
    <t>IE00B282QK39</t>
  </si>
  <si>
    <t>אג"ח ממשלתי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</si>
  <si>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</si>
  <si>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</si>
  <si>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</si>
  <si>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</si>
  <si>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</si>
  <si>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</si>
  <si>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</si>
  <si>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</si>
  <si>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</si>
  <si>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</si>
  <si>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</si>
  <si>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</si>
  <si>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</si>
  <si>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אליום מדיקל אפ7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</si>
  <si>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</si>
  <si>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</si>
  <si>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</si>
  <si>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</si>
  <si>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</si>
  <si>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</si>
  <si>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</si>
  <si>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</si>
  <si>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</si>
  <si>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</si>
  <si>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</si>
  <si>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</si>
  <si>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</si>
  <si>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</si>
  <si>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US 10/20/17 P2260</t>
  </si>
  <si>
    <t>SPX US 10/20/17</t>
  </si>
  <si>
    <t>SPX US 10/20/17 P2400</t>
  </si>
  <si>
    <t>SX5E 10/20/17 P</t>
  </si>
  <si>
    <t>DE0009652396</t>
  </si>
  <si>
    <t>SX5E 10/20/17 P3100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</si>
  <si>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</si>
  <si>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</si>
  <si>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</si>
  <si>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</si>
  <si>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</si>
  <si>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</si>
  <si>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</si>
  <si>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</si>
  <si>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DEC17</t>
  </si>
  <si>
    <t>DE000A160WT6</t>
  </si>
  <si>
    <t>EURO STOXX 50 DEC17</t>
  </si>
  <si>
    <t>DE0009652388</t>
  </si>
  <si>
    <t>EURO-BUND FUTURE DEC17</t>
  </si>
  <si>
    <t>RXZ7</t>
  </si>
  <si>
    <t>FTSE 100 IDX FUT DEC17</t>
  </si>
  <si>
    <t>Z Z7</t>
  </si>
  <si>
    <t>GOLD 100 OZ FUTR DEC17</t>
  </si>
  <si>
    <t>GCZ7 COMB</t>
  </si>
  <si>
    <t>IBEX 35 INDX FUTR OCT17</t>
  </si>
  <si>
    <t>ES0B00036680</t>
  </si>
  <si>
    <t>BME</t>
  </si>
  <si>
    <t>JPNK400 INDEX FUT DEC17</t>
  </si>
  <si>
    <t>JPWZ7</t>
  </si>
  <si>
    <t>JPX</t>
  </si>
  <si>
    <t>MINI MSCI EMG MKT DEC17</t>
  </si>
  <si>
    <t>MESZ7</t>
  </si>
  <si>
    <t>NIKKEI 225 (CME) DEC17</t>
  </si>
  <si>
    <t>NXZ7 COMB</t>
  </si>
  <si>
    <t>S&amp;P500 EMINI FUT DEC17</t>
  </si>
  <si>
    <t>ESZ7</t>
  </si>
  <si>
    <t>US 10YR NOTE (CBT)DEC17</t>
  </si>
  <si>
    <t>TYZ7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</si>
  <si>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</si>
  <si>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</si>
  <si>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</si>
  <si>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</si>
  <si>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</si>
  <si>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</si>
  <si>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</si>
  <si>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</si>
  <si>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</si>
  <si>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</si>
  <si>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</si>
  <si>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</si>
  <si>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</si>
  <si>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</si>
  <si>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</si>
  <si>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</si>
  <si>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</si>
  <si>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</si>
  <si>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1/06/2012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</si>
  <si>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</si>
  <si>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</si>
  <si>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</si>
  <si>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</si>
  <si>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</si>
  <si>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</si>
  <si>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</si>
  <si>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</si>
  <si>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</si>
  <si>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</si>
  <si>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</si>
  <si>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</si>
  <si>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</si>
  <si>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</si>
  <si>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</si>
  <si>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</si>
  <si>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4.8% סדרה 8847</t>
  </si>
  <si>
    <t>1/02/2017</t>
  </si>
  <si>
    <t>ערד 8689</t>
  </si>
  <si>
    <t>1/11/2002</t>
  </si>
  <si>
    <t>ערד 8690</t>
  </si>
  <si>
    <t>1/12/2002</t>
  </si>
  <si>
    <t>ערד 8697</t>
  </si>
  <si>
    <t>1/07/2003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</si>
  <si>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</si>
  <si>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</si>
  <si>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</si>
  <si>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</si>
  <si>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</si>
  <si>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</si>
  <si>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</si>
  <si>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</si>
  <si>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8715</t>
  </si>
  <si>
    <t>1/02/2006</t>
  </si>
  <si>
    <t>ערד 8716</t>
  </si>
  <si>
    <t>1/03/2006</t>
  </si>
  <si>
    <t>ערד 8719</t>
  </si>
  <si>
    <t>1/06/2006</t>
  </si>
  <si>
    <t>ערד 8720</t>
  </si>
  <si>
    <t>2/07/2006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</si>
  <si>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</si>
  <si>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</si>
  <si>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</si>
  <si>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</si>
  <si>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</si>
  <si>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</si>
  <si>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</si>
  <si>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</si>
  <si>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</si>
  <si>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</si>
  <si>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</si>
  <si>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</si>
  <si>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</si>
  <si>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</si>
  <si>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</si>
  <si>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</si>
  <si>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</si>
  <si>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</si>
  <si>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</si>
  <si>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</si>
  <si>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</si>
  <si>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</si>
  <si>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</si>
  <si>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</si>
  <si>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</si>
  <si>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</si>
  <si>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</si>
  <si>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</si>
  <si>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</si>
  <si>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</si>
  <si>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</si>
  <si>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</si>
  <si>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</si>
  <si>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</si>
  <si>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</si>
  <si>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</si>
  <si>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</si>
  <si>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</si>
  <si>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</si>
  <si>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</si>
  <si>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</si>
  <si>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</si>
  <si>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</si>
  <si>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</si>
  <si>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</si>
  <si>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</si>
  <si>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</si>
  <si>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</si>
  <si>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</si>
  <si>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</si>
  <si>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</si>
  <si>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</si>
  <si>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</si>
  <si>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</si>
  <si>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</si>
  <si>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</si>
  <si>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</si>
  <si>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</si>
  <si>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</si>
  <si>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</si>
  <si>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</si>
  <si>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</si>
  <si>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</si>
  <si>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</si>
  <si>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</si>
  <si>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</si>
  <si>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</si>
  <si>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</si>
  <si>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</si>
  <si>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</si>
  <si>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</si>
  <si>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</si>
  <si>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8782</t>
  </si>
  <si>
    <t>29/08/2011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</si>
  <si>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</si>
  <si>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</si>
  <si>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</si>
  <si>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</si>
  <si>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</si>
  <si>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</si>
  <si>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</si>
  <si>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</si>
  <si>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</si>
  <si>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</si>
  <si>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</si>
  <si>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</si>
  <si>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</si>
  <si>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</si>
  <si>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</si>
  <si>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</si>
  <si>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8852</t>
  </si>
  <si>
    <t>2/07/2017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</si>
  <si>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</si>
  <si>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</si>
  <si>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</si>
  <si>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</si>
  <si>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</si>
  <si>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</si>
  <si>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</si>
  <si>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</si>
  <si>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</si>
  <si>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</si>
  <si>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</si>
  <si>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</si>
  <si>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</si>
  <si>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</si>
  <si>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</si>
  <si>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</si>
  <si>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</si>
  <si>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</si>
  <si>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</si>
  <si>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</si>
  <si>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8178 %</t>
  </si>
  <si>
    <t>1/05/2006</t>
  </si>
  <si>
    <t>ערד סדרה 8717 %</t>
  </si>
  <si>
    <t>1/04/2006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</si>
  <si>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</si>
  <si>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</si>
  <si>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</si>
  <si>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</si>
  <si>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</si>
  <si>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</si>
  <si>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8779</t>
  </si>
  <si>
    <t>1/06/2011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</si>
  <si>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</si>
  <si>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</si>
  <si>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</si>
  <si>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</si>
  <si>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</si>
  <si>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</si>
  <si>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</si>
  <si>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</si>
  <si>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</si>
  <si>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</si>
  <si>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</si>
  <si>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</si>
  <si>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</si>
  <si>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</si>
  <si>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</si>
  <si>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</si>
  <si>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</si>
  <si>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</si>
  <si>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</si>
  <si>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</si>
  <si>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</si>
  <si>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</si>
  <si>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</si>
  <si>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</si>
  <si>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</si>
  <si>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</si>
  <si>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</si>
  <si>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</si>
  <si>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</si>
  <si>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</si>
  <si>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</si>
  <si>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</si>
  <si>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</si>
  <si>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</si>
  <si>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</si>
  <si>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</si>
  <si>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</si>
  <si>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</si>
  <si>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</si>
  <si>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</si>
  <si>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</si>
  <si>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</si>
  <si>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</si>
  <si>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</si>
  <si>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</si>
  <si>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</si>
  <si>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</si>
  <si>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</si>
  <si>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</si>
  <si>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</si>
  <si>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</si>
  <si>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</si>
  <si>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</si>
  <si>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</si>
  <si>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</si>
  <si>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</si>
  <si>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</si>
  <si>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</si>
  <si>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</si>
  <si>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</si>
  <si>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</si>
  <si>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</si>
  <si>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</si>
  <si>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</si>
  <si>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</si>
  <si>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</si>
  <si>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</si>
  <si>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</si>
  <si>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</si>
  <si>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</si>
  <si>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</si>
  <si>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</si>
  <si>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</si>
  <si>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</si>
  <si>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</si>
  <si>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</si>
  <si>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</si>
  <si>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</si>
  <si>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8853 %4.80</t>
  </si>
  <si>
    <t>2/08/2017</t>
  </si>
  <si>
    <t>ערד סדרה 9 8811</t>
  </si>
  <si>
    <t>2/02/2014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</si>
  <si>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</si>
  <si>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</si>
  <si>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</si>
  <si>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</si>
  <si>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</si>
  <si>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</si>
  <si>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</si>
  <si>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</si>
  <si>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</si>
  <si>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</si>
  <si>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</si>
  <si>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</si>
  <si>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</si>
  <si>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</si>
  <si>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</si>
  <si>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</si>
  <si>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</si>
  <si>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</si>
  <si>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</si>
  <si>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</si>
  <si>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</si>
  <si>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</si>
  <si>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</si>
  <si>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</si>
  <si>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</si>
  <si>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</si>
  <si>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</si>
  <si>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</si>
  <si>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</si>
  <si>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סופר גז %4.5</t>
  </si>
  <si>
    <t>2/07/2007</t>
  </si>
  <si>
    <t>אריסון החזקות א</t>
  </si>
  <si>
    <t>7/03/2007</t>
  </si>
  <si>
    <t>דור גז 1</t>
  </si>
  <si>
    <t>26/05/2005</t>
  </si>
  <si>
    <t>חברת חשמל 2022</t>
  </si>
  <si>
    <t>12/01/2011</t>
  </si>
  <si>
    <t>חשמל צמוד 2029</t>
  </si>
  <si>
    <t>יהוד מונסון</t>
  </si>
  <si>
    <t>21/08/2006</t>
  </si>
  <si>
    <t>נתיבי גז 1</t>
  </si>
  <si>
    <t>2/01/2007</t>
  </si>
  <si>
    <t>מגדל אחזקות%3.5</t>
  </si>
  <si>
    <t>4/01/2012</t>
  </si>
  <si>
    <t>פועלים ה.ראשוני</t>
  </si>
  <si>
    <t>1/02/2004</t>
  </si>
  <si>
    <t>דרך ארץ %7.15</t>
  </si>
  <si>
    <t>16/03/2011</t>
  </si>
  <si>
    <t>דרך ארץ הייווז</t>
  </si>
  <si>
    <t>26/06/2007</t>
  </si>
  <si>
    <t>מימון ישיר אגח א</t>
  </si>
  <si>
    <t>20/12/2016</t>
  </si>
  <si>
    <t>אס.פי.סי אל-עד4</t>
  </si>
  <si>
    <t>6/10/2005</t>
  </si>
  <si>
    <t>אספיסיאל 5.7% 2</t>
  </si>
  <si>
    <t>31/03/2005</t>
  </si>
  <si>
    <t>אספיסיאל-עד אג1</t>
  </si>
  <si>
    <t>24/01/2005</t>
  </si>
  <si>
    <t>בראק קפיטל א'</t>
  </si>
  <si>
    <t>3/10/2006</t>
  </si>
  <si>
    <t>סויטלנד אג"ח א</t>
  </si>
  <si>
    <t>20/11/2011</t>
  </si>
  <si>
    <t>בזן מדד 43 ב'</t>
  </si>
  <si>
    <t>28/11/2004</t>
  </si>
  <si>
    <t>דואר ישראל א'</t>
  </si>
  <si>
    <t>25/03/2010</t>
  </si>
  <si>
    <t>לגנא הולדינגס 1</t>
  </si>
  <si>
    <t>CCC</t>
  </si>
  <si>
    <t>7/05/2006</t>
  </si>
  <si>
    <t>הום סנטר סדרה א</t>
  </si>
  <si>
    <t>27/06/2007</t>
  </si>
  <si>
    <t>אמפל אמריקאן ב</t>
  </si>
  <si>
    <t>C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</si>
  <si>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</si>
  <si>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</si>
  <si>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</si>
  <si>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</si>
  <si>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</si>
  <si>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</si>
  <si>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</si>
  <si>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22/01/2007</t>
  </si>
  <si>
    <t>אלון דלק א-חש1/17</t>
  </si>
  <si>
    <t>ארזים אגח 4 חש 7/17</t>
  </si>
  <si>
    <t>גמול סד'א(פדיון</t>
  </si>
  <si>
    <t>31/05/2009</t>
  </si>
  <si>
    <t>חבס אג"ח 12</t>
  </si>
  <si>
    <t>29/05/2007</t>
  </si>
  <si>
    <t>חבס סד'5% 4</t>
  </si>
  <si>
    <t>חפציבה א' 2012</t>
  </si>
  <si>
    <t>23/02/2006</t>
  </si>
  <si>
    <t>חפציבה חופים א'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</si>
  <si>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</si>
  <si>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</si>
  <si>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</si>
  <si>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</si>
  <si>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</si>
  <si>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</si>
  <si>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פולישק אג2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</si>
  <si>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</si>
  <si>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</si>
  <si>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</si>
  <si>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</si>
  <si>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</si>
  <si>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</si>
  <si>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</si>
  <si>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</si>
  <si>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אבנר גז (מימון לויתן</t>
  </si>
  <si>
    <t>17/05/2017</t>
  </si>
  <si>
    <t>כיל אג"ח ד'</t>
  </si>
  <si>
    <t>25/08/2015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</si>
  <si>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</si>
  <si>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</si>
  <si>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</si>
  <si>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</si>
  <si>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</si>
  <si>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</si>
  <si>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</si>
  <si>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</si>
  <si>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</si>
  <si>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</si>
  <si>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</si>
  <si>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</si>
  <si>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</si>
  <si>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</si>
  <si>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</si>
  <si>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</si>
  <si>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</si>
  <si>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</si>
  <si>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</si>
  <si>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</si>
  <si>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</si>
  <si>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SPHERA) DS C</t>
  </si>
  <si>
    <t>סה"כ קרנות נדל"ן</t>
  </si>
  <si>
    <t>מניבים ניהול הריט החדשה</t>
  </si>
  <si>
    <t>סה"כ קרנות השקעה אחרות</t>
  </si>
  <si>
    <t>FORTISSIMO CAPITAL 4</t>
  </si>
  <si>
    <t>FORTISSIMO III</t>
  </si>
  <si>
    <t>HRG MOUNT AIRY II</t>
  </si>
  <si>
    <t>KLIRMARK II</t>
  </si>
  <si>
    <t>PONTIFAX 4</t>
  </si>
  <si>
    <t>Stage One Ventures</t>
  </si>
  <si>
    <t>נוי 2 קרן השקעה</t>
  </si>
  <si>
    <t>נוי נגב אנרגיה</t>
  </si>
  <si>
    <t>סקאיי 3 קרן השקעה</t>
  </si>
  <si>
    <t>קוגיטו קפיטל אס</t>
  </si>
  <si>
    <t>קוגיטו קפיטל אס.אם.אי משלימה</t>
  </si>
  <si>
    <t>קרן PENINSULA</t>
  </si>
  <si>
    <t>קרן בראשית</t>
  </si>
  <si>
    <t>קרן השקעה Mustang</t>
  </si>
  <si>
    <t>קרן נוי</t>
  </si>
  <si>
    <t>קרן נוי מגלים ש</t>
  </si>
  <si>
    <t>קרן עסקים קטנים</t>
  </si>
  <si>
    <t>סה"כ קרנות השקעה ל"ס בחו"ל</t>
  </si>
  <si>
    <t>BCRE</t>
  </si>
  <si>
    <t>BLACKSTONE VIII</t>
  </si>
  <si>
    <t>HGI 19000 HOMESTEAD</t>
  </si>
  <si>
    <t>HGI ATLANTA</t>
  </si>
  <si>
    <t>HGI BRONX COMMON</t>
  </si>
  <si>
    <t>HGI BRONX PREFERRED</t>
  </si>
  <si>
    <t>HGI EXTON CROSSING</t>
  </si>
  <si>
    <t>HGI FLORIDA</t>
  </si>
  <si>
    <t>HGI NANUET</t>
  </si>
  <si>
    <t>HGI WASHING MEZZANIN</t>
  </si>
  <si>
    <t>HGI WASHINGTON COMMON</t>
  </si>
  <si>
    <t>Harbor Group קרן נדל"ן</t>
  </si>
  <si>
    <t>WHITE OAK - AMINIM</t>
  </si>
  <si>
    <t>blue atlantic</t>
  </si>
  <si>
    <t>APOLO Energy Opportunity Fund</t>
  </si>
  <si>
    <t>ARES Special Situati</t>
  </si>
  <si>
    <t>ASPEN GALAXY</t>
  </si>
  <si>
    <t>BCP Energy Services</t>
  </si>
  <si>
    <t>DOVER IX</t>
  </si>
  <si>
    <t>ESSVP IV</t>
  </si>
  <si>
    <t>FIMI V</t>
  </si>
  <si>
    <t>FIMI VI</t>
  </si>
  <si>
    <t>FIRST TIME )DS</t>
  </si>
  <si>
    <t>FIRSTTIME TALKSPACE</t>
  </si>
  <si>
    <t>FURTISSIMO 4</t>
  </si>
  <si>
    <t>GAMUT FUND I</t>
  </si>
  <si>
    <t>Gridiron III</t>
  </si>
  <si>
    <t>HAMILTON LANE STRATEGIC OPPORTU</t>
  </si>
  <si>
    <t>HPS נדלן</t>
  </si>
  <si>
    <t>Hamilton Lane  Series G II</t>
  </si>
  <si>
    <t>Hamilton Lane Co III</t>
  </si>
  <si>
    <t>Helios קרן השקעה</t>
  </si>
  <si>
    <t>Hony CapitaI Fund VI</t>
  </si>
  <si>
    <t>ICG קרן השקעה</t>
  </si>
  <si>
    <t>NOY  פסולת אנרגיה 2</t>
  </si>
  <si>
    <t>PlayBuzz קרן השקעה</t>
  </si>
  <si>
    <t>SAW MILL CAP</t>
  </si>
  <si>
    <t>Thoma Bravo Fund  XII-A</t>
  </si>
  <si>
    <t>U.S. Ventures Partne XI</t>
  </si>
  <si>
    <t>firstime ventures ii</t>
  </si>
  <si>
    <t>gatewood</t>
  </si>
  <si>
    <t>signal</t>
  </si>
  <si>
    <t>קרן ARES ELOF</t>
  </si>
  <si>
    <t>6. כתבי אופציה</t>
  </si>
  <si>
    <t>סה"כ כתבי אופציה ל"ס</t>
  </si>
  <si>
    <t>סה"כ כתבי אופציה ל"ס בישראל</t>
  </si>
  <si>
    <t>כלל ביו-טכנ אופ' ל.ס</t>
  </si>
  <si>
    <t>כתבי אופצי ל.ס ה די.אן.איי</t>
  </si>
  <si>
    <t>מניבים אופציה 2018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</si>
  <si>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</si>
  <si>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</si>
  <si>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</si>
  <si>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</si>
  <si>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</si>
  <si>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</si>
  <si>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</si>
  <si>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</si>
  <si>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</si>
  <si>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</si>
  <si>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C 031117 USD/NIS3.63</t>
  </si>
  <si>
    <t>P 031117 USD/NIS3.52</t>
  </si>
  <si>
    <t>סה"כ אופציות מט"ח/ מט"ח</t>
  </si>
  <si>
    <t>EUR/USD CALL 1.21</t>
  </si>
  <si>
    <t>3/08/2017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</si>
  <si>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</si>
  <si>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</si>
  <si>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</si>
  <si>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</si>
  <si>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</si>
  <si>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</si>
  <si>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</si>
  <si>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</si>
  <si>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</si>
  <si>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</si>
  <si>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3.515200</t>
  </si>
  <si>
    <t>11/09/2017</t>
  </si>
  <si>
    <t>USD/ILS FW 3.526000</t>
  </si>
  <si>
    <t>28/09/2017</t>
  </si>
  <si>
    <t>USD/ILS FW 3.530000</t>
  </si>
  <si>
    <t>13/09/2017</t>
  </si>
  <si>
    <t>USD/ILS FW 3.530600</t>
  </si>
  <si>
    <t>14/09/2017</t>
  </si>
  <si>
    <t>USD/ILS FW 3.531300</t>
  </si>
  <si>
    <t>USD/ILS FW 3.534350</t>
  </si>
  <si>
    <t>17/07/2017</t>
  </si>
  <si>
    <t>USD/ILS FW 3.535000</t>
  </si>
  <si>
    <t>10/07/2017</t>
  </si>
  <si>
    <t>USD/ILS FW 3.540000</t>
  </si>
  <si>
    <t>USD/ILS FW 3.570000</t>
  </si>
  <si>
    <t>4/09/2017</t>
  </si>
  <si>
    <t>USD/ILS FW 3.610000</t>
  </si>
  <si>
    <t>17/08/2017</t>
  </si>
  <si>
    <t>סה"כ חוזים מט"ח/ מט"ח</t>
  </si>
  <si>
    <t>EUR/USD FW 1.151980</t>
  </si>
  <si>
    <t>EUR/USD FW 1.161210</t>
  </si>
  <si>
    <t>18/07/2017</t>
  </si>
  <si>
    <t>EUR/USD FW 1.177750</t>
  </si>
  <si>
    <t>21/08/2017</t>
  </si>
  <si>
    <t>EUR/USD FW 1.180050</t>
  </si>
  <si>
    <t>EUR/USD FW 1.185830</t>
  </si>
  <si>
    <t>8/08/2017</t>
  </si>
  <si>
    <t>EUR/USD FW 1.200600</t>
  </si>
  <si>
    <t>29/08/2017</t>
  </si>
  <si>
    <t>GBP/USD FW 1.306150</t>
  </si>
  <si>
    <t>7/08/2017</t>
  </si>
  <si>
    <t>GBP/USD FW 1.334500</t>
  </si>
  <si>
    <t>USD/JPY FW 110.40000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</si>
  <si>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</si>
  <si>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</si>
  <si>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</si>
  <si>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</si>
  <si>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</si>
  <si>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</si>
  <si>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</si>
  <si>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</si>
  <si>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</si>
  <si>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</si>
  <si>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</si>
  <si>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</si>
  <si>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</si>
  <si>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</si>
  <si>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</si>
  <si>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</si>
  <si>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</si>
  <si>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</si>
  <si>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</si>
  <si>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</si>
  <si>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</si>
  <si>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</si>
  <si>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19/06/2017</t>
  </si>
  <si>
    <t>דלק קידוחים (לויתן)2</t>
  </si>
  <si>
    <t>19/07/2017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</si>
  <si>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</si>
  <si>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</si>
  <si>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</si>
  <si>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</si>
  <si>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</si>
  <si>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</si>
  <si>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</si>
  <si>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</si>
  <si>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</si>
  <si>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31/07/2017</t>
  </si>
  <si>
    <t>דלק שורק איפיפי %3.6</t>
  </si>
  <si>
    <t>עיריית רעננה הלוואה</t>
  </si>
  <si>
    <t>29/02/2016</t>
  </si>
  <si>
    <t>הלוואה רמלה עירייה</t>
  </si>
  <si>
    <t>27/06/2016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</si>
  <si>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</si>
  <si>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</si>
  <si>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</si>
  <si>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</si>
  <si>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</si>
  <si>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</si>
  <si>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</si>
  <si>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</si>
  <si>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</si>
  <si>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</si>
  <si>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</si>
  <si>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</si>
  <si>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</si>
  <si>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</si>
  <si>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</si>
  <si>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</si>
  <si>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</si>
  <si>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</si>
  <si>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</si>
  <si>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</si>
  <si>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</si>
  <si>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</si>
  <si>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</si>
  <si>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</si>
  <si>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</si>
  <si>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</si>
  <si>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</si>
  <si>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</si>
  <si>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</si>
  <si>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</si>
  <si>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</si>
  <si>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</si>
  <si>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</si>
  <si>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</si>
  <si>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</si>
  <si>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</si>
  <si>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</si>
  <si>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</si>
  <si>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</si>
  <si>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</si>
  <si>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</si>
  <si>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</si>
  <si>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</si>
  <si>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</si>
  <si>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</si>
  <si>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</si>
  <si>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</si>
  <si>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</si>
  <si>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</si>
  <si>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</si>
  <si>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</si>
  <si>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</si>
  <si>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</si>
  <si>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</si>
  <si>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</si>
  <si>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</si>
  <si>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</si>
  <si>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</si>
  <si>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</si>
  <si>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</si>
  <si>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</si>
  <si>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</si>
  <si>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</si>
  <si>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</si>
  <si>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</si>
  <si>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</si>
  <si>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</si>
  <si>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</si>
  <si>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</si>
  <si>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</si>
  <si>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</si>
  <si>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</si>
  <si>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</si>
  <si>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</si>
  <si>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6/12/2011</t>
  </si>
  <si>
    <t>23/05/2012</t>
  </si>
  <si>
    <t>דוראד משיכה 7</t>
  </si>
  <si>
    <t>14/11/2011</t>
  </si>
  <si>
    <t>דוראד משיכה 9</t>
  </si>
  <si>
    <t>27/09/2012</t>
  </si>
  <si>
    <t>דלק אבנר לויתן 5</t>
  </si>
  <si>
    <t>8/09/2017</t>
  </si>
  <si>
    <t>דלק אבנר לויתן 6 202</t>
  </si>
  <si>
    <t>18/09/2017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</si>
  <si>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</si>
  <si>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</si>
  <si>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</si>
  <si>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</si>
  <si>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</si>
  <si>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</si>
  <si>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</si>
  <si>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</si>
  <si>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</si>
  <si>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</si>
  <si>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</si>
  <si>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</si>
  <si>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</si>
  <si>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</si>
  <si>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</si>
  <si>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</si>
  <si>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</si>
  <si>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</si>
  <si>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</si>
  <si>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</si>
  <si>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אפריקה נכסים אירופה</t>
  </si>
  <si>
    <t>30/09/2014</t>
  </si>
  <si>
    <t>קווים הצטיידות מ 3</t>
  </si>
  <si>
    <t>13/12/2016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</si>
  <si>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</si>
  <si>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</si>
  <si>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</si>
  <si>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</si>
  <si>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</si>
  <si>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</si>
  <si>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</si>
  <si>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CLN בנק דיסקונט 2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</si>
  <si>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</si>
  <si>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</si>
  <si>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</si>
  <si>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</si>
  <si>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</si>
  <si>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</si>
  <si>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</si>
  <si>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</si>
  <si>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</si>
  <si>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</si>
  <si>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</si>
  <si>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</si>
  <si>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הלוואה מרינה אשדוד</t>
  </si>
  <si>
    <t>פריורטק הלוואה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</si>
  <si>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</si>
  <si>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</si>
  <si>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</si>
  <si>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</si>
  <si>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</si>
  <si>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</si>
  <si>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</si>
  <si>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</si>
  <si>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</si>
  <si>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בנק ירושלים PV</t>
  </si>
  <si>
    <t>הלואה קידום דש  5.16</t>
  </si>
  <si>
    <t>הלוואה יצוא משיכה 4</t>
  </si>
  <si>
    <t>הלוואת קידום דש 5.15</t>
  </si>
  <si>
    <t>3/05/2015</t>
  </si>
  <si>
    <t>מילניום הלוואה</t>
  </si>
  <si>
    <t>6/11/2013</t>
  </si>
  <si>
    <t>קידום דש 02.16 23ד</t>
  </si>
  <si>
    <t>קידום דש 11/15 23ג</t>
  </si>
  <si>
    <t>קידום דש 8.15 /23ב</t>
  </si>
  <si>
    <t>קידום הלואה דש</t>
  </si>
  <si>
    <t>ת. כח כוכב הירדן ז"א</t>
  </si>
  <si>
    <t>ת. כח כוכב הירדן ז"ק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</si>
  <si>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</si>
  <si>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</si>
  <si>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</si>
  <si>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</si>
  <si>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</si>
  <si>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</si>
  <si>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</si>
  <si>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</si>
  <si>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</si>
  <si>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</si>
  <si>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</si>
  <si>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</si>
  <si>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</si>
  <si>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</si>
  <si>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</si>
  <si>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</si>
  <si>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</si>
  <si>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</si>
  <si>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</si>
  <si>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</si>
  <si>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</si>
  <si>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</si>
  <si>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</si>
  <si>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</si>
  <si>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</si>
  <si>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</si>
  <si>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</si>
  <si>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</si>
  <si>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</si>
  <si>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</si>
  <si>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</si>
  <si>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</si>
  <si>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</si>
  <si>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</si>
  <si>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</si>
  <si>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ביטוח לאומי</t>
  </si>
  <si>
    <t>חוז חב' מנהלת מיטב דש</t>
  </si>
  <si>
    <t>חוז מ"ה משיכות ופנסיה</t>
  </si>
  <si>
    <t>חוז מבטח משנה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</si>
  <si>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</si>
  <si>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</si>
  <si>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</si>
  <si>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</si>
  <si>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</si>
  <si>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</si>
  <si>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</si>
  <si>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</si>
  <si>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</si>
  <si>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</si>
  <si>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</si>
  <si>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</si>
  <si>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</si>
  <si>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</si>
  <si>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</si>
  <si>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</si>
  <si>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</si>
  <si>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</si>
  <si>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</si>
  <si>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</si>
  <si>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</si>
  <si>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</si>
  <si>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</si>
  <si>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קרנות הון סיכון</t>
  </si>
  <si>
    <t>Firstime</t>
  </si>
  <si>
    <t>פורטיסימו 4 TUT</t>
  </si>
  <si>
    <t/>
  </si>
  <si>
    <t>קרנות גידור</t>
  </si>
  <si>
    <t>קרנות נדל"ן</t>
  </si>
  <si>
    <t>קרנות השקעה אחרות</t>
  </si>
  <si>
    <t>FORTISSIMO CAPITAL 3</t>
  </si>
  <si>
    <t>Mustang קרן השקעה</t>
  </si>
  <si>
    <t>Fortissimo IV</t>
  </si>
  <si>
    <t>Pontifax IV</t>
  </si>
  <si>
    <t>מניבים חברה לניהול</t>
  </si>
  <si>
    <t>פימי 5 ק.השקעה דש</t>
  </si>
  <si>
    <t>קלירמארק קרן השקעה II</t>
  </si>
  <si>
    <t>קרן השקעה נוי1-דש</t>
  </si>
  <si>
    <t>Cogito</t>
  </si>
  <si>
    <t>SKY III</t>
  </si>
  <si>
    <t>Firstime Ventures II</t>
  </si>
  <si>
    <t xml:space="preserve">פנינסולה </t>
  </si>
  <si>
    <t>קרן מנוף בראשית</t>
  </si>
  <si>
    <t>נוי מגלים</t>
  </si>
  <si>
    <t>נוי 2</t>
  </si>
  <si>
    <t xml:space="preserve">קוגיטו קפיטל משלימה </t>
  </si>
  <si>
    <t>Stage One Ventures II</t>
  </si>
  <si>
    <t>Blackstone VIII</t>
  </si>
  <si>
    <t>Harbor Group</t>
  </si>
  <si>
    <t>HRG  Mount Airy</t>
  </si>
  <si>
    <t>HGI Washington Common קרן נדלן</t>
  </si>
  <si>
    <t>Aspen- Galaxy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</si>
  <si>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</si>
  <si>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</si>
  <si>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</si>
  <si>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</si>
  <si>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</si>
  <si>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</si>
  <si>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</si>
  <si>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U.S. Ventures Partners XI</t>
  </si>
  <si>
    <t>Dover Street IX</t>
  </si>
  <si>
    <t>Gamut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</si>
  <si>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</si>
  <si>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</si>
  <si>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</si>
  <si>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</si>
  <si>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</si>
  <si>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</si>
  <si>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</si>
  <si>
    <t>Gatewood Provident and Pension</t>
  </si>
  <si>
    <t>Gatewood Hishtalmut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</si>
</sst>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3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9" fillId="0" borderId="0" xfId="2" applyFont="1" applyAlignment="1">
      <alignment horizontal="right" readingOrder="2"/>
    </xf>
    <xf numFmtId="0" fontId="10" fillId="0" borderId="0" xfId="2" applyFont="1" applyAlignment="1">
      <alignment horizontal="right" readingOrder="2"/>
    </xf>
    <xf numFmtId="0" fontId="10" fillId="0" borderId="0" xfId="2" applyFont="1" applyAlignment="1">
      <alignment horizontal="right"/>
    </xf>
    <xf numFmtId="43" fontId="8" fillId="0" borderId="0" xfId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/>
    <xf numFmtId="43" fontId="11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43" fontId="10" fillId="0" borderId="0" xfId="1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0" fontId="12" fillId="0" borderId="0" xfId="2" applyFont="1" applyAlignment="1">
      <alignment horizontal="right" readingOrder="2"/>
    </xf>
    <xf numFmtId="14" fontId="0" fillId="0" borderId="0" xfId="0" applyNumberFormat="1" applyFill="1" applyAlignment="1">
      <alignment horizontal="right"/>
    </xf>
    <xf numFmtId="43" fontId="0" fillId="0" borderId="0" xfId="1" applyFont="1"/>
    <xf numFmtId="14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137736.76658</v>
      </c>
      <c r="D11" s="8">
        <v>4.5407960464979198E-2</v>
      </c>
    </row>
    <row r="12" spans="2:4">
      <c r="B12" s="6" t="s">
        <v>10</v>
      </c>
      <c r="C12" s="7">
        <v>1739861.0889781199</v>
      </c>
      <c r="D12" s="8">
        <v>0.57358355001739703</v>
      </c>
    </row>
    <row r="13" spans="2:4">
      <c r="B13" s="6" t="s">
        <v>11</v>
      </c>
      <c r="C13" s="7">
        <v>205558.19458340001</v>
      </c>
      <c r="D13" s="8">
        <v>6.7766788815056003E-2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252149.94599000001</v>
      </c>
      <c r="D15" s="8">
        <v>8.3126786427866403E-2</v>
      </c>
    </row>
    <row r="16" spans="2:4">
      <c r="B16" s="6" t="s">
        <v>14</v>
      </c>
      <c r="C16" s="7">
        <v>603797.26386499999</v>
      </c>
      <c r="D16" s="8">
        <v>0.199055074162207</v>
      </c>
    </row>
    <row r="17" spans="2:4">
      <c r="B17" s="6" t="s">
        <v>15</v>
      </c>
      <c r="C17" s="7">
        <v>460009.23437971802</v>
      </c>
      <c r="D17" s="8">
        <v>0.15165218152632701</v>
      </c>
    </row>
    <row r="18" spans="2:4">
      <c r="B18" s="6" t="s">
        <v>16</v>
      </c>
      <c r="C18" s="7">
        <v>215162.03549000001</v>
      </c>
      <c r="D18" s="8">
        <v>7.0932906613716207E-2</v>
      </c>
    </row>
    <row r="19" spans="2:4">
      <c r="B19" s="6" t="s">
        <v>17</v>
      </c>
      <c r="C19" s="7">
        <v>379.00830000000002</v>
      </c>
      <c r="D19" s="8">
        <v>1.2494843845708501E-4</v>
      </c>
    </row>
    <row r="20" spans="2:4">
      <c r="B20" s="6" t="s">
        <v>18</v>
      </c>
      <c r="C20" s="7">
        <v>173.53706</v>
      </c>
      <c r="D20" s="8">
        <v>5.7210316136700398E-5</v>
      </c>
    </row>
    <row r="21" spans="2:4">
      <c r="B21" s="6" t="s">
        <v>19</v>
      </c>
      <c r="C21" s="7">
        <v>2426.7280799999999</v>
      </c>
      <c r="D21" s="8">
        <v>8.0002439037867804E-4</v>
      </c>
    </row>
    <row r="22" spans="2:4">
      <c r="B22" s="6" t="s">
        <v>20</v>
      </c>
      <c r="C22" s="7">
        <v>205.14123000000001</v>
      </c>
      <c r="D22" s="8">
        <v>6.76293272513178E-5</v>
      </c>
    </row>
    <row r="23" spans="2:4">
      <c r="B23" s="6" t="s">
        <v>21</v>
      </c>
      <c r="C23" s="7">
        <v>1000455.34251512</v>
      </c>
      <c r="D23" s="8">
        <v>0.32982215110674901</v>
      </c>
    </row>
    <row r="24" spans="2:4">
      <c r="B24" s="6" t="s">
        <v>11</v>
      </c>
      <c r="C24" s="7">
        <v>837521.35614511999</v>
      </c>
      <c r="D24" s="8">
        <v>0.27610737185648099</v>
      </c>
    </row>
    <row r="25" spans="2:4">
      <c r="B25" s="6" t="s">
        <v>22</v>
      </c>
      <c r="C25" s="7">
        <v>19.279920000000001</v>
      </c>
      <c r="D25" s="8">
        <v>6.3560505075416896E-6</v>
      </c>
    </row>
    <row r="26" spans="2:4">
      <c r="B26" s="6" t="s">
        <v>23</v>
      </c>
      <c r="C26" s="7">
        <v>43588.884859999998</v>
      </c>
      <c r="D26" s="8">
        <v>1.43700364803163E-2</v>
      </c>
    </row>
    <row r="27" spans="2:4">
      <c r="B27" s="6" t="s">
        <v>24</v>
      </c>
      <c r="C27" s="7">
        <v>248.46289999999999</v>
      </c>
      <c r="D27" s="8">
        <v>8.1911270464311099E-5</v>
      </c>
    </row>
    <row r="28" spans="2:4">
      <c r="B28" s="6" t="s">
        <v>25</v>
      </c>
      <c r="C28" s="7">
        <v>115405.47693999999</v>
      </c>
      <c r="D28" s="8">
        <v>3.8045958711321298E-2</v>
      </c>
    </row>
    <row r="29" spans="2:4">
      <c r="B29" s="6" t="s">
        <v>26</v>
      </c>
      <c r="C29" s="7">
        <v>1191.09492</v>
      </c>
      <c r="D29" s="8">
        <v>3.92670689027565E-4</v>
      </c>
    </row>
    <row r="30" spans="2:4">
      <c r="B30" s="6" t="s">
        <v>27</v>
      </c>
      <c r="C30" s="7">
        <v>-163.5727</v>
      </c>
      <c r="D30" s="8">
        <v>-5.3925345273993102E-5</v>
      </c>
    </row>
    <row r="31" spans="2:4">
      <c r="B31" s="6" t="s">
        <v>28</v>
      </c>
      <c r="C31" s="7">
        <v>2644.3595300000002</v>
      </c>
      <c r="D31" s="8">
        <v>8.71771393905121E-4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155264.42222000001</v>
      </c>
      <c r="D33" s="8">
        <v>5.1186338410875103E-2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3033317.6202932401</v>
      </c>
      <c r="D42" s="10">
        <v>1</v>
      </c>
    </row>
    <row r="43" spans="2:4">
      <c r="B43" s="6" t="s">
        <v>40</v>
      </c>
      <c r="C43" s="7">
        <f>'יתרת התחייבות להשקעה'!$D$10</f>
        <v>124192.72900925546</v>
      </c>
      <c r="D43" s="8">
        <f>+C43/C42</f>
        <v>4.0942870004246165E-2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0.1633</v>
      </c>
    </row>
    <row r="59" spans="3:4">
      <c r="C59" s="6" t="s">
        <v>55</v>
      </c>
      <c r="D59" s="11">
        <v>8.8529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0.55410000000000004</v>
      </c>
    </row>
    <row r="62" spans="3:4">
      <c r="C62" s="6" t="s">
        <v>58</v>
      </c>
      <c r="D62" s="11">
        <v>0.1938</v>
      </c>
    </row>
    <row r="63" spans="3:4">
      <c r="C63" s="6" t="s">
        <v>59</v>
      </c>
      <c r="D63" s="11">
        <v>6.0750999999999999</v>
      </c>
    </row>
    <row r="64" spans="3:4">
      <c r="C64" s="6" t="s">
        <v>60</v>
      </c>
      <c r="D64" s="11">
        <v>1.1042000000000001</v>
      </c>
    </row>
    <row r="65" spans="2:4">
      <c r="C65" s="6" t="s">
        <v>61</v>
      </c>
      <c r="D65" s="11">
        <v>3.31E-3</v>
      </c>
    </row>
    <row r="66" spans="2:4">
      <c r="C66" s="6" t="s">
        <v>62</v>
      </c>
      <c r="D66" s="11">
        <v>5.3783999999999998E-2</v>
      </c>
    </row>
    <row r="67" spans="2:4">
      <c r="C67" s="6" t="s">
        <v>63</v>
      </c>
      <c r="D67" s="11">
        <v>0.10543</v>
      </c>
    </row>
    <row r="68" spans="2:4">
      <c r="C68" s="6" t="s">
        <v>64</v>
      </c>
      <c r="D68" s="11">
        <v>0.35249999999999998</v>
      </c>
    </row>
    <row r="69" spans="2:4">
      <c r="C69" s="6" t="s">
        <v>65</v>
      </c>
      <c r="D69" s="11">
        <v>2.536</v>
      </c>
    </row>
    <row r="70" spans="2:4">
      <c r="C70" s="6" t="s">
        <v>66</v>
      </c>
      <c r="D70" s="11">
        <v>0.98819999999999997</v>
      </c>
    </row>
    <row r="71" spans="2:4">
      <c r="C71" s="6" t="s">
        <v>67</v>
      </c>
      <c r="D71" s="11">
        <v>0.45100000000000001</v>
      </c>
    </row>
    <row r="72" spans="2:4">
      <c r="C72" s="6" t="s">
        <v>68</v>
      </c>
      <c r="D72" s="11">
        <v>2.5916999999999999</v>
      </c>
    </row>
    <row r="73" spans="2:4">
      <c r="C73" s="6" t="s">
        <v>69</v>
      </c>
      <c r="D73" s="11">
        <v>0.52890000000000004</v>
      </c>
    </row>
    <row r="74" spans="2:4">
      <c r="C74" s="6" t="s">
        <v>70</v>
      </c>
      <c r="D74" s="11">
        <v>0.96330000000000005</v>
      </c>
    </row>
    <row r="75" spans="2:4">
      <c r="C75" s="6" t="s">
        <v>71</v>
      </c>
      <c r="D75" s="11">
        <v>1.3357000000000001E-2</v>
      </c>
    </row>
    <row r="76" spans="2:4">
      <c r="C76" s="6" t="s">
        <v>72</v>
      </c>
      <c r="D76" s="11">
        <v>1.5961000000000001</v>
      </c>
    </row>
    <row r="77" spans="2:4">
      <c r="C77" s="6" t="s">
        <v>73</v>
      </c>
      <c r="D77" s="11">
        <v>3.0739999999999999E-3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945</v>
      </c>
    </row>
    <row r="8" spans="2:12">
      <c r="B8" s="3" t="s">
        <v>76</v>
      </c>
      <c r="C8" s="3" t="s">
        <v>77</v>
      </c>
      <c r="D8" s="3" t="s">
        <v>123</v>
      </c>
      <c r="E8" s="3" t="s">
        <v>177</v>
      </c>
      <c r="F8" s="3" t="s">
        <v>81</v>
      </c>
      <c r="G8" s="3" t="s">
        <v>126</v>
      </c>
      <c r="H8" s="3" t="s">
        <v>42</v>
      </c>
      <c r="I8" s="3" t="s">
        <v>84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946</v>
      </c>
      <c r="C11" s="12"/>
      <c r="D11" s="3"/>
      <c r="E11" s="3"/>
      <c r="F11" s="3"/>
      <c r="G11" s="9">
        <v>0</v>
      </c>
      <c r="I11" s="9">
        <v>173.54</v>
      </c>
      <c r="K11" s="10">
        <v>1</v>
      </c>
      <c r="L11" s="10">
        <v>1E-4</v>
      </c>
    </row>
    <row r="12" spans="2:12">
      <c r="B12" s="3" t="s">
        <v>947</v>
      </c>
      <c r="C12" s="12"/>
      <c r="D12" s="3"/>
      <c r="E12" s="3"/>
      <c r="F12" s="3"/>
      <c r="G12" s="9">
        <v>0</v>
      </c>
      <c r="I12" s="9">
        <v>79.66</v>
      </c>
      <c r="K12" s="10">
        <v>0.45900000000000002</v>
      </c>
      <c r="L12" s="10">
        <v>0</v>
      </c>
    </row>
    <row r="13" spans="2:12">
      <c r="B13" s="13" t="s">
        <v>948</v>
      </c>
      <c r="C13" s="14"/>
      <c r="D13" s="13"/>
      <c r="E13" s="13"/>
      <c r="F13" s="13"/>
      <c r="G13" s="15">
        <v>0</v>
      </c>
      <c r="I13" s="15">
        <v>79.66</v>
      </c>
      <c r="K13" s="16">
        <v>0.45900000000000002</v>
      </c>
      <c r="L13" s="16">
        <v>0</v>
      </c>
    </row>
    <row r="14" spans="2:12">
      <c r="B14" s="6" t="s">
        <v>949</v>
      </c>
      <c r="C14" s="17">
        <v>82085929</v>
      </c>
      <c r="D14" s="6" t="s">
        <v>137</v>
      </c>
      <c r="E14" s="6" t="s">
        <v>950</v>
      </c>
      <c r="F14" s="6" t="s">
        <v>95</v>
      </c>
      <c r="G14" s="7">
        <v>70</v>
      </c>
      <c r="H14" s="7">
        <v>209200</v>
      </c>
      <c r="I14" s="7">
        <v>146.44</v>
      </c>
      <c r="K14" s="8">
        <v>0.84389999999999998</v>
      </c>
      <c r="L14" s="8">
        <v>0</v>
      </c>
    </row>
    <row r="15" spans="2:12">
      <c r="B15" s="6" t="s">
        <v>951</v>
      </c>
      <c r="C15" s="17">
        <v>82086489</v>
      </c>
      <c r="D15" s="6" t="s">
        <v>137</v>
      </c>
      <c r="E15" s="6" t="s">
        <v>950</v>
      </c>
      <c r="F15" s="6" t="s">
        <v>95</v>
      </c>
      <c r="G15" s="7">
        <v>-70</v>
      </c>
      <c r="H15" s="7">
        <v>95400</v>
      </c>
      <c r="I15" s="7">
        <v>-66.78</v>
      </c>
      <c r="K15" s="8">
        <v>-0.38479999999999998</v>
      </c>
      <c r="L15" s="8">
        <v>0</v>
      </c>
    </row>
    <row r="16" spans="2:12">
      <c r="B16" s="13" t="s">
        <v>952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953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954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955</v>
      </c>
      <c r="C19" s="12"/>
      <c r="D19" s="3"/>
      <c r="E19" s="3"/>
      <c r="F19" s="3"/>
      <c r="G19" s="9">
        <v>0</v>
      </c>
      <c r="I19" s="9">
        <v>93.88</v>
      </c>
      <c r="K19" s="10">
        <v>0.54100000000000004</v>
      </c>
      <c r="L19" s="10">
        <v>0</v>
      </c>
    </row>
    <row r="20" spans="2:12">
      <c r="B20" s="13" t="s">
        <v>948</v>
      </c>
      <c r="C20" s="14"/>
      <c r="D20" s="13"/>
      <c r="E20" s="13"/>
      <c r="F20" s="13"/>
      <c r="G20" s="15">
        <v>0</v>
      </c>
      <c r="I20" s="15">
        <v>93.88</v>
      </c>
      <c r="K20" s="16">
        <v>0.54100000000000004</v>
      </c>
      <c r="L20" s="16">
        <v>0</v>
      </c>
    </row>
    <row r="21" spans="2:12">
      <c r="B21" s="6" t="s">
        <v>956</v>
      </c>
      <c r="C21" s="17" t="s">
        <v>957</v>
      </c>
      <c r="D21" s="6" t="s">
        <v>166</v>
      </c>
      <c r="E21" s="6" t="s">
        <v>950</v>
      </c>
      <c r="F21" s="6" t="s">
        <v>43</v>
      </c>
      <c r="G21" s="7">
        <v>-120</v>
      </c>
      <c r="H21" s="7">
        <v>0.01</v>
      </c>
      <c r="I21" s="7">
        <v>-36</v>
      </c>
      <c r="K21" s="8">
        <v>-0.2074</v>
      </c>
      <c r="L21" s="8">
        <v>0</v>
      </c>
    </row>
    <row r="22" spans="2:12">
      <c r="B22" s="6" t="s">
        <v>958</v>
      </c>
      <c r="C22" s="17" t="s">
        <v>957</v>
      </c>
      <c r="D22" s="6" t="s">
        <v>166</v>
      </c>
      <c r="E22" s="6" t="s">
        <v>950</v>
      </c>
      <c r="F22" s="6" t="s">
        <v>43</v>
      </c>
      <c r="G22" s="7">
        <v>120</v>
      </c>
      <c r="H22" s="7">
        <v>0.03</v>
      </c>
      <c r="I22" s="7">
        <v>118.57</v>
      </c>
      <c r="K22" s="8">
        <v>0.68330000000000002</v>
      </c>
      <c r="L22" s="8">
        <v>0</v>
      </c>
    </row>
    <row r="23" spans="2:12">
      <c r="B23" s="6" t="s">
        <v>959</v>
      </c>
      <c r="C23" s="17" t="s">
        <v>960</v>
      </c>
      <c r="D23" s="6" t="s">
        <v>166</v>
      </c>
      <c r="E23" s="6" t="s">
        <v>950</v>
      </c>
      <c r="F23" s="6" t="s">
        <v>48</v>
      </c>
      <c r="G23" s="7">
        <v>151</v>
      </c>
      <c r="H23" s="7">
        <v>0</v>
      </c>
      <c r="I23" s="7">
        <v>15.06</v>
      </c>
      <c r="K23" s="8">
        <v>8.6800000000000002E-2</v>
      </c>
      <c r="L23" s="8">
        <v>0</v>
      </c>
    </row>
    <row r="24" spans="2:12">
      <c r="B24" s="6" t="s">
        <v>961</v>
      </c>
      <c r="C24" s="17" t="s">
        <v>960</v>
      </c>
      <c r="D24" s="6" t="s">
        <v>166</v>
      </c>
      <c r="E24" s="6" t="s">
        <v>950</v>
      </c>
      <c r="F24" s="6" t="s">
        <v>48</v>
      </c>
      <c r="G24" s="7">
        <v>-151</v>
      </c>
      <c r="H24" s="7">
        <v>0</v>
      </c>
      <c r="I24" s="7">
        <v>-3.77</v>
      </c>
      <c r="K24" s="8">
        <v>-2.1700000000000001E-2</v>
      </c>
      <c r="L24" s="8">
        <v>0</v>
      </c>
    </row>
    <row r="25" spans="2:12">
      <c r="B25" s="13" t="s">
        <v>962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953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963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954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120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964</v>
      </c>
    </row>
    <row r="8" spans="2:11">
      <c r="B8" s="3" t="s">
        <v>76</v>
      </c>
      <c r="C8" s="3" t="s">
        <v>77</v>
      </c>
      <c r="D8" s="3" t="s">
        <v>123</v>
      </c>
      <c r="E8" s="3" t="s">
        <v>177</v>
      </c>
      <c r="F8" s="3" t="s">
        <v>81</v>
      </c>
      <c r="G8" s="3" t="s">
        <v>126</v>
      </c>
      <c r="H8" s="3" t="s">
        <v>42</v>
      </c>
      <c r="I8" s="3" t="s">
        <v>84</v>
      </c>
      <c r="J8" s="3" t="s">
        <v>128</v>
      </c>
      <c r="K8" s="3" t="s">
        <v>86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</row>
    <row r="11" spans="2:11">
      <c r="B11" s="3" t="s">
        <v>965</v>
      </c>
      <c r="C11" s="12"/>
      <c r="D11" s="3"/>
      <c r="E11" s="3"/>
      <c r="F11" s="3"/>
      <c r="G11" s="9">
        <v>883</v>
      </c>
      <c r="I11" s="9">
        <v>2426.73</v>
      </c>
      <c r="J11" s="10">
        <v>1</v>
      </c>
      <c r="K11" s="10">
        <v>8.0000000000000004E-4</v>
      </c>
    </row>
    <row r="12" spans="2:11">
      <c r="B12" s="3" t="s">
        <v>966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968</v>
      </c>
      <c r="C14" s="12"/>
      <c r="D14" s="3"/>
      <c r="E14" s="3"/>
      <c r="F14" s="3"/>
      <c r="G14" s="9">
        <v>883</v>
      </c>
      <c r="I14" s="9">
        <v>2426.73</v>
      </c>
      <c r="J14" s="10">
        <v>1</v>
      </c>
      <c r="K14" s="10">
        <v>8.0000000000000004E-4</v>
      </c>
    </row>
    <row r="15" spans="2:11">
      <c r="B15" s="13" t="s">
        <v>969</v>
      </c>
      <c r="C15" s="14"/>
      <c r="D15" s="13"/>
      <c r="E15" s="13"/>
      <c r="F15" s="13"/>
      <c r="G15" s="15">
        <v>883</v>
      </c>
      <c r="I15" s="15">
        <v>2426.73</v>
      </c>
      <c r="J15" s="16">
        <v>1</v>
      </c>
      <c r="K15" s="16">
        <v>8.0000000000000004E-4</v>
      </c>
    </row>
    <row r="16" spans="2:11">
      <c r="B16" s="6" t="s">
        <v>970</v>
      </c>
      <c r="C16" s="17" t="s">
        <v>971</v>
      </c>
      <c r="D16" s="6" t="s">
        <v>724</v>
      </c>
      <c r="E16" s="6" t="s">
        <v>950</v>
      </c>
      <c r="F16" s="6" t="s">
        <v>48</v>
      </c>
      <c r="G16" s="7">
        <v>146</v>
      </c>
      <c r="H16" s="7">
        <v>83392.100000000006</v>
      </c>
      <c r="I16" s="7">
        <v>506.11</v>
      </c>
      <c r="J16" s="8">
        <v>0.20860000000000001</v>
      </c>
      <c r="K16" s="8">
        <v>2.0000000000000001E-4</v>
      </c>
    </row>
    <row r="17" spans="2:11">
      <c r="B17" s="6" t="s">
        <v>972</v>
      </c>
      <c r="C17" s="17" t="s">
        <v>973</v>
      </c>
      <c r="D17" s="6" t="s">
        <v>166</v>
      </c>
      <c r="E17" s="6" t="s">
        <v>950</v>
      </c>
      <c r="F17" s="6" t="s">
        <v>48</v>
      </c>
      <c r="G17" s="7">
        <v>269</v>
      </c>
      <c r="H17" s="7">
        <v>46603.5</v>
      </c>
      <c r="I17" s="7">
        <v>521.12</v>
      </c>
      <c r="J17" s="8">
        <v>0.2147</v>
      </c>
      <c r="K17" s="8">
        <v>2.0000000000000001E-4</v>
      </c>
    </row>
    <row r="18" spans="2:11">
      <c r="B18" s="6" t="s">
        <v>974</v>
      </c>
      <c r="C18" s="17" t="s">
        <v>975</v>
      </c>
      <c r="D18" s="6" t="s">
        <v>166</v>
      </c>
      <c r="E18" s="6" t="s">
        <v>950</v>
      </c>
      <c r="F18" s="6" t="s">
        <v>48</v>
      </c>
      <c r="G18" s="7">
        <v>-45</v>
      </c>
      <c r="H18" s="7">
        <v>-126400</v>
      </c>
      <c r="I18" s="7">
        <v>236.44</v>
      </c>
      <c r="J18" s="8">
        <v>9.74E-2</v>
      </c>
      <c r="K18" s="8">
        <v>1E-4</v>
      </c>
    </row>
    <row r="19" spans="2:11">
      <c r="B19" s="6" t="s">
        <v>976</v>
      </c>
      <c r="C19" s="17" t="s">
        <v>977</v>
      </c>
      <c r="D19" s="6" t="s">
        <v>166</v>
      </c>
      <c r="E19" s="6" t="s">
        <v>950</v>
      </c>
      <c r="F19" s="6" t="s">
        <v>45</v>
      </c>
      <c r="G19" s="7">
        <v>47</v>
      </c>
      <c r="H19" s="7">
        <v>-73500</v>
      </c>
      <c r="I19" s="7">
        <v>-163.59</v>
      </c>
      <c r="J19" s="8">
        <v>-6.7400000000000002E-2</v>
      </c>
      <c r="K19" s="8">
        <v>-1E-4</v>
      </c>
    </row>
    <row r="20" spans="2:11">
      <c r="B20" s="6" t="s">
        <v>978</v>
      </c>
      <c r="C20" s="17" t="s">
        <v>979</v>
      </c>
      <c r="D20" s="6" t="s">
        <v>166</v>
      </c>
      <c r="E20" s="6" t="s">
        <v>950</v>
      </c>
      <c r="F20" s="6" t="s">
        <v>43</v>
      </c>
      <c r="G20" s="7">
        <v>18</v>
      </c>
      <c r="H20" s="7">
        <v>-558000</v>
      </c>
      <c r="I20" s="7">
        <v>-354.45</v>
      </c>
      <c r="J20" s="8">
        <v>-0.14610000000000001</v>
      </c>
      <c r="K20" s="8">
        <v>-1E-4</v>
      </c>
    </row>
    <row r="21" spans="2:11">
      <c r="B21" s="6" t="s">
        <v>980</v>
      </c>
      <c r="C21" s="17" t="s">
        <v>981</v>
      </c>
      <c r="D21" s="6" t="s">
        <v>982</v>
      </c>
      <c r="E21" s="6" t="s">
        <v>950</v>
      </c>
      <c r="F21" s="6" t="s">
        <v>48</v>
      </c>
      <c r="G21" s="7">
        <v>38</v>
      </c>
      <c r="H21" s="7">
        <v>28550.89</v>
      </c>
      <c r="I21" s="7">
        <v>45.1</v>
      </c>
      <c r="J21" s="8">
        <v>1.8599999999999998E-2</v>
      </c>
      <c r="K21" s="8">
        <v>0</v>
      </c>
    </row>
    <row r="22" spans="2:11">
      <c r="B22" s="6" t="s">
        <v>983</v>
      </c>
      <c r="C22" s="17" t="s">
        <v>984</v>
      </c>
      <c r="D22" s="6" t="s">
        <v>985</v>
      </c>
      <c r="E22" s="6" t="s">
        <v>950</v>
      </c>
      <c r="F22" s="6" t="s">
        <v>44</v>
      </c>
      <c r="G22" s="7">
        <v>44</v>
      </c>
      <c r="H22" s="7">
        <v>7449999.8600000003</v>
      </c>
      <c r="I22" s="7">
        <v>102.7</v>
      </c>
      <c r="J22" s="8">
        <v>4.2299999999999997E-2</v>
      </c>
      <c r="K22" s="8">
        <v>0</v>
      </c>
    </row>
    <row r="23" spans="2:11">
      <c r="B23" s="6" t="s">
        <v>986</v>
      </c>
      <c r="C23" s="17" t="s">
        <v>987</v>
      </c>
      <c r="D23" s="6" t="s">
        <v>166</v>
      </c>
      <c r="E23" s="6" t="s">
        <v>950</v>
      </c>
      <c r="F23" s="6" t="s">
        <v>43</v>
      </c>
      <c r="G23" s="7">
        <v>107</v>
      </c>
      <c r="H23" s="7">
        <v>-145710.51</v>
      </c>
      <c r="I23" s="7">
        <v>-550.21</v>
      </c>
      <c r="J23" s="8">
        <v>-0.22670000000000001</v>
      </c>
      <c r="K23" s="8">
        <v>-2.0000000000000001E-4</v>
      </c>
    </row>
    <row r="24" spans="2:11">
      <c r="B24" s="6" t="s">
        <v>988</v>
      </c>
      <c r="C24" s="17" t="s">
        <v>989</v>
      </c>
      <c r="D24" s="6" t="s">
        <v>166</v>
      </c>
      <c r="E24" s="6" t="s">
        <v>950</v>
      </c>
      <c r="F24" s="6" t="s">
        <v>43</v>
      </c>
      <c r="G24" s="7">
        <v>135</v>
      </c>
      <c r="H24" s="7">
        <v>297302.05</v>
      </c>
      <c r="I24" s="7">
        <v>1416.39</v>
      </c>
      <c r="J24" s="8">
        <v>0.5837</v>
      </c>
      <c r="K24" s="8">
        <v>5.0000000000000001E-4</v>
      </c>
    </row>
    <row r="25" spans="2:11">
      <c r="B25" s="6" t="s">
        <v>990</v>
      </c>
      <c r="C25" s="17" t="s">
        <v>991</v>
      </c>
      <c r="D25" s="6" t="s">
        <v>625</v>
      </c>
      <c r="E25" s="6" t="s">
        <v>950</v>
      </c>
      <c r="F25" s="6" t="s">
        <v>43</v>
      </c>
      <c r="G25" s="7">
        <v>151</v>
      </c>
      <c r="H25" s="7">
        <v>106612.5</v>
      </c>
      <c r="I25" s="7">
        <v>568.12</v>
      </c>
      <c r="J25" s="8">
        <v>0.2341</v>
      </c>
      <c r="K25" s="8">
        <v>2.0000000000000001E-4</v>
      </c>
    </row>
    <row r="26" spans="2:11">
      <c r="B26" s="6" t="s">
        <v>992</v>
      </c>
      <c r="C26" s="17" t="s">
        <v>993</v>
      </c>
      <c r="D26" s="6" t="s">
        <v>166</v>
      </c>
      <c r="E26" s="6" t="s">
        <v>950</v>
      </c>
      <c r="F26" s="6" t="s">
        <v>43</v>
      </c>
      <c r="G26" s="7">
        <v>-27</v>
      </c>
      <c r="H26" s="7">
        <v>-103900</v>
      </c>
      <c r="I26" s="7">
        <v>99</v>
      </c>
      <c r="J26" s="8">
        <v>4.0800000000000003E-2</v>
      </c>
      <c r="K26" s="8">
        <v>0</v>
      </c>
    </row>
    <row r="29" spans="2:11">
      <c r="B29" s="6" t="s">
        <v>120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994</v>
      </c>
    </row>
    <row r="8" spans="2:17">
      <c r="B8" s="3" t="s">
        <v>76</v>
      </c>
      <c r="C8" s="3" t="s">
        <v>77</v>
      </c>
      <c r="D8" s="3" t="s">
        <v>995</v>
      </c>
      <c r="E8" s="3" t="s">
        <v>79</v>
      </c>
      <c r="F8" s="3" t="s">
        <v>80</v>
      </c>
      <c r="G8" s="3" t="s">
        <v>124</v>
      </c>
      <c r="H8" s="3" t="s">
        <v>125</v>
      </c>
      <c r="I8" s="3" t="s">
        <v>81</v>
      </c>
      <c r="J8" s="3" t="s">
        <v>82</v>
      </c>
      <c r="K8" s="3" t="s">
        <v>83</v>
      </c>
      <c r="L8" s="3" t="s">
        <v>126</v>
      </c>
      <c r="M8" s="3" t="s">
        <v>42</v>
      </c>
      <c r="N8" s="3" t="s">
        <v>84</v>
      </c>
      <c r="O8" s="3" t="s">
        <v>127</v>
      </c>
      <c r="P8" s="3" t="s">
        <v>128</v>
      </c>
      <c r="Q8" s="3" t="s">
        <v>86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87</v>
      </c>
      <c r="K9" s="4" t="s">
        <v>87</v>
      </c>
      <c r="L9" s="4" t="s">
        <v>131</v>
      </c>
      <c r="M9" s="4" t="s">
        <v>132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996</v>
      </c>
      <c r="C11" s="12"/>
      <c r="D11" s="3"/>
      <c r="E11" s="3"/>
      <c r="F11" s="3"/>
      <c r="G11" s="3"/>
      <c r="H11" s="12">
        <v>0.47</v>
      </c>
      <c r="I11" s="3"/>
      <c r="K11" s="10">
        <v>4.9299999999999997E-2</v>
      </c>
      <c r="L11" s="9">
        <v>174677.48</v>
      </c>
      <c r="N11" s="9">
        <v>205.14</v>
      </c>
      <c r="P11" s="10">
        <v>1</v>
      </c>
      <c r="Q11" s="10">
        <v>1E-4</v>
      </c>
    </row>
    <row r="12" spans="2:17">
      <c r="B12" s="3" t="s">
        <v>997</v>
      </c>
      <c r="C12" s="12"/>
      <c r="D12" s="3"/>
      <c r="E12" s="3"/>
      <c r="F12" s="3"/>
      <c r="G12" s="3"/>
      <c r="H12" s="12">
        <v>0.47</v>
      </c>
      <c r="I12" s="3"/>
      <c r="K12" s="10">
        <v>4.9299999999999997E-2</v>
      </c>
      <c r="L12" s="9">
        <v>174677.48</v>
      </c>
      <c r="N12" s="9">
        <v>205.14</v>
      </c>
      <c r="P12" s="10">
        <v>1</v>
      </c>
      <c r="Q12" s="10">
        <v>1E-4</v>
      </c>
    </row>
    <row r="13" spans="2:17">
      <c r="B13" s="13" t="s">
        <v>998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1001</v>
      </c>
      <c r="C16" s="14"/>
      <c r="D16" s="13"/>
      <c r="E16" s="13"/>
      <c r="F16" s="13"/>
      <c r="G16" s="13"/>
      <c r="H16" s="14">
        <v>0.47</v>
      </c>
      <c r="I16" s="13"/>
      <c r="K16" s="16">
        <v>4.9299999999999997E-2</v>
      </c>
      <c r="L16" s="15">
        <v>174677.48</v>
      </c>
      <c r="N16" s="15">
        <v>205.14</v>
      </c>
      <c r="P16" s="16">
        <v>1</v>
      </c>
      <c r="Q16" s="16">
        <v>1E-4</v>
      </c>
    </row>
    <row r="17" spans="2:17">
      <c r="B17" s="6" t="s">
        <v>1002</v>
      </c>
      <c r="C17" s="17">
        <v>1108620</v>
      </c>
      <c r="D17" s="6" t="s">
        <v>166</v>
      </c>
      <c r="E17" s="6" t="s">
        <v>275</v>
      </c>
      <c r="F17" s="6" t="s">
        <v>213</v>
      </c>
      <c r="G17" s="6"/>
      <c r="H17" s="17">
        <v>0.47</v>
      </c>
      <c r="I17" s="6" t="s">
        <v>95</v>
      </c>
      <c r="J17" s="19">
        <v>4.1000000000000002E-2</v>
      </c>
      <c r="K17" s="8">
        <v>4.9299999999999997E-2</v>
      </c>
      <c r="L17" s="7">
        <v>174677.48</v>
      </c>
      <c r="M17" s="7">
        <v>117.44</v>
      </c>
      <c r="N17" s="7">
        <v>205.14</v>
      </c>
      <c r="O17" s="8">
        <v>1.1999999999999999E-3</v>
      </c>
      <c r="P17" s="8">
        <v>1</v>
      </c>
      <c r="Q17" s="8">
        <v>1E-4</v>
      </c>
    </row>
    <row r="18" spans="2:17">
      <c r="B18" s="13" t="s">
        <v>1003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1004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1005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998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999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1001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1004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120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1006</v>
      </c>
    </row>
    <row r="7" spans="2:16" ht="15.75">
      <c r="B7" s="2" t="s">
        <v>122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124</v>
      </c>
      <c r="G8" s="3" t="s">
        <v>125</v>
      </c>
      <c r="H8" s="3" t="s">
        <v>81</v>
      </c>
      <c r="I8" s="3" t="s">
        <v>82</v>
      </c>
      <c r="J8" s="3" t="s">
        <v>83</v>
      </c>
      <c r="K8" s="3" t="s">
        <v>126</v>
      </c>
      <c r="L8" s="3" t="s">
        <v>42</v>
      </c>
      <c r="M8" s="3" t="s">
        <v>1007</v>
      </c>
      <c r="N8" s="3" t="s">
        <v>127</v>
      </c>
      <c r="O8" s="3" t="s">
        <v>128</v>
      </c>
      <c r="P8" s="3" t="s">
        <v>86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87</v>
      </c>
      <c r="J9" s="4" t="s">
        <v>87</v>
      </c>
      <c r="K9" s="4" t="s">
        <v>131</v>
      </c>
      <c r="L9" s="4" t="s">
        <v>132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133</v>
      </c>
      <c r="C11" s="12"/>
      <c r="D11" s="3"/>
      <c r="E11" s="3"/>
      <c r="F11" s="3"/>
      <c r="G11" s="12">
        <v>9.26</v>
      </c>
      <c r="H11" s="3"/>
      <c r="J11" s="10">
        <v>4.8599999999999997E-2</v>
      </c>
      <c r="K11" s="9">
        <v>818406259</v>
      </c>
      <c r="M11" s="9">
        <v>837521.36</v>
      </c>
      <c r="O11" s="10">
        <v>1</v>
      </c>
      <c r="P11" s="10">
        <v>0.27610000000000001</v>
      </c>
    </row>
    <row r="12" spans="2:16">
      <c r="B12" s="3" t="s">
        <v>1008</v>
      </c>
      <c r="C12" s="12"/>
      <c r="D12" s="3"/>
      <c r="E12" s="3"/>
      <c r="F12" s="3"/>
      <c r="G12" s="12">
        <v>9.26</v>
      </c>
      <c r="H12" s="3"/>
      <c r="J12" s="10">
        <v>4.8599999999999997E-2</v>
      </c>
      <c r="K12" s="9">
        <v>818406259</v>
      </c>
      <c r="M12" s="9">
        <v>837521.36</v>
      </c>
      <c r="O12" s="10">
        <v>1</v>
      </c>
      <c r="P12" s="10">
        <v>0.27610000000000001</v>
      </c>
    </row>
    <row r="13" spans="2:16">
      <c r="B13" s="13" t="s">
        <v>1009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1010</v>
      </c>
      <c r="C14" s="14"/>
      <c r="D14" s="13"/>
      <c r="E14" s="13"/>
      <c r="F14" s="13"/>
      <c r="G14" s="14">
        <v>9.26</v>
      </c>
      <c r="H14" s="13"/>
      <c r="J14" s="16">
        <v>4.8599999999999997E-2</v>
      </c>
      <c r="K14" s="15">
        <v>818406259</v>
      </c>
      <c r="M14" s="15">
        <v>837521.36</v>
      </c>
      <c r="O14" s="16">
        <v>1</v>
      </c>
      <c r="P14" s="16">
        <v>0.27610000000000001</v>
      </c>
    </row>
    <row r="15" spans="2:16">
      <c r="B15" s="6" t="s">
        <v>1011</v>
      </c>
      <c r="C15" s="17">
        <v>8287914</v>
      </c>
      <c r="D15" s="6" t="s">
        <v>138</v>
      </c>
      <c r="E15" s="6"/>
      <c r="F15" s="6" t="s">
        <v>1012</v>
      </c>
      <c r="G15" s="17">
        <v>7.73</v>
      </c>
      <c r="H15" s="6" t="s">
        <v>95</v>
      </c>
      <c r="I15" s="19">
        <v>4.8000000000000001E-2</v>
      </c>
      <c r="J15" s="8">
        <v>4.8500000000000001E-2</v>
      </c>
      <c r="K15" s="7">
        <v>390000</v>
      </c>
      <c r="L15" s="7">
        <v>102.59</v>
      </c>
      <c r="M15" s="7">
        <v>400.1</v>
      </c>
      <c r="O15" s="8">
        <v>5.0000000000000001E-4</v>
      </c>
      <c r="P15" s="8">
        <v>1E-4</v>
      </c>
    </row>
    <row r="16" spans="2:16">
      <c r="B16" s="6" t="s">
        <v>1013</v>
      </c>
      <c r="C16" s="17">
        <v>8287286</v>
      </c>
      <c r="D16" s="6" t="s">
        <v>138</v>
      </c>
      <c r="E16" s="6"/>
      <c r="F16" s="6" t="s">
        <v>1014</v>
      </c>
      <c r="G16" s="17">
        <v>4.0199999999999996</v>
      </c>
      <c r="H16" s="6" t="s">
        <v>95</v>
      </c>
      <c r="I16" s="19">
        <v>4.8000000000000001E-2</v>
      </c>
      <c r="J16" s="8">
        <v>4.8500000000000001E-2</v>
      </c>
      <c r="K16" s="7">
        <v>450000</v>
      </c>
      <c r="L16" s="7">
        <v>120.23</v>
      </c>
      <c r="M16" s="7">
        <v>541.04</v>
      </c>
      <c r="O16" s="8">
        <v>5.9999999999999995E-4</v>
      </c>
      <c r="P16" s="8">
        <v>2.0000000000000001E-4</v>
      </c>
    </row>
    <row r="17" spans="2:16">
      <c r="B17" s="6" t="s">
        <v>1015</v>
      </c>
      <c r="C17" s="17">
        <v>8287955</v>
      </c>
      <c r="D17" s="6" t="s">
        <v>138</v>
      </c>
      <c r="E17" s="6"/>
      <c r="F17" s="6" t="s">
        <v>1016</v>
      </c>
      <c r="G17" s="17">
        <v>7.88</v>
      </c>
      <c r="H17" s="6" t="s">
        <v>95</v>
      </c>
      <c r="I17" s="19">
        <v>4.8000000000000001E-2</v>
      </c>
      <c r="J17" s="8">
        <v>4.8500000000000001E-2</v>
      </c>
      <c r="K17" s="7">
        <v>2136000</v>
      </c>
      <c r="L17" s="7">
        <v>102.51</v>
      </c>
      <c r="M17" s="7">
        <v>2189.64</v>
      </c>
      <c r="O17" s="8">
        <v>2.5999999999999999E-3</v>
      </c>
      <c r="P17" s="8">
        <v>6.9999999999999999E-4</v>
      </c>
    </row>
    <row r="18" spans="2:16">
      <c r="B18" s="6" t="s">
        <v>1017</v>
      </c>
      <c r="C18" s="17">
        <v>8287740</v>
      </c>
      <c r="D18" s="6" t="s">
        <v>138</v>
      </c>
      <c r="E18" s="6"/>
      <c r="F18" s="6" t="s">
        <v>1018</v>
      </c>
      <c r="G18" s="17">
        <v>6.84</v>
      </c>
      <c r="H18" s="6" t="s">
        <v>95</v>
      </c>
      <c r="I18" s="19">
        <v>4.8000000000000001E-2</v>
      </c>
      <c r="J18" s="8">
        <v>4.8500000000000001E-2</v>
      </c>
      <c r="K18" s="7">
        <v>1251000</v>
      </c>
      <c r="L18" s="7">
        <v>106.1</v>
      </c>
      <c r="M18" s="7">
        <v>1327.25</v>
      </c>
      <c r="O18" s="8">
        <v>1.6000000000000001E-3</v>
      </c>
      <c r="P18" s="8">
        <v>4.0000000000000002E-4</v>
      </c>
    </row>
    <row r="19" spans="2:16">
      <c r="B19" s="6" t="s">
        <v>1019</v>
      </c>
      <c r="C19" s="17">
        <v>8287948</v>
      </c>
      <c r="D19" s="6" t="s">
        <v>138</v>
      </c>
      <c r="E19" s="6"/>
      <c r="F19" s="6" t="s">
        <v>1020</v>
      </c>
      <c r="G19" s="17">
        <v>7.98</v>
      </c>
      <c r="H19" s="6" t="s">
        <v>95</v>
      </c>
      <c r="I19" s="19">
        <v>4.8000000000000001E-2</v>
      </c>
      <c r="J19" s="8">
        <v>4.8599999999999997E-2</v>
      </c>
      <c r="K19" s="7">
        <v>2954000</v>
      </c>
      <c r="L19" s="7">
        <v>101.54</v>
      </c>
      <c r="M19" s="7">
        <v>2999.35</v>
      </c>
      <c r="O19" s="8">
        <v>3.5999999999999999E-3</v>
      </c>
      <c r="P19" s="8">
        <v>1E-3</v>
      </c>
    </row>
    <row r="20" spans="2:16">
      <c r="B20" s="6" t="s">
        <v>1021</v>
      </c>
      <c r="C20" s="17">
        <v>8287963</v>
      </c>
      <c r="D20" s="6" t="s">
        <v>138</v>
      </c>
      <c r="E20" s="6"/>
      <c r="F20" s="6" t="s">
        <v>1022</v>
      </c>
      <c r="G20" s="17">
        <v>7.96</v>
      </c>
      <c r="H20" s="6" t="s">
        <v>95</v>
      </c>
      <c r="I20" s="19">
        <v>4.8000000000000001E-2</v>
      </c>
      <c r="J20" s="8">
        <v>4.8500000000000001E-2</v>
      </c>
      <c r="K20" s="7">
        <v>5822000</v>
      </c>
      <c r="L20" s="7">
        <v>102.13</v>
      </c>
      <c r="M20" s="7">
        <v>5945.98</v>
      </c>
      <c r="O20" s="8">
        <v>7.1000000000000004E-3</v>
      </c>
      <c r="P20" s="8">
        <v>2E-3</v>
      </c>
    </row>
    <row r="21" spans="2:16">
      <c r="B21" s="6" t="s">
        <v>1023</v>
      </c>
      <c r="C21" s="17">
        <v>8287971</v>
      </c>
      <c r="D21" s="6" t="s">
        <v>138</v>
      </c>
      <c r="E21" s="6"/>
      <c r="F21" s="6" t="s">
        <v>1024</v>
      </c>
      <c r="G21" s="17">
        <v>8.0500000000000007</v>
      </c>
      <c r="H21" s="6" t="s">
        <v>95</v>
      </c>
      <c r="I21" s="19">
        <v>4.8000000000000001E-2</v>
      </c>
      <c r="J21" s="8">
        <v>4.8500000000000001E-2</v>
      </c>
      <c r="K21" s="7">
        <v>2335000</v>
      </c>
      <c r="L21" s="7">
        <v>101.9</v>
      </c>
      <c r="M21" s="7">
        <v>2379.37</v>
      </c>
      <c r="O21" s="8">
        <v>2.8E-3</v>
      </c>
      <c r="P21" s="8">
        <v>8.0000000000000004E-4</v>
      </c>
    </row>
    <row r="22" spans="2:16">
      <c r="B22" s="6" t="s">
        <v>1025</v>
      </c>
      <c r="C22" s="17">
        <v>8287997</v>
      </c>
      <c r="D22" s="6" t="s">
        <v>138</v>
      </c>
      <c r="E22" s="6"/>
      <c r="F22" s="6" t="s">
        <v>1026</v>
      </c>
      <c r="G22" s="17">
        <v>8.2100000000000009</v>
      </c>
      <c r="H22" s="6" t="s">
        <v>95</v>
      </c>
      <c r="I22" s="19">
        <v>4.8000000000000001E-2</v>
      </c>
      <c r="J22" s="8">
        <v>4.8500000000000001E-2</v>
      </c>
      <c r="K22" s="7">
        <v>3386000</v>
      </c>
      <c r="L22" s="7">
        <v>101.38</v>
      </c>
      <c r="M22" s="7">
        <v>3432.81</v>
      </c>
      <c r="O22" s="8">
        <v>4.1000000000000003E-3</v>
      </c>
      <c r="P22" s="8">
        <v>1.1000000000000001E-3</v>
      </c>
    </row>
    <row r="23" spans="2:16">
      <c r="B23" s="6" t="s">
        <v>1027</v>
      </c>
      <c r="C23" s="17">
        <v>8288052</v>
      </c>
      <c r="D23" s="6" t="s">
        <v>138</v>
      </c>
      <c r="E23" s="6"/>
      <c r="F23" s="6" t="s">
        <v>1028</v>
      </c>
      <c r="G23" s="17">
        <v>8.52</v>
      </c>
      <c r="H23" s="6" t="s">
        <v>95</v>
      </c>
      <c r="I23" s="19">
        <v>4.8000000000000001E-2</v>
      </c>
      <c r="J23" s="8">
        <v>4.8500000000000001E-2</v>
      </c>
      <c r="K23" s="7">
        <v>5610000</v>
      </c>
      <c r="L23" s="7">
        <v>100.78</v>
      </c>
      <c r="M23" s="7">
        <v>5653.53</v>
      </c>
      <c r="O23" s="8">
        <v>6.7999999999999996E-3</v>
      </c>
      <c r="P23" s="8">
        <v>1.9E-3</v>
      </c>
    </row>
    <row r="24" spans="2:16">
      <c r="B24" s="6" t="s">
        <v>1029</v>
      </c>
      <c r="C24" s="17">
        <v>8288474</v>
      </c>
      <c r="D24" s="6" t="s">
        <v>138</v>
      </c>
      <c r="E24" s="6"/>
      <c r="F24" s="6" t="s">
        <v>1030</v>
      </c>
      <c r="G24" s="17">
        <v>10.45</v>
      </c>
      <c r="H24" s="6" t="s">
        <v>95</v>
      </c>
      <c r="I24" s="19">
        <v>4.8000000000000001E-2</v>
      </c>
      <c r="J24" s="8">
        <v>4.8500000000000001E-2</v>
      </c>
      <c r="K24" s="7">
        <v>8500000</v>
      </c>
      <c r="L24" s="7">
        <v>100.98</v>
      </c>
      <c r="M24" s="7">
        <v>8583.09</v>
      </c>
      <c r="N24" s="8">
        <v>8.5000000000000006E-2</v>
      </c>
      <c r="O24" s="8">
        <v>1.0200000000000001E-2</v>
      </c>
      <c r="P24" s="8">
        <v>2.8E-3</v>
      </c>
    </row>
    <row r="25" spans="2:16">
      <c r="B25" s="6" t="s">
        <v>1031</v>
      </c>
      <c r="C25" s="17">
        <v>8286890</v>
      </c>
      <c r="D25" s="6" t="s">
        <v>138</v>
      </c>
      <c r="E25" s="6"/>
      <c r="F25" s="6" t="s">
        <v>1032</v>
      </c>
      <c r="G25" s="17">
        <v>0.09</v>
      </c>
      <c r="H25" s="6" t="s">
        <v>95</v>
      </c>
      <c r="I25" s="19">
        <v>4.8000000000000001E-2</v>
      </c>
      <c r="J25" s="8">
        <v>4.5499999999999999E-2</v>
      </c>
      <c r="K25" s="7">
        <v>29000</v>
      </c>
      <c r="L25" s="7">
        <v>123.32</v>
      </c>
      <c r="M25" s="7">
        <v>35.76</v>
      </c>
      <c r="O25" s="8">
        <v>0</v>
      </c>
      <c r="P25" s="8">
        <v>0</v>
      </c>
    </row>
    <row r="26" spans="2:16">
      <c r="B26" s="6" t="s">
        <v>1033</v>
      </c>
      <c r="C26" s="17">
        <v>8286908</v>
      </c>
      <c r="D26" s="6" t="s">
        <v>138</v>
      </c>
      <c r="E26" s="6"/>
      <c r="F26" s="6" t="s">
        <v>1034</v>
      </c>
      <c r="G26" s="17">
        <v>0.18</v>
      </c>
      <c r="H26" s="6" t="s">
        <v>95</v>
      </c>
      <c r="I26" s="19">
        <v>4.8000000000000001E-2</v>
      </c>
      <c r="J26" s="8">
        <v>4.82E-2</v>
      </c>
      <c r="K26" s="7">
        <v>31000</v>
      </c>
      <c r="L26" s="7">
        <v>122.03</v>
      </c>
      <c r="M26" s="7">
        <v>37.83</v>
      </c>
      <c r="O26" s="8">
        <v>0</v>
      </c>
      <c r="P26" s="8">
        <v>0</v>
      </c>
    </row>
    <row r="27" spans="2:16">
      <c r="B27" s="6" t="s">
        <v>1035</v>
      </c>
      <c r="C27" s="17">
        <v>8286973</v>
      </c>
      <c r="D27" s="6" t="s">
        <v>138</v>
      </c>
      <c r="E27" s="6"/>
      <c r="F27" s="6" t="s">
        <v>1036</v>
      </c>
      <c r="G27" s="17">
        <v>0.74</v>
      </c>
      <c r="H27" s="6" t="s">
        <v>95</v>
      </c>
      <c r="I27" s="19">
        <v>4.8000000000000001E-2</v>
      </c>
      <c r="J27" s="8">
        <v>4.9799999999999997E-2</v>
      </c>
      <c r="K27" s="7">
        <v>60000</v>
      </c>
      <c r="L27" s="7">
        <v>122.68</v>
      </c>
      <c r="M27" s="7">
        <v>73.61</v>
      </c>
      <c r="O27" s="8">
        <v>1E-4</v>
      </c>
      <c r="P27" s="8">
        <v>0</v>
      </c>
    </row>
    <row r="28" spans="2:16">
      <c r="B28" s="6" t="s">
        <v>1037</v>
      </c>
      <c r="C28" s="17">
        <v>8286999</v>
      </c>
      <c r="D28" s="6" t="s">
        <v>138</v>
      </c>
      <c r="E28" s="6"/>
      <c r="F28" s="6" t="s">
        <v>1038</v>
      </c>
      <c r="G28" s="17">
        <v>0.92</v>
      </c>
      <c r="H28" s="6" t="s">
        <v>95</v>
      </c>
      <c r="I28" s="19">
        <v>4.8000000000000001E-2</v>
      </c>
      <c r="J28" s="8">
        <v>4.9599999999999998E-2</v>
      </c>
      <c r="K28" s="7">
        <v>2760000</v>
      </c>
      <c r="L28" s="7">
        <v>123.26</v>
      </c>
      <c r="M28" s="7">
        <v>3402.09</v>
      </c>
      <c r="O28" s="8">
        <v>4.1000000000000003E-3</v>
      </c>
      <c r="P28" s="8">
        <v>1.1000000000000001E-3</v>
      </c>
    </row>
    <row r="29" spans="2:16">
      <c r="B29" s="6" t="s">
        <v>1039</v>
      </c>
      <c r="C29" s="17">
        <v>8287005</v>
      </c>
      <c r="D29" s="6" t="s">
        <v>138</v>
      </c>
      <c r="E29" s="6"/>
      <c r="F29" s="6" t="s">
        <v>1040</v>
      </c>
      <c r="G29" s="17">
        <v>0.98</v>
      </c>
      <c r="H29" s="6" t="s">
        <v>95</v>
      </c>
      <c r="I29" s="19">
        <v>4.8000000000000001E-2</v>
      </c>
      <c r="J29" s="8">
        <v>4.9799999999999997E-2</v>
      </c>
      <c r="K29" s="7">
        <v>6295000</v>
      </c>
      <c r="L29" s="7">
        <v>125.46</v>
      </c>
      <c r="M29" s="7">
        <v>7897.56</v>
      </c>
      <c r="O29" s="8">
        <v>9.4000000000000004E-3</v>
      </c>
      <c r="P29" s="8">
        <v>2.5999999999999999E-3</v>
      </c>
    </row>
    <row r="30" spans="2:16">
      <c r="B30" s="6" t="s">
        <v>1041</v>
      </c>
      <c r="C30" s="17">
        <v>8287013</v>
      </c>
      <c r="D30" s="6" t="s">
        <v>138</v>
      </c>
      <c r="E30" s="6"/>
      <c r="F30" s="6" t="s">
        <v>1042</v>
      </c>
      <c r="G30" s="17">
        <v>1.06</v>
      </c>
      <c r="H30" s="6" t="s">
        <v>95</v>
      </c>
      <c r="I30" s="19">
        <v>4.8000000000000001E-2</v>
      </c>
      <c r="J30" s="8">
        <v>4.9700000000000001E-2</v>
      </c>
      <c r="K30" s="7">
        <v>4090000</v>
      </c>
      <c r="L30" s="7">
        <v>125.57</v>
      </c>
      <c r="M30" s="7">
        <v>5135.8100000000004</v>
      </c>
      <c r="O30" s="8">
        <v>6.1000000000000004E-3</v>
      </c>
      <c r="P30" s="8">
        <v>1.6999999999999999E-3</v>
      </c>
    </row>
    <row r="31" spans="2:16">
      <c r="B31" s="6" t="s">
        <v>1043</v>
      </c>
      <c r="C31" s="17">
        <v>8287021</v>
      </c>
      <c r="D31" s="6" t="s">
        <v>138</v>
      </c>
      <c r="E31" s="6"/>
      <c r="F31" s="6" t="s">
        <v>1044</v>
      </c>
      <c r="G31" s="17">
        <v>1.1399999999999999</v>
      </c>
      <c r="H31" s="6" t="s">
        <v>95</v>
      </c>
      <c r="I31" s="19">
        <v>4.8000000000000001E-2</v>
      </c>
      <c r="J31" s="8">
        <v>4.9599999999999998E-2</v>
      </c>
      <c r="K31" s="7">
        <v>2653000</v>
      </c>
      <c r="L31" s="7">
        <v>125.09</v>
      </c>
      <c r="M31" s="7">
        <v>3318.53</v>
      </c>
      <c r="O31" s="8">
        <v>4.0000000000000001E-3</v>
      </c>
      <c r="P31" s="8">
        <v>1.1000000000000001E-3</v>
      </c>
    </row>
    <row r="32" spans="2:16">
      <c r="B32" s="6" t="s">
        <v>1045</v>
      </c>
      <c r="C32" s="17">
        <v>8287153</v>
      </c>
      <c r="D32" s="6" t="s">
        <v>138</v>
      </c>
      <c r="E32" s="6"/>
      <c r="F32" s="6" t="s">
        <v>1046</v>
      </c>
      <c r="G32" s="17">
        <v>3.11</v>
      </c>
      <c r="H32" s="6" t="s">
        <v>95</v>
      </c>
      <c r="I32" s="19">
        <v>4.8000000000000001E-2</v>
      </c>
      <c r="J32" s="8">
        <v>5.4899999999999997E-2</v>
      </c>
      <c r="K32" s="7">
        <v>10000</v>
      </c>
      <c r="L32" s="7">
        <v>118.17</v>
      </c>
      <c r="M32" s="7">
        <v>11.82</v>
      </c>
      <c r="O32" s="8">
        <v>0</v>
      </c>
      <c r="P32" s="8">
        <v>0</v>
      </c>
    </row>
    <row r="33" spans="2:16">
      <c r="B33" s="6" t="s">
        <v>1047</v>
      </c>
      <c r="C33" s="17">
        <v>8287161</v>
      </c>
      <c r="D33" s="6" t="s">
        <v>138</v>
      </c>
      <c r="E33" s="6"/>
      <c r="F33" s="6" t="s">
        <v>1048</v>
      </c>
      <c r="G33" s="17">
        <v>3.18</v>
      </c>
      <c r="H33" s="6" t="s">
        <v>95</v>
      </c>
      <c r="I33" s="19">
        <v>4.8000000000000001E-2</v>
      </c>
      <c r="J33" s="8">
        <v>5.4800000000000001E-2</v>
      </c>
      <c r="K33" s="7">
        <v>3000</v>
      </c>
      <c r="L33" s="7">
        <v>118.04</v>
      </c>
      <c r="M33" s="7">
        <v>3.54</v>
      </c>
      <c r="O33" s="8">
        <v>0</v>
      </c>
      <c r="P33" s="8">
        <v>0</v>
      </c>
    </row>
    <row r="34" spans="2:16">
      <c r="B34" s="6" t="s">
        <v>1049</v>
      </c>
      <c r="C34" s="17">
        <v>8287195</v>
      </c>
      <c r="D34" s="6" t="s">
        <v>138</v>
      </c>
      <c r="E34" s="6"/>
      <c r="F34" s="6" t="s">
        <v>1050</v>
      </c>
      <c r="G34" s="17">
        <v>3.36</v>
      </c>
      <c r="H34" s="6" t="s">
        <v>95</v>
      </c>
      <c r="I34" s="19">
        <v>4.8000000000000001E-2</v>
      </c>
      <c r="J34" s="8">
        <v>4.8500000000000001E-2</v>
      </c>
      <c r="K34" s="7">
        <v>19000</v>
      </c>
      <c r="L34" s="7">
        <v>119.66</v>
      </c>
      <c r="M34" s="7">
        <v>22.73</v>
      </c>
      <c r="O34" s="8">
        <v>0</v>
      </c>
      <c r="P34" s="8">
        <v>0</v>
      </c>
    </row>
    <row r="35" spans="2:16">
      <c r="B35" s="6" t="s">
        <v>1051</v>
      </c>
      <c r="C35" s="17">
        <v>8287203</v>
      </c>
      <c r="D35" s="6" t="s">
        <v>138</v>
      </c>
      <c r="E35" s="6"/>
      <c r="F35" s="6" t="s">
        <v>1052</v>
      </c>
      <c r="G35" s="17">
        <v>3.45</v>
      </c>
      <c r="H35" s="6" t="s">
        <v>95</v>
      </c>
      <c r="I35" s="19">
        <v>4.8000000000000001E-2</v>
      </c>
      <c r="J35" s="8">
        <v>4.8500000000000001E-2</v>
      </c>
      <c r="K35" s="7">
        <v>24000</v>
      </c>
      <c r="L35" s="7">
        <v>119.18</v>
      </c>
      <c r="M35" s="7">
        <v>28.6</v>
      </c>
      <c r="O35" s="8">
        <v>0</v>
      </c>
      <c r="P35" s="8">
        <v>0</v>
      </c>
    </row>
    <row r="36" spans="2:16">
      <c r="B36" s="6" t="s">
        <v>1053</v>
      </c>
      <c r="C36" s="17">
        <v>8287278</v>
      </c>
      <c r="D36" s="6" t="s">
        <v>138</v>
      </c>
      <c r="E36" s="6"/>
      <c r="F36" s="6" t="s">
        <v>1054</v>
      </c>
      <c r="G36" s="17">
        <v>3.95</v>
      </c>
      <c r="H36" s="6" t="s">
        <v>95</v>
      </c>
      <c r="I36" s="19">
        <v>4.8000000000000001E-2</v>
      </c>
      <c r="J36" s="8">
        <v>4.8500000000000001E-2</v>
      </c>
      <c r="K36" s="7">
        <v>46000</v>
      </c>
      <c r="L36" s="7">
        <v>120.54</v>
      </c>
      <c r="M36" s="7">
        <v>55.45</v>
      </c>
      <c r="O36" s="8">
        <v>1E-4</v>
      </c>
      <c r="P36" s="8">
        <v>0</v>
      </c>
    </row>
    <row r="37" spans="2:16">
      <c r="B37" s="6" t="s">
        <v>1055</v>
      </c>
      <c r="C37" s="17">
        <v>8287294</v>
      </c>
      <c r="D37" s="6" t="s">
        <v>138</v>
      </c>
      <c r="E37" s="6"/>
      <c r="F37" s="6" t="s">
        <v>1056</v>
      </c>
      <c r="G37" s="17">
        <v>4.01</v>
      </c>
      <c r="H37" s="6" t="s">
        <v>95</v>
      </c>
      <c r="I37" s="19">
        <v>4.8000000000000001E-2</v>
      </c>
      <c r="J37" s="8">
        <v>4.8500000000000001E-2</v>
      </c>
      <c r="K37" s="7">
        <v>325000</v>
      </c>
      <c r="L37" s="7">
        <v>123</v>
      </c>
      <c r="M37" s="7">
        <v>399.74</v>
      </c>
      <c r="O37" s="8">
        <v>5.0000000000000001E-4</v>
      </c>
      <c r="P37" s="8">
        <v>1E-4</v>
      </c>
    </row>
    <row r="38" spans="2:16">
      <c r="B38" s="6" t="s">
        <v>1057</v>
      </c>
      <c r="C38" s="17">
        <v>8287302</v>
      </c>
      <c r="D38" s="6" t="s">
        <v>138</v>
      </c>
      <c r="E38" s="6"/>
      <c r="F38" s="6" t="s">
        <v>1058</v>
      </c>
      <c r="G38" s="17">
        <v>4.09</v>
      </c>
      <c r="H38" s="6" t="s">
        <v>95</v>
      </c>
      <c r="I38" s="19">
        <v>4.8000000000000001E-2</v>
      </c>
      <c r="J38" s="8">
        <v>4.8500000000000001E-2</v>
      </c>
      <c r="K38" s="7">
        <v>328000</v>
      </c>
      <c r="L38" s="7">
        <v>122.29</v>
      </c>
      <c r="M38" s="7">
        <v>401.12</v>
      </c>
      <c r="O38" s="8">
        <v>5.0000000000000001E-4</v>
      </c>
      <c r="P38" s="8">
        <v>1E-4</v>
      </c>
    </row>
    <row r="39" spans="2:16">
      <c r="B39" s="6" t="s">
        <v>1059</v>
      </c>
      <c r="C39" s="17">
        <v>8287310</v>
      </c>
      <c r="D39" s="6" t="s">
        <v>138</v>
      </c>
      <c r="E39" s="6"/>
      <c r="F39" s="6" t="s">
        <v>1060</v>
      </c>
      <c r="G39" s="17">
        <v>4.18</v>
      </c>
      <c r="H39" s="6" t="s">
        <v>95</v>
      </c>
      <c r="I39" s="19">
        <v>4.8000000000000001E-2</v>
      </c>
      <c r="J39" s="8">
        <v>4.8500000000000001E-2</v>
      </c>
      <c r="K39" s="7">
        <v>310000</v>
      </c>
      <c r="L39" s="7">
        <v>121.19</v>
      </c>
      <c r="M39" s="7">
        <v>375.69</v>
      </c>
      <c r="O39" s="8">
        <v>4.0000000000000002E-4</v>
      </c>
      <c r="P39" s="8">
        <v>1E-4</v>
      </c>
    </row>
    <row r="40" spans="2:16">
      <c r="B40" s="6" t="s">
        <v>1061</v>
      </c>
      <c r="C40" s="17">
        <v>8287328</v>
      </c>
      <c r="D40" s="6" t="s">
        <v>138</v>
      </c>
      <c r="E40" s="6"/>
      <c r="F40" s="6" t="s">
        <v>1062</v>
      </c>
      <c r="G40" s="17">
        <v>4.26</v>
      </c>
      <c r="H40" s="6" t="s">
        <v>95</v>
      </c>
      <c r="I40" s="19">
        <v>4.8000000000000001E-2</v>
      </c>
      <c r="J40" s="8">
        <v>4.8500000000000001E-2</v>
      </c>
      <c r="K40" s="7">
        <v>406000</v>
      </c>
      <c r="L40" s="7">
        <v>120.7</v>
      </c>
      <c r="M40" s="7">
        <v>490.06</v>
      </c>
      <c r="O40" s="8">
        <v>5.9999999999999995E-4</v>
      </c>
      <c r="P40" s="8">
        <v>2.0000000000000001E-4</v>
      </c>
    </row>
    <row r="41" spans="2:16">
      <c r="B41" s="6" t="s">
        <v>1063</v>
      </c>
      <c r="C41" s="17">
        <v>8287336</v>
      </c>
      <c r="D41" s="6" t="s">
        <v>138</v>
      </c>
      <c r="E41" s="6"/>
      <c r="F41" s="6" t="s">
        <v>1064</v>
      </c>
      <c r="G41" s="17">
        <v>4.3499999999999996</v>
      </c>
      <c r="H41" s="6" t="s">
        <v>95</v>
      </c>
      <c r="I41" s="19">
        <v>4.8000000000000001E-2</v>
      </c>
      <c r="J41" s="8">
        <v>4.8500000000000001E-2</v>
      </c>
      <c r="K41" s="7">
        <v>115000</v>
      </c>
      <c r="L41" s="7">
        <v>119.38</v>
      </c>
      <c r="M41" s="7">
        <v>137.28</v>
      </c>
      <c r="O41" s="8">
        <v>2.0000000000000001E-4</v>
      </c>
      <c r="P41" s="8">
        <v>0</v>
      </c>
    </row>
    <row r="42" spans="2:16">
      <c r="B42" s="6" t="s">
        <v>1065</v>
      </c>
      <c r="C42" s="17">
        <v>8287344</v>
      </c>
      <c r="D42" s="6" t="s">
        <v>138</v>
      </c>
      <c r="E42" s="6"/>
      <c r="F42" s="6" t="s">
        <v>1066</v>
      </c>
      <c r="G42" s="17">
        <v>4.43</v>
      </c>
      <c r="H42" s="6" t="s">
        <v>95</v>
      </c>
      <c r="I42" s="19">
        <v>4.8000000000000001E-2</v>
      </c>
      <c r="J42" s="8">
        <v>5.3100000000000001E-2</v>
      </c>
      <c r="K42" s="7">
        <v>303000</v>
      </c>
      <c r="L42" s="7">
        <v>115.37</v>
      </c>
      <c r="M42" s="7">
        <v>349.58</v>
      </c>
      <c r="O42" s="8">
        <v>4.0000000000000002E-4</v>
      </c>
      <c r="P42" s="8">
        <v>1E-4</v>
      </c>
    </row>
    <row r="43" spans="2:16">
      <c r="B43" s="6" t="s">
        <v>1067</v>
      </c>
      <c r="C43" s="17">
        <v>8287351</v>
      </c>
      <c r="D43" s="6" t="s">
        <v>138</v>
      </c>
      <c r="E43" s="6"/>
      <c r="F43" s="6" t="s">
        <v>1068</v>
      </c>
      <c r="G43" s="17">
        <v>4.41</v>
      </c>
      <c r="H43" s="6" t="s">
        <v>95</v>
      </c>
      <c r="I43" s="19">
        <v>4.8000000000000001E-2</v>
      </c>
      <c r="J43" s="8">
        <v>4.8500000000000001E-2</v>
      </c>
      <c r="K43" s="7">
        <v>946000</v>
      </c>
      <c r="L43" s="7">
        <v>119.13</v>
      </c>
      <c r="M43" s="7">
        <v>1127.02</v>
      </c>
      <c r="O43" s="8">
        <v>1.2999999999999999E-3</v>
      </c>
      <c r="P43" s="8">
        <v>4.0000000000000002E-4</v>
      </c>
    </row>
    <row r="44" spans="2:16">
      <c r="B44" s="6" t="s">
        <v>1069</v>
      </c>
      <c r="C44" s="17">
        <v>8287369</v>
      </c>
      <c r="D44" s="6" t="s">
        <v>138</v>
      </c>
      <c r="E44" s="6"/>
      <c r="F44" s="6" t="s">
        <v>1070</v>
      </c>
      <c r="G44" s="17">
        <v>4.49</v>
      </c>
      <c r="H44" s="6" t="s">
        <v>95</v>
      </c>
      <c r="I44" s="19">
        <v>4.8000000000000001E-2</v>
      </c>
      <c r="J44" s="8">
        <v>4.8500000000000001E-2</v>
      </c>
      <c r="K44" s="7">
        <v>690000</v>
      </c>
      <c r="L44" s="7">
        <v>119.28</v>
      </c>
      <c r="M44" s="7">
        <v>823.01</v>
      </c>
      <c r="O44" s="8">
        <v>1E-3</v>
      </c>
      <c r="P44" s="8">
        <v>2.9999999999999997E-4</v>
      </c>
    </row>
    <row r="45" spans="2:16">
      <c r="B45" s="6" t="s">
        <v>1071</v>
      </c>
      <c r="C45" s="17">
        <v>8287377</v>
      </c>
      <c r="D45" s="6" t="s">
        <v>138</v>
      </c>
      <c r="E45" s="6"/>
      <c r="F45" s="6" t="s">
        <v>1072</v>
      </c>
      <c r="G45" s="17">
        <v>4.58</v>
      </c>
      <c r="H45" s="6" t="s">
        <v>95</v>
      </c>
      <c r="I45" s="19">
        <v>4.8000000000000001E-2</v>
      </c>
      <c r="J45" s="8">
        <v>4.8500000000000001E-2</v>
      </c>
      <c r="K45" s="7">
        <v>382000</v>
      </c>
      <c r="L45" s="7">
        <v>118.67</v>
      </c>
      <c r="M45" s="7">
        <v>453.31</v>
      </c>
      <c r="O45" s="8">
        <v>5.0000000000000001E-4</v>
      </c>
      <c r="P45" s="8">
        <v>1E-4</v>
      </c>
    </row>
    <row r="46" spans="2:16">
      <c r="B46" s="6" t="s">
        <v>1073</v>
      </c>
      <c r="C46" s="17">
        <v>8287385</v>
      </c>
      <c r="D46" s="6" t="s">
        <v>138</v>
      </c>
      <c r="E46" s="6"/>
      <c r="F46" s="6" t="s">
        <v>1074</v>
      </c>
      <c r="G46" s="17">
        <v>4.66</v>
      </c>
      <c r="H46" s="6" t="s">
        <v>95</v>
      </c>
      <c r="I46" s="19">
        <v>4.8000000000000001E-2</v>
      </c>
      <c r="J46" s="8">
        <v>4.8500000000000001E-2</v>
      </c>
      <c r="K46" s="7">
        <v>737000</v>
      </c>
      <c r="L46" s="7">
        <v>117.74</v>
      </c>
      <c r="M46" s="7">
        <v>867.76</v>
      </c>
      <c r="O46" s="8">
        <v>1E-3</v>
      </c>
      <c r="P46" s="8">
        <v>2.9999999999999997E-4</v>
      </c>
    </row>
    <row r="47" spans="2:16">
      <c r="B47" s="6" t="s">
        <v>1075</v>
      </c>
      <c r="C47" s="17">
        <v>8287393</v>
      </c>
      <c r="D47" s="6" t="s">
        <v>138</v>
      </c>
      <c r="E47" s="6"/>
      <c r="F47" s="6" t="s">
        <v>1076</v>
      </c>
      <c r="G47" s="17">
        <v>4.74</v>
      </c>
      <c r="H47" s="6" t="s">
        <v>95</v>
      </c>
      <c r="I47" s="19">
        <v>4.8000000000000001E-2</v>
      </c>
      <c r="J47" s="8">
        <v>4.8500000000000001E-2</v>
      </c>
      <c r="K47" s="7">
        <v>267000</v>
      </c>
      <c r="L47" s="7">
        <v>116.58</v>
      </c>
      <c r="M47" s="7">
        <v>311.27</v>
      </c>
      <c r="O47" s="8">
        <v>4.0000000000000002E-4</v>
      </c>
      <c r="P47" s="8">
        <v>1E-4</v>
      </c>
    </row>
    <row r="48" spans="2:16">
      <c r="B48" s="6" t="s">
        <v>1077</v>
      </c>
      <c r="C48" s="17">
        <v>8287401</v>
      </c>
      <c r="D48" s="6" t="s">
        <v>138</v>
      </c>
      <c r="E48" s="6"/>
      <c r="F48" s="6" t="s">
        <v>1078</v>
      </c>
      <c r="G48" s="17">
        <v>4.82</v>
      </c>
      <c r="H48" s="6" t="s">
        <v>95</v>
      </c>
      <c r="I48" s="19">
        <v>4.8000000000000001E-2</v>
      </c>
      <c r="J48" s="8">
        <v>4.8599999999999997E-2</v>
      </c>
      <c r="K48" s="7">
        <v>666000</v>
      </c>
      <c r="L48" s="7">
        <v>116.09</v>
      </c>
      <c r="M48" s="7">
        <v>773.19</v>
      </c>
      <c r="O48" s="8">
        <v>8.9999999999999998E-4</v>
      </c>
      <c r="P48" s="8">
        <v>2.9999999999999997E-4</v>
      </c>
    </row>
    <row r="49" spans="2:16">
      <c r="B49" s="6" t="s">
        <v>1079</v>
      </c>
      <c r="C49" s="17">
        <v>8287419</v>
      </c>
      <c r="D49" s="6" t="s">
        <v>138</v>
      </c>
      <c r="E49" s="6"/>
      <c r="F49" s="6" t="s">
        <v>1080</v>
      </c>
      <c r="G49" s="17">
        <v>4.79</v>
      </c>
      <c r="H49" s="6" t="s">
        <v>95</v>
      </c>
      <c r="I49" s="19">
        <v>4.8000000000000001E-2</v>
      </c>
      <c r="J49" s="8">
        <v>4.8500000000000001E-2</v>
      </c>
      <c r="K49" s="7">
        <v>483000</v>
      </c>
      <c r="L49" s="7">
        <v>118.67</v>
      </c>
      <c r="M49" s="7">
        <v>573.16999999999996</v>
      </c>
      <c r="O49" s="8">
        <v>6.9999999999999999E-4</v>
      </c>
      <c r="P49" s="8">
        <v>2.0000000000000001E-4</v>
      </c>
    </row>
    <row r="50" spans="2:16">
      <c r="B50" s="6" t="s">
        <v>1081</v>
      </c>
      <c r="C50" s="17">
        <v>8287435</v>
      </c>
      <c r="D50" s="6" t="s">
        <v>138</v>
      </c>
      <c r="E50" s="6"/>
      <c r="F50" s="6" t="s">
        <v>1082</v>
      </c>
      <c r="G50" s="17">
        <v>4.96</v>
      </c>
      <c r="H50" s="6" t="s">
        <v>95</v>
      </c>
      <c r="I50" s="19">
        <v>4.8000000000000001E-2</v>
      </c>
      <c r="J50" s="8">
        <v>4.8500000000000001E-2</v>
      </c>
      <c r="K50" s="7">
        <v>838000</v>
      </c>
      <c r="L50" s="7">
        <v>115.72</v>
      </c>
      <c r="M50" s="7">
        <v>969.72</v>
      </c>
      <c r="O50" s="8">
        <v>1.1999999999999999E-3</v>
      </c>
      <c r="P50" s="8">
        <v>2.9999999999999997E-4</v>
      </c>
    </row>
    <row r="51" spans="2:16">
      <c r="B51" s="6" t="s">
        <v>1083</v>
      </c>
      <c r="C51" s="17">
        <v>8287443</v>
      </c>
      <c r="D51" s="6" t="s">
        <v>138</v>
      </c>
      <c r="E51" s="6"/>
      <c r="F51" s="6" t="s">
        <v>1084</v>
      </c>
      <c r="G51" s="17">
        <v>5.04</v>
      </c>
      <c r="H51" s="6" t="s">
        <v>95</v>
      </c>
      <c r="I51" s="19">
        <v>4.8000000000000001E-2</v>
      </c>
      <c r="J51" s="8">
        <v>4.8500000000000001E-2</v>
      </c>
      <c r="K51" s="7">
        <v>150000</v>
      </c>
      <c r="L51" s="7">
        <v>114.48</v>
      </c>
      <c r="M51" s="7">
        <v>171.73</v>
      </c>
      <c r="O51" s="8">
        <v>2.0000000000000001E-4</v>
      </c>
      <c r="P51" s="8">
        <v>1E-4</v>
      </c>
    </row>
    <row r="52" spans="2:16">
      <c r="B52" s="6" t="s">
        <v>1085</v>
      </c>
      <c r="C52" s="17">
        <v>8287450</v>
      </c>
      <c r="D52" s="6" t="s">
        <v>138</v>
      </c>
      <c r="E52" s="6"/>
      <c r="F52" s="6" t="s">
        <v>1086</v>
      </c>
      <c r="G52" s="17">
        <v>5.13</v>
      </c>
      <c r="H52" s="6" t="s">
        <v>95</v>
      </c>
      <c r="I52" s="19">
        <v>4.8000000000000001E-2</v>
      </c>
      <c r="J52" s="8">
        <v>4.8500000000000001E-2</v>
      </c>
      <c r="K52" s="7">
        <v>235000</v>
      </c>
      <c r="L52" s="7">
        <v>113.92</v>
      </c>
      <c r="M52" s="7">
        <v>267.7</v>
      </c>
      <c r="O52" s="8">
        <v>2.9999999999999997E-4</v>
      </c>
      <c r="P52" s="8">
        <v>1E-4</v>
      </c>
    </row>
    <row r="53" spans="2:16">
      <c r="B53" s="6" t="s">
        <v>1087</v>
      </c>
      <c r="C53" s="17">
        <v>8287468</v>
      </c>
      <c r="D53" s="6" t="s">
        <v>138</v>
      </c>
      <c r="E53" s="6"/>
      <c r="F53" s="6" t="s">
        <v>1088</v>
      </c>
      <c r="G53" s="17">
        <v>5.21</v>
      </c>
      <c r="H53" s="6" t="s">
        <v>95</v>
      </c>
      <c r="I53" s="19">
        <v>4.8000000000000001E-2</v>
      </c>
      <c r="J53" s="8">
        <v>4.8500000000000001E-2</v>
      </c>
      <c r="K53" s="7">
        <v>285000</v>
      </c>
      <c r="L53" s="7">
        <v>112.19</v>
      </c>
      <c r="M53" s="7">
        <v>319.73</v>
      </c>
      <c r="O53" s="8">
        <v>4.0000000000000002E-4</v>
      </c>
      <c r="P53" s="8">
        <v>1E-4</v>
      </c>
    </row>
    <row r="54" spans="2:16">
      <c r="B54" s="6" t="s">
        <v>1089</v>
      </c>
      <c r="C54" s="17">
        <v>8287518</v>
      </c>
      <c r="D54" s="6" t="s">
        <v>138</v>
      </c>
      <c r="E54" s="6"/>
      <c r="F54" s="6" t="s">
        <v>1090</v>
      </c>
      <c r="G54" s="17">
        <v>5.5</v>
      </c>
      <c r="H54" s="6" t="s">
        <v>95</v>
      </c>
      <c r="I54" s="19">
        <v>4.8000000000000001E-2</v>
      </c>
      <c r="J54" s="8">
        <v>4.8500000000000001E-2</v>
      </c>
      <c r="K54" s="7">
        <v>946000</v>
      </c>
      <c r="L54" s="7">
        <v>112.31</v>
      </c>
      <c r="M54" s="7">
        <v>1062.44</v>
      </c>
      <c r="O54" s="8">
        <v>1.2999999999999999E-3</v>
      </c>
      <c r="P54" s="8">
        <v>4.0000000000000002E-4</v>
      </c>
    </row>
    <row r="55" spans="2:16">
      <c r="B55" s="6" t="s">
        <v>1091</v>
      </c>
      <c r="C55" s="17">
        <v>8287526</v>
      </c>
      <c r="D55" s="6" t="s">
        <v>138</v>
      </c>
      <c r="E55" s="6"/>
      <c r="F55" s="6" t="s">
        <v>1092</v>
      </c>
      <c r="G55" s="17">
        <v>5.58</v>
      </c>
      <c r="H55" s="6" t="s">
        <v>95</v>
      </c>
      <c r="I55" s="19">
        <v>4.8000000000000001E-2</v>
      </c>
      <c r="J55" s="8">
        <v>4.8500000000000001E-2</v>
      </c>
      <c r="K55" s="7">
        <v>345000</v>
      </c>
      <c r="L55" s="7">
        <v>112.47</v>
      </c>
      <c r="M55" s="7">
        <v>388.01</v>
      </c>
      <c r="O55" s="8">
        <v>5.0000000000000001E-4</v>
      </c>
      <c r="P55" s="8">
        <v>1E-4</v>
      </c>
    </row>
    <row r="56" spans="2:16">
      <c r="B56" s="6" t="s">
        <v>1093</v>
      </c>
      <c r="C56" s="17">
        <v>8287534</v>
      </c>
      <c r="D56" s="6" t="s">
        <v>138</v>
      </c>
      <c r="E56" s="6"/>
      <c r="F56" s="6" t="s">
        <v>1094</v>
      </c>
      <c r="G56" s="17">
        <v>5.54</v>
      </c>
      <c r="H56" s="6" t="s">
        <v>95</v>
      </c>
      <c r="I56" s="19">
        <v>4.8000000000000001E-2</v>
      </c>
      <c r="J56" s="8">
        <v>4.8500000000000001E-2</v>
      </c>
      <c r="K56" s="7">
        <v>850000</v>
      </c>
      <c r="L56" s="7">
        <v>114.82</v>
      </c>
      <c r="M56" s="7">
        <v>975.97</v>
      </c>
      <c r="O56" s="8">
        <v>1.1999999999999999E-3</v>
      </c>
      <c r="P56" s="8">
        <v>2.9999999999999997E-4</v>
      </c>
    </row>
    <row r="57" spans="2:16">
      <c r="B57" s="6" t="s">
        <v>1095</v>
      </c>
      <c r="C57" s="17">
        <v>8287542</v>
      </c>
      <c r="D57" s="6" t="s">
        <v>138</v>
      </c>
      <c r="E57" s="6"/>
      <c r="F57" s="6" t="s">
        <v>1096</v>
      </c>
      <c r="G57" s="17">
        <v>5.62</v>
      </c>
      <c r="H57" s="6" t="s">
        <v>95</v>
      </c>
      <c r="I57" s="19">
        <v>4.8000000000000001E-2</v>
      </c>
      <c r="J57" s="8">
        <v>4.8500000000000001E-2</v>
      </c>
      <c r="K57" s="7">
        <v>723000</v>
      </c>
      <c r="L57" s="7">
        <v>113.83</v>
      </c>
      <c r="M57" s="7">
        <v>822.96</v>
      </c>
      <c r="O57" s="8">
        <v>1E-3</v>
      </c>
      <c r="P57" s="8">
        <v>2.9999999999999997E-4</v>
      </c>
    </row>
    <row r="58" spans="2:16">
      <c r="B58" s="6" t="s">
        <v>1097</v>
      </c>
      <c r="C58" s="17">
        <v>8287559</v>
      </c>
      <c r="D58" s="6" t="s">
        <v>138</v>
      </c>
      <c r="E58" s="6"/>
      <c r="F58" s="6" t="s">
        <v>1098</v>
      </c>
      <c r="G58" s="17">
        <v>5.7</v>
      </c>
      <c r="H58" s="6" t="s">
        <v>95</v>
      </c>
      <c r="I58" s="19">
        <v>4.8000000000000001E-2</v>
      </c>
      <c r="J58" s="8">
        <v>4.8500000000000001E-2</v>
      </c>
      <c r="K58" s="7">
        <v>330000</v>
      </c>
      <c r="L58" s="7">
        <v>112.26</v>
      </c>
      <c r="M58" s="7">
        <v>370.46</v>
      </c>
      <c r="O58" s="8">
        <v>4.0000000000000002E-4</v>
      </c>
      <c r="P58" s="8">
        <v>1E-4</v>
      </c>
    </row>
    <row r="59" spans="2:16">
      <c r="B59" s="6" t="s">
        <v>1099</v>
      </c>
      <c r="C59" s="17">
        <v>8287567</v>
      </c>
      <c r="D59" s="6" t="s">
        <v>138</v>
      </c>
      <c r="E59" s="6"/>
      <c r="F59" s="6" t="s">
        <v>1100</v>
      </c>
      <c r="G59" s="17">
        <v>5.79</v>
      </c>
      <c r="H59" s="6" t="s">
        <v>95</v>
      </c>
      <c r="I59" s="19">
        <v>4.8000000000000001E-2</v>
      </c>
      <c r="J59" s="8">
        <v>4.8500000000000001E-2</v>
      </c>
      <c r="K59" s="7">
        <v>740000</v>
      </c>
      <c r="L59" s="7">
        <v>111.37</v>
      </c>
      <c r="M59" s="7">
        <v>824.17</v>
      </c>
      <c r="O59" s="8">
        <v>1E-3</v>
      </c>
      <c r="P59" s="8">
        <v>2.9999999999999997E-4</v>
      </c>
    </row>
    <row r="60" spans="2:16">
      <c r="B60" s="6" t="s">
        <v>1101</v>
      </c>
      <c r="C60" s="17">
        <v>8287575</v>
      </c>
      <c r="D60" s="6" t="s">
        <v>138</v>
      </c>
      <c r="E60" s="6"/>
      <c r="F60" s="6" t="s">
        <v>1102</v>
      </c>
      <c r="G60" s="17">
        <v>5.87</v>
      </c>
      <c r="H60" s="6" t="s">
        <v>95</v>
      </c>
      <c r="I60" s="19">
        <v>4.8000000000000001E-2</v>
      </c>
      <c r="J60" s="8">
        <v>4.8500000000000001E-2</v>
      </c>
      <c r="K60" s="7">
        <v>367000</v>
      </c>
      <c r="L60" s="7">
        <v>109.96</v>
      </c>
      <c r="M60" s="7">
        <v>403.55</v>
      </c>
      <c r="O60" s="8">
        <v>5.0000000000000001E-4</v>
      </c>
      <c r="P60" s="8">
        <v>1E-4</v>
      </c>
    </row>
    <row r="61" spans="2:16">
      <c r="B61" s="6" t="s">
        <v>1103</v>
      </c>
      <c r="C61" s="17">
        <v>8287591</v>
      </c>
      <c r="D61" s="6" t="s">
        <v>138</v>
      </c>
      <c r="E61" s="6"/>
      <c r="F61" s="6" t="s">
        <v>1104</v>
      </c>
      <c r="G61" s="17">
        <v>5.89</v>
      </c>
      <c r="H61" s="6" t="s">
        <v>95</v>
      </c>
      <c r="I61" s="19">
        <v>4.8000000000000001E-2</v>
      </c>
      <c r="J61" s="8">
        <v>4.8500000000000001E-2</v>
      </c>
      <c r="K61" s="7">
        <v>881000</v>
      </c>
      <c r="L61" s="7">
        <v>110.01</v>
      </c>
      <c r="M61" s="7">
        <v>969.17</v>
      </c>
      <c r="O61" s="8">
        <v>1.1999999999999999E-3</v>
      </c>
      <c r="P61" s="8">
        <v>2.9999999999999997E-4</v>
      </c>
    </row>
    <row r="62" spans="2:16">
      <c r="B62" s="6" t="s">
        <v>1105</v>
      </c>
      <c r="C62" s="17">
        <v>8287609</v>
      </c>
      <c r="D62" s="6" t="s">
        <v>138</v>
      </c>
      <c r="E62" s="6"/>
      <c r="F62" s="6" t="s">
        <v>1106</v>
      </c>
      <c r="G62" s="17">
        <v>5.98</v>
      </c>
      <c r="H62" s="6" t="s">
        <v>95</v>
      </c>
      <c r="I62" s="19">
        <v>4.8000000000000001E-2</v>
      </c>
      <c r="J62" s="8">
        <v>4.8500000000000001E-2</v>
      </c>
      <c r="K62" s="7">
        <v>847000</v>
      </c>
      <c r="L62" s="7">
        <v>109.91</v>
      </c>
      <c r="M62" s="7">
        <v>930.95</v>
      </c>
      <c r="O62" s="8">
        <v>1.1000000000000001E-3</v>
      </c>
      <c r="P62" s="8">
        <v>2.9999999999999997E-4</v>
      </c>
    </row>
    <row r="63" spans="2:16">
      <c r="B63" s="6" t="s">
        <v>1107</v>
      </c>
      <c r="C63" s="17">
        <v>8287617</v>
      </c>
      <c r="D63" s="6" t="s">
        <v>138</v>
      </c>
      <c r="E63" s="6"/>
      <c r="F63" s="6" t="s">
        <v>1108</v>
      </c>
      <c r="G63" s="17">
        <v>6.06</v>
      </c>
      <c r="H63" s="6" t="s">
        <v>95</v>
      </c>
      <c r="I63" s="19">
        <v>4.8000000000000001E-2</v>
      </c>
      <c r="J63" s="8">
        <v>4.8500000000000001E-2</v>
      </c>
      <c r="K63" s="7">
        <v>387000</v>
      </c>
      <c r="L63" s="7">
        <v>109.26</v>
      </c>
      <c r="M63" s="7">
        <v>422.85</v>
      </c>
      <c r="O63" s="8">
        <v>5.0000000000000001E-4</v>
      </c>
      <c r="P63" s="8">
        <v>1E-4</v>
      </c>
    </row>
    <row r="64" spans="2:16">
      <c r="B64" s="6" t="s">
        <v>1109</v>
      </c>
      <c r="C64" s="17">
        <v>8287641</v>
      </c>
      <c r="D64" s="6" t="s">
        <v>138</v>
      </c>
      <c r="E64" s="6"/>
      <c r="F64" s="6" t="s">
        <v>1110</v>
      </c>
      <c r="G64" s="17">
        <v>6.31</v>
      </c>
      <c r="H64" s="6" t="s">
        <v>95</v>
      </c>
      <c r="I64" s="19">
        <v>4.8000000000000001E-2</v>
      </c>
      <c r="J64" s="8">
        <v>4.8500000000000001E-2</v>
      </c>
      <c r="K64" s="7">
        <v>560000</v>
      </c>
      <c r="L64" s="7">
        <v>108.38</v>
      </c>
      <c r="M64" s="7">
        <v>606.9</v>
      </c>
      <c r="O64" s="8">
        <v>6.9999999999999999E-4</v>
      </c>
      <c r="P64" s="8">
        <v>2.0000000000000001E-4</v>
      </c>
    </row>
    <row r="65" spans="2:16">
      <c r="B65" s="6" t="s">
        <v>1111</v>
      </c>
      <c r="C65" s="17">
        <v>8287658</v>
      </c>
      <c r="D65" s="6" t="s">
        <v>138</v>
      </c>
      <c r="E65" s="6"/>
      <c r="F65" s="6" t="s">
        <v>1112</v>
      </c>
      <c r="G65" s="17">
        <v>6.24</v>
      </c>
      <c r="H65" s="6" t="s">
        <v>95</v>
      </c>
      <c r="I65" s="19">
        <v>4.8000000000000001E-2</v>
      </c>
      <c r="J65" s="8">
        <v>4.8599999999999997E-2</v>
      </c>
      <c r="K65" s="7">
        <v>682000</v>
      </c>
      <c r="L65" s="7">
        <v>110.85</v>
      </c>
      <c r="M65" s="7">
        <v>756.01</v>
      </c>
      <c r="O65" s="8">
        <v>8.9999999999999998E-4</v>
      </c>
      <c r="P65" s="8">
        <v>2.0000000000000001E-4</v>
      </c>
    </row>
    <row r="66" spans="2:16">
      <c r="B66" s="6" t="s">
        <v>1113</v>
      </c>
      <c r="C66" s="17">
        <v>8287666</v>
      </c>
      <c r="D66" s="6" t="s">
        <v>138</v>
      </c>
      <c r="E66" s="6"/>
      <c r="F66" s="6" t="s">
        <v>1114</v>
      </c>
      <c r="G66" s="17">
        <v>6.33</v>
      </c>
      <c r="H66" s="6" t="s">
        <v>95</v>
      </c>
      <c r="I66" s="19">
        <v>4.8000000000000001E-2</v>
      </c>
      <c r="J66" s="8">
        <v>4.8500000000000001E-2</v>
      </c>
      <c r="K66" s="7">
        <v>265000</v>
      </c>
      <c r="L66" s="7">
        <v>110.3</v>
      </c>
      <c r="M66" s="7">
        <v>292.31</v>
      </c>
      <c r="O66" s="8">
        <v>2.9999999999999997E-4</v>
      </c>
      <c r="P66" s="8">
        <v>1E-4</v>
      </c>
    </row>
    <row r="67" spans="2:16">
      <c r="B67" s="6" t="s">
        <v>1115</v>
      </c>
      <c r="C67" s="17">
        <v>8287682</v>
      </c>
      <c r="D67" s="6" t="s">
        <v>138</v>
      </c>
      <c r="E67" s="6"/>
      <c r="F67" s="6" t="s">
        <v>1116</v>
      </c>
      <c r="G67" s="17">
        <v>6.49</v>
      </c>
      <c r="H67" s="6" t="s">
        <v>95</v>
      </c>
      <c r="I67" s="19">
        <v>4.8000000000000001E-2</v>
      </c>
      <c r="J67" s="8">
        <v>4.8500000000000001E-2</v>
      </c>
      <c r="K67" s="7">
        <v>758000</v>
      </c>
      <c r="L67" s="7">
        <v>108.1</v>
      </c>
      <c r="M67" s="7">
        <v>819.42</v>
      </c>
      <c r="O67" s="8">
        <v>1E-3</v>
      </c>
      <c r="P67" s="8">
        <v>2.9999999999999997E-4</v>
      </c>
    </row>
    <row r="68" spans="2:16">
      <c r="B68" s="6" t="s">
        <v>1117</v>
      </c>
      <c r="C68" s="17">
        <v>8287690</v>
      </c>
      <c r="D68" s="6" t="s">
        <v>138</v>
      </c>
      <c r="E68" s="6"/>
      <c r="F68" s="6" t="s">
        <v>1118</v>
      </c>
      <c r="G68" s="17">
        <v>6.58</v>
      </c>
      <c r="H68" s="6" t="s">
        <v>95</v>
      </c>
      <c r="I68" s="19">
        <v>4.8000000000000001E-2</v>
      </c>
      <c r="J68" s="8">
        <v>4.8500000000000001E-2</v>
      </c>
      <c r="K68" s="7">
        <v>608000</v>
      </c>
      <c r="L68" s="7">
        <v>107.36</v>
      </c>
      <c r="M68" s="7">
        <v>652.77</v>
      </c>
      <c r="O68" s="8">
        <v>8.0000000000000004E-4</v>
      </c>
      <c r="P68" s="8">
        <v>2.0000000000000001E-4</v>
      </c>
    </row>
    <row r="69" spans="2:16">
      <c r="B69" s="6" t="s">
        <v>1119</v>
      </c>
      <c r="C69" s="17">
        <v>8287708</v>
      </c>
      <c r="D69" s="6" t="s">
        <v>138</v>
      </c>
      <c r="E69" s="6"/>
      <c r="F69" s="6" t="s">
        <v>1120</v>
      </c>
      <c r="G69" s="17">
        <v>6.66</v>
      </c>
      <c r="H69" s="6" t="s">
        <v>95</v>
      </c>
      <c r="I69" s="19">
        <v>4.8000000000000001E-2</v>
      </c>
      <c r="J69" s="8">
        <v>4.8500000000000001E-2</v>
      </c>
      <c r="K69" s="7">
        <v>704000</v>
      </c>
      <c r="L69" s="7">
        <v>106.44</v>
      </c>
      <c r="M69" s="7">
        <v>749.34</v>
      </c>
      <c r="O69" s="8">
        <v>8.9999999999999998E-4</v>
      </c>
      <c r="P69" s="8">
        <v>2.0000000000000001E-4</v>
      </c>
    </row>
    <row r="70" spans="2:16">
      <c r="B70" s="6" t="s">
        <v>1121</v>
      </c>
      <c r="C70" s="17">
        <v>8287716</v>
      </c>
      <c r="D70" s="6" t="s">
        <v>138</v>
      </c>
      <c r="E70" s="6"/>
      <c r="F70" s="6" t="s">
        <v>1122</v>
      </c>
      <c r="G70" s="17">
        <v>6.59</v>
      </c>
      <c r="H70" s="6" t="s">
        <v>95</v>
      </c>
      <c r="I70" s="19">
        <v>4.8000000000000001E-2</v>
      </c>
      <c r="J70" s="8">
        <v>4.8500000000000001E-2</v>
      </c>
      <c r="K70" s="7">
        <v>640000</v>
      </c>
      <c r="L70" s="7">
        <v>108.05</v>
      </c>
      <c r="M70" s="7">
        <v>691.53</v>
      </c>
      <c r="O70" s="8">
        <v>8.0000000000000004E-4</v>
      </c>
      <c r="P70" s="8">
        <v>2.0000000000000001E-4</v>
      </c>
    </row>
    <row r="71" spans="2:16">
      <c r="B71" s="6" t="s">
        <v>1123</v>
      </c>
      <c r="C71" s="17">
        <v>8287815</v>
      </c>
      <c r="D71" s="6" t="s">
        <v>138</v>
      </c>
      <c r="E71" s="6"/>
      <c r="F71" s="6" t="s">
        <v>1124</v>
      </c>
      <c r="G71" s="17">
        <v>7.26</v>
      </c>
      <c r="H71" s="6" t="s">
        <v>95</v>
      </c>
      <c r="I71" s="19">
        <v>4.8000000000000001E-2</v>
      </c>
      <c r="J71" s="8">
        <v>4.8500000000000001E-2</v>
      </c>
      <c r="K71" s="7">
        <v>20534000</v>
      </c>
      <c r="L71" s="7">
        <v>103.04</v>
      </c>
      <c r="M71" s="7">
        <v>21158.09</v>
      </c>
      <c r="O71" s="8">
        <v>2.53E-2</v>
      </c>
      <c r="P71" s="8">
        <v>7.0000000000000001E-3</v>
      </c>
    </row>
    <row r="72" spans="2:16">
      <c r="B72" s="6" t="s">
        <v>1125</v>
      </c>
      <c r="C72" s="17">
        <v>8287823</v>
      </c>
      <c r="D72" s="6" t="s">
        <v>138</v>
      </c>
      <c r="E72" s="6"/>
      <c r="F72" s="6" t="s">
        <v>1126</v>
      </c>
      <c r="G72" s="17">
        <v>7.34</v>
      </c>
      <c r="H72" s="6" t="s">
        <v>95</v>
      </c>
      <c r="I72" s="19">
        <v>4.8000000000000001E-2</v>
      </c>
      <c r="J72" s="8">
        <v>4.8500000000000001E-2</v>
      </c>
      <c r="K72" s="7">
        <v>5069000</v>
      </c>
      <c r="L72" s="7">
        <v>102.93</v>
      </c>
      <c r="M72" s="7">
        <v>5217.68</v>
      </c>
      <c r="O72" s="8">
        <v>6.1999999999999998E-3</v>
      </c>
      <c r="P72" s="8">
        <v>1.6999999999999999E-3</v>
      </c>
    </row>
    <row r="73" spans="2:16">
      <c r="B73" s="6" t="s">
        <v>1127</v>
      </c>
      <c r="C73" s="17">
        <v>8287849</v>
      </c>
      <c r="D73" s="6" t="s">
        <v>138</v>
      </c>
      <c r="E73" s="6"/>
      <c r="F73" s="6" t="s">
        <v>1128</v>
      </c>
      <c r="G73" s="17">
        <v>7.33</v>
      </c>
      <c r="H73" s="6" t="s">
        <v>95</v>
      </c>
      <c r="I73" s="19">
        <v>4.8000000000000001E-2</v>
      </c>
      <c r="J73" s="8">
        <v>4.8500000000000001E-2</v>
      </c>
      <c r="K73" s="7">
        <v>3996000</v>
      </c>
      <c r="L73" s="7">
        <v>104.29</v>
      </c>
      <c r="M73" s="7">
        <v>4167.42</v>
      </c>
      <c r="O73" s="8">
        <v>5.0000000000000001E-3</v>
      </c>
      <c r="P73" s="8">
        <v>1.4E-3</v>
      </c>
    </row>
    <row r="74" spans="2:16">
      <c r="B74" s="6" t="s">
        <v>1129</v>
      </c>
      <c r="C74" s="17">
        <v>8287864</v>
      </c>
      <c r="D74" s="6" t="s">
        <v>138</v>
      </c>
      <c r="E74" s="6"/>
      <c r="F74" s="6" t="s">
        <v>1130</v>
      </c>
      <c r="G74" s="17">
        <v>7.5</v>
      </c>
      <c r="H74" s="6" t="s">
        <v>95</v>
      </c>
      <c r="I74" s="19">
        <v>4.8000000000000001E-2</v>
      </c>
      <c r="J74" s="8">
        <v>4.8500000000000001E-2</v>
      </c>
      <c r="K74" s="7">
        <v>1980000</v>
      </c>
      <c r="L74" s="7">
        <v>103.46</v>
      </c>
      <c r="M74" s="7">
        <v>2048.4299999999998</v>
      </c>
      <c r="O74" s="8">
        <v>2.3999999999999998E-3</v>
      </c>
      <c r="P74" s="8">
        <v>6.9999999999999999E-4</v>
      </c>
    </row>
    <row r="75" spans="2:16">
      <c r="B75" s="6" t="s">
        <v>1131</v>
      </c>
      <c r="C75" s="17">
        <v>8287872</v>
      </c>
      <c r="D75" s="6" t="s">
        <v>138</v>
      </c>
      <c r="E75" s="6"/>
      <c r="F75" s="6" t="s">
        <v>1132</v>
      </c>
      <c r="G75" s="17">
        <v>7.58</v>
      </c>
      <c r="H75" s="6" t="s">
        <v>95</v>
      </c>
      <c r="I75" s="19">
        <v>4.8000000000000001E-2</v>
      </c>
      <c r="J75" s="8">
        <v>4.8500000000000001E-2</v>
      </c>
      <c r="K75" s="7">
        <v>8330000</v>
      </c>
      <c r="L75" s="7">
        <v>103.04</v>
      </c>
      <c r="M75" s="7">
        <v>8583.17</v>
      </c>
      <c r="O75" s="8">
        <v>1.0200000000000001E-2</v>
      </c>
      <c r="P75" s="8">
        <v>2.8E-3</v>
      </c>
    </row>
    <row r="76" spans="2:16">
      <c r="B76" s="6" t="s">
        <v>1133</v>
      </c>
      <c r="C76" s="17">
        <v>8287880</v>
      </c>
      <c r="D76" s="6" t="s">
        <v>138</v>
      </c>
      <c r="E76" s="6"/>
      <c r="F76" s="6" t="s">
        <v>1134</v>
      </c>
      <c r="G76" s="17">
        <v>7.66</v>
      </c>
      <c r="H76" s="6" t="s">
        <v>95</v>
      </c>
      <c r="I76" s="19">
        <v>4.8000000000000001E-2</v>
      </c>
      <c r="J76" s="8">
        <v>4.8599999999999997E-2</v>
      </c>
      <c r="K76" s="7">
        <v>4239000</v>
      </c>
      <c r="L76" s="7">
        <v>102.64</v>
      </c>
      <c r="M76" s="7">
        <v>4350.74</v>
      </c>
      <c r="O76" s="8">
        <v>5.1999999999999998E-3</v>
      </c>
      <c r="P76" s="8">
        <v>1.4E-3</v>
      </c>
    </row>
    <row r="77" spans="2:16">
      <c r="B77" s="6" t="s">
        <v>1135</v>
      </c>
      <c r="C77" s="17">
        <v>8287898</v>
      </c>
      <c r="D77" s="6" t="s">
        <v>138</v>
      </c>
      <c r="E77" s="6"/>
      <c r="F77" s="6" t="s">
        <v>1136</v>
      </c>
      <c r="G77" s="17">
        <v>7.57</v>
      </c>
      <c r="H77" s="6" t="s">
        <v>95</v>
      </c>
      <c r="I77" s="19">
        <v>4.8000000000000001E-2</v>
      </c>
      <c r="J77" s="8">
        <v>4.8599999999999997E-2</v>
      </c>
      <c r="K77" s="7">
        <v>4190000</v>
      </c>
      <c r="L77" s="7">
        <v>104.68</v>
      </c>
      <c r="M77" s="7">
        <v>4386.08</v>
      </c>
      <c r="O77" s="8">
        <v>5.1999999999999998E-3</v>
      </c>
      <c r="P77" s="8">
        <v>1.4E-3</v>
      </c>
    </row>
    <row r="78" spans="2:16">
      <c r="B78" s="6" t="s">
        <v>1137</v>
      </c>
      <c r="C78" s="17">
        <v>8287906</v>
      </c>
      <c r="D78" s="6" t="s">
        <v>138</v>
      </c>
      <c r="E78" s="6"/>
      <c r="F78" s="6" t="s">
        <v>1138</v>
      </c>
      <c r="G78" s="17">
        <v>7.65</v>
      </c>
      <c r="H78" s="6" t="s">
        <v>95</v>
      </c>
      <c r="I78" s="19">
        <v>4.8000000000000001E-2</v>
      </c>
      <c r="J78" s="8">
        <v>4.8500000000000001E-2</v>
      </c>
      <c r="K78" s="7">
        <v>3912000</v>
      </c>
      <c r="L78" s="7">
        <v>103.89</v>
      </c>
      <c r="M78" s="7">
        <v>4064.18</v>
      </c>
      <c r="O78" s="8">
        <v>4.8999999999999998E-3</v>
      </c>
      <c r="P78" s="8">
        <v>1.2999999999999999E-3</v>
      </c>
    </row>
    <row r="79" spans="2:16">
      <c r="B79" s="6" t="s">
        <v>1139</v>
      </c>
      <c r="C79" s="17">
        <v>8287922</v>
      </c>
      <c r="D79" s="6" t="s">
        <v>138</v>
      </c>
      <c r="E79" s="6"/>
      <c r="F79" s="6" t="s">
        <v>1140</v>
      </c>
      <c r="G79" s="17">
        <v>7.82</v>
      </c>
      <c r="H79" s="6" t="s">
        <v>95</v>
      </c>
      <c r="I79" s="19">
        <v>4.8000000000000001E-2</v>
      </c>
      <c r="J79" s="8">
        <v>4.8500000000000001E-2</v>
      </c>
      <c r="K79" s="7">
        <v>1333000</v>
      </c>
      <c r="L79" s="7">
        <v>102.18</v>
      </c>
      <c r="M79" s="7">
        <v>1362.05</v>
      </c>
      <c r="O79" s="8">
        <v>1.6000000000000001E-3</v>
      </c>
      <c r="P79" s="8">
        <v>4.0000000000000002E-4</v>
      </c>
    </row>
    <row r="80" spans="2:16">
      <c r="B80" s="6" t="s">
        <v>1141</v>
      </c>
      <c r="C80" s="17">
        <v>8287930</v>
      </c>
      <c r="D80" s="6" t="s">
        <v>138</v>
      </c>
      <c r="E80" s="6"/>
      <c r="F80" s="6" t="s">
        <v>1142</v>
      </c>
      <c r="G80" s="17">
        <v>7.9</v>
      </c>
      <c r="H80" s="6" t="s">
        <v>95</v>
      </c>
      <c r="I80" s="19">
        <v>4.8000000000000001E-2</v>
      </c>
      <c r="J80" s="8">
        <v>4.8500000000000001E-2</v>
      </c>
      <c r="K80" s="7">
        <v>7852000</v>
      </c>
      <c r="L80" s="7">
        <v>102.06</v>
      </c>
      <c r="M80" s="7">
        <v>8013.58</v>
      </c>
      <c r="O80" s="8">
        <v>9.5999999999999992E-3</v>
      </c>
      <c r="P80" s="8">
        <v>2.5999999999999999E-3</v>
      </c>
    </row>
    <row r="81" spans="2:16">
      <c r="B81" s="6" t="s">
        <v>1143</v>
      </c>
      <c r="C81" s="17">
        <v>8288524</v>
      </c>
      <c r="D81" s="6" t="s">
        <v>138</v>
      </c>
      <c r="E81" s="6"/>
      <c r="F81" s="6" t="s">
        <v>1144</v>
      </c>
      <c r="G81" s="17">
        <v>10.37</v>
      </c>
      <c r="H81" s="6" t="s">
        <v>95</v>
      </c>
      <c r="I81" s="19">
        <v>4.8000000000000001E-2</v>
      </c>
      <c r="J81" s="8">
        <v>4.8599999999999997E-2</v>
      </c>
      <c r="K81" s="7">
        <v>348000</v>
      </c>
      <c r="L81" s="7">
        <v>101.16</v>
      </c>
      <c r="M81" s="7">
        <v>352.03</v>
      </c>
      <c r="O81" s="8">
        <v>4.0000000000000002E-4</v>
      </c>
      <c r="P81" s="8">
        <v>1E-4</v>
      </c>
    </row>
    <row r="82" spans="2:16">
      <c r="B82" s="6" t="s">
        <v>1145</v>
      </c>
      <c r="C82" s="17">
        <v>8287724</v>
      </c>
      <c r="D82" s="6" t="s">
        <v>138</v>
      </c>
      <c r="E82" s="6"/>
      <c r="F82" s="6" t="s">
        <v>1146</v>
      </c>
      <c r="G82" s="17">
        <v>6.67</v>
      </c>
      <c r="H82" s="6" t="s">
        <v>95</v>
      </c>
      <c r="I82" s="19">
        <v>4.8000000000000001E-2</v>
      </c>
      <c r="J82" s="8">
        <v>4.8500000000000001E-2</v>
      </c>
      <c r="K82" s="7">
        <v>1091000</v>
      </c>
      <c r="L82" s="7">
        <v>107.35</v>
      </c>
      <c r="M82" s="7">
        <v>1171.17</v>
      </c>
      <c r="O82" s="8">
        <v>1.4E-3</v>
      </c>
      <c r="P82" s="8">
        <v>4.0000000000000002E-4</v>
      </c>
    </row>
    <row r="83" spans="2:16">
      <c r="B83" s="6" t="s">
        <v>1147</v>
      </c>
      <c r="C83" s="17">
        <v>8287732</v>
      </c>
      <c r="D83" s="6" t="s">
        <v>138</v>
      </c>
      <c r="E83" s="6"/>
      <c r="F83" s="6" t="s">
        <v>1148</v>
      </c>
      <c r="G83" s="17">
        <v>6.75</v>
      </c>
      <c r="H83" s="6" t="s">
        <v>95</v>
      </c>
      <c r="I83" s="19">
        <v>4.8000000000000001E-2</v>
      </c>
      <c r="J83" s="8">
        <v>4.8500000000000001E-2</v>
      </c>
      <c r="K83" s="7">
        <v>566000</v>
      </c>
      <c r="L83" s="7">
        <v>106.62</v>
      </c>
      <c r="M83" s="7">
        <v>603.47</v>
      </c>
      <c r="O83" s="8">
        <v>6.9999999999999999E-4</v>
      </c>
      <c r="P83" s="8">
        <v>2.0000000000000001E-4</v>
      </c>
    </row>
    <row r="84" spans="2:16">
      <c r="B84" s="6" t="s">
        <v>1149</v>
      </c>
      <c r="C84" s="17">
        <v>8287757</v>
      </c>
      <c r="D84" s="6" t="s">
        <v>138</v>
      </c>
      <c r="E84" s="6"/>
      <c r="F84" s="6" t="s">
        <v>1150</v>
      </c>
      <c r="G84" s="17">
        <v>6.92</v>
      </c>
      <c r="H84" s="6" t="s">
        <v>95</v>
      </c>
      <c r="I84" s="19">
        <v>4.8000000000000001E-2</v>
      </c>
      <c r="J84" s="8">
        <v>4.8500000000000001E-2</v>
      </c>
      <c r="K84" s="7">
        <v>1250000</v>
      </c>
      <c r="L84" s="7">
        <v>105.28</v>
      </c>
      <c r="M84" s="7">
        <v>1315.94</v>
      </c>
      <c r="O84" s="8">
        <v>1.6000000000000001E-3</v>
      </c>
      <c r="P84" s="8">
        <v>4.0000000000000002E-4</v>
      </c>
    </row>
    <row r="85" spans="2:16">
      <c r="B85" s="6" t="s">
        <v>1151</v>
      </c>
      <c r="C85" s="17">
        <v>8287765</v>
      </c>
      <c r="D85" s="6" t="s">
        <v>138</v>
      </c>
      <c r="E85" s="6"/>
      <c r="F85" s="6" t="s">
        <v>1152</v>
      </c>
      <c r="G85" s="17">
        <v>7</v>
      </c>
      <c r="H85" s="6" t="s">
        <v>95</v>
      </c>
      <c r="I85" s="19">
        <v>4.8000000000000001E-2</v>
      </c>
      <c r="J85" s="8">
        <v>4.8599999999999997E-2</v>
      </c>
      <c r="K85" s="7">
        <v>529000</v>
      </c>
      <c r="L85" s="7">
        <v>104.65</v>
      </c>
      <c r="M85" s="7">
        <v>553.59</v>
      </c>
      <c r="O85" s="8">
        <v>6.9999999999999999E-4</v>
      </c>
      <c r="P85" s="8">
        <v>2.0000000000000001E-4</v>
      </c>
    </row>
    <row r="86" spans="2:16">
      <c r="B86" s="6" t="s">
        <v>1153</v>
      </c>
      <c r="C86" s="17">
        <v>8288508</v>
      </c>
      <c r="D86" s="6" t="s">
        <v>138</v>
      </c>
      <c r="E86" s="6"/>
      <c r="F86" s="6" t="s">
        <v>1154</v>
      </c>
      <c r="G86" s="17">
        <v>10.42</v>
      </c>
      <c r="H86" s="6" t="s">
        <v>95</v>
      </c>
      <c r="I86" s="19">
        <v>4.8000000000000001E-2</v>
      </c>
      <c r="J86" s="8">
        <v>0.05</v>
      </c>
      <c r="K86" s="7">
        <v>24478000</v>
      </c>
      <c r="L86" s="7">
        <v>102.1</v>
      </c>
      <c r="M86" s="7">
        <v>24992.26</v>
      </c>
      <c r="O86" s="8">
        <v>2.98E-2</v>
      </c>
      <c r="P86" s="8">
        <v>8.2000000000000007E-3</v>
      </c>
    </row>
    <row r="87" spans="2:16">
      <c r="B87" s="6" t="s">
        <v>1155</v>
      </c>
      <c r="C87" s="17">
        <v>8287260</v>
      </c>
      <c r="D87" s="6" t="s">
        <v>138</v>
      </c>
      <c r="E87" s="6"/>
      <c r="F87" s="6" t="s">
        <v>1156</v>
      </c>
      <c r="G87" s="17">
        <v>3.86</v>
      </c>
      <c r="H87" s="6" t="s">
        <v>95</v>
      </c>
      <c r="I87" s="19">
        <v>4.8000000000000001E-2</v>
      </c>
      <c r="J87" s="8">
        <v>4.8399999999999999E-2</v>
      </c>
      <c r="K87" s="7">
        <v>499000</v>
      </c>
      <c r="L87" s="7">
        <v>121.03</v>
      </c>
      <c r="M87" s="7">
        <v>603.92999999999995</v>
      </c>
      <c r="O87" s="8">
        <v>6.9999999999999999E-4</v>
      </c>
      <c r="P87" s="8">
        <v>2.0000000000000001E-4</v>
      </c>
    </row>
    <row r="88" spans="2:16">
      <c r="B88" s="6" t="s">
        <v>1157</v>
      </c>
      <c r="C88" s="17">
        <v>8288482</v>
      </c>
      <c r="D88" s="6" t="s">
        <v>138</v>
      </c>
      <c r="E88" s="6"/>
      <c r="F88" s="6" t="s">
        <v>1158</v>
      </c>
      <c r="G88" s="17">
        <v>10.53</v>
      </c>
      <c r="H88" s="6" t="s">
        <v>95</v>
      </c>
      <c r="I88" s="19">
        <v>4.8000000000000001E-2</v>
      </c>
      <c r="J88" s="8">
        <v>4.8599999999999997E-2</v>
      </c>
      <c r="K88" s="7">
        <v>54272000</v>
      </c>
      <c r="L88" s="7">
        <v>100.78</v>
      </c>
      <c r="M88" s="7">
        <v>54697.440000000002</v>
      </c>
      <c r="O88" s="8">
        <v>6.5299999999999997E-2</v>
      </c>
      <c r="P88" s="8">
        <v>1.7999999999999999E-2</v>
      </c>
    </row>
    <row r="89" spans="2:16">
      <c r="B89" s="6" t="s">
        <v>1159</v>
      </c>
      <c r="C89" s="17">
        <v>8288490</v>
      </c>
      <c r="D89" s="6" t="s">
        <v>138</v>
      </c>
      <c r="E89" s="6"/>
      <c r="F89" s="6" t="s">
        <v>1160</v>
      </c>
      <c r="G89" s="17">
        <v>10.37</v>
      </c>
      <c r="H89" s="6" t="s">
        <v>95</v>
      </c>
      <c r="I89" s="19">
        <v>4.8000000000000001E-2</v>
      </c>
      <c r="J89" s="8">
        <v>4.8500000000000001E-2</v>
      </c>
      <c r="K89" s="7">
        <v>1709000</v>
      </c>
      <c r="L89" s="7">
        <v>102.79</v>
      </c>
      <c r="M89" s="7">
        <v>1756.69</v>
      </c>
      <c r="O89" s="8">
        <v>2.0999999999999999E-3</v>
      </c>
      <c r="P89" s="8">
        <v>5.9999999999999995E-4</v>
      </c>
    </row>
    <row r="90" spans="2:16">
      <c r="B90" s="6" t="s">
        <v>1161</v>
      </c>
      <c r="C90" s="17">
        <v>8287773</v>
      </c>
      <c r="D90" s="6" t="s">
        <v>138</v>
      </c>
      <c r="E90" s="6"/>
      <c r="F90" s="6" t="s">
        <v>1162</v>
      </c>
      <c r="G90" s="17">
        <v>6.92</v>
      </c>
      <c r="H90" s="6" t="s">
        <v>95</v>
      </c>
      <c r="I90" s="19">
        <v>4.8000000000000001E-2</v>
      </c>
      <c r="J90" s="8">
        <v>4.8599999999999997E-2</v>
      </c>
      <c r="K90" s="7">
        <v>974000</v>
      </c>
      <c r="L90" s="7">
        <v>106.42</v>
      </c>
      <c r="M90" s="7">
        <v>1036.52</v>
      </c>
      <c r="O90" s="8">
        <v>1.1999999999999999E-3</v>
      </c>
      <c r="P90" s="8">
        <v>2.9999999999999997E-4</v>
      </c>
    </row>
    <row r="91" spans="2:16">
      <c r="B91" s="6" t="s">
        <v>1163</v>
      </c>
      <c r="C91" s="17">
        <v>8288060</v>
      </c>
      <c r="D91" s="6" t="s">
        <v>138</v>
      </c>
      <c r="E91" s="6"/>
      <c r="F91" s="6" t="s">
        <v>1164</v>
      </c>
      <c r="G91" s="17">
        <v>8.6</v>
      </c>
      <c r="H91" s="6" t="s">
        <v>95</v>
      </c>
      <c r="I91" s="19">
        <v>4.8000000000000001E-2</v>
      </c>
      <c r="J91" s="8">
        <v>4.8500000000000001E-2</v>
      </c>
      <c r="K91" s="7">
        <v>4488000</v>
      </c>
      <c r="L91" s="7">
        <v>100.38</v>
      </c>
      <c r="M91" s="7">
        <v>4505.12</v>
      </c>
      <c r="O91" s="8">
        <v>5.4000000000000003E-3</v>
      </c>
      <c r="P91" s="8">
        <v>1.5E-3</v>
      </c>
    </row>
    <row r="92" spans="2:16">
      <c r="B92" s="6" t="s">
        <v>1165</v>
      </c>
      <c r="C92" s="17">
        <v>8287187</v>
      </c>
      <c r="D92" s="6" t="s">
        <v>138</v>
      </c>
      <c r="E92" s="6"/>
      <c r="F92" s="6" t="s">
        <v>1166</v>
      </c>
      <c r="G92" s="17">
        <v>3.28</v>
      </c>
      <c r="H92" s="6" t="s">
        <v>95</v>
      </c>
      <c r="I92" s="19">
        <v>4.8000000000000001E-2</v>
      </c>
      <c r="J92" s="8">
        <v>4.8399999999999999E-2</v>
      </c>
      <c r="K92" s="7">
        <v>11000</v>
      </c>
      <c r="L92" s="7">
        <v>121.18</v>
      </c>
      <c r="M92" s="7">
        <v>13.33</v>
      </c>
      <c r="O92" s="8">
        <v>0</v>
      </c>
      <c r="P92" s="8">
        <v>0</v>
      </c>
    </row>
    <row r="93" spans="2:16">
      <c r="B93" s="6" t="s">
        <v>1167</v>
      </c>
      <c r="C93" s="17">
        <v>8287179</v>
      </c>
      <c r="D93" s="6" t="s">
        <v>138</v>
      </c>
      <c r="E93" s="6"/>
      <c r="F93" s="6" t="s">
        <v>1168</v>
      </c>
      <c r="G93" s="17">
        <v>3.19</v>
      </c>
      <c r="H93" s="6" t="s">
        <v>95</v>
      </c>
      <c r="I93" s="19">
        <v>4.8000000000000001E-2</v>
      </c>
      <c r="J93" s="8">
        <v>4.8500000000000001E-2</v>
      </c>
      <c r="K93" s="7">
        <v>7000</v>
      </c>
      <c r="L93" s="7">
        <v>121.99</v>
      </c>
      <c r="M93" s="7">
        <v>8.5399999999999991</v>
      </c>
      <c r="O93" s="8">
        <v>0</v>
      </c>
      <c r="P93" s="8">
        <v>0</v>
      </c>
    </row>
    <row r="94" spans="2:16">
      <c r="B94" s="6" t="s">
        <v>1169</v>
      </c>
      <c r="C94" s="17">
        <v>8287625</v>
      </c>
      <c r="D94" s="6" t="s">
        <v>138</v>
      </c>
      <c r="E94" s="6"/>
      <c r="F94" s="6" t="s">
        <v>1170</v>
      </c>
      <c r="G94" s="17">
        <v>6.15</v>
      </c>
      <c r="H94" s="6" t="s">
        <v>95</v>
      </c>
      <c r="I94" s="19">
        <v>4.8000000000000001E-2</v>
      </c>
      <c r="J94" s="8">
        <v>4.8500000000000001E-2</v>
      </c>
      <c r="K94" s="7">
        <v>500000</v>
      </c>
      <c r="L94" s="7">
        <v>108.52</v>
      </c>
      <c r="M94" s="7">
        <v>542.58000000000004</v>
      </c>
      <c r="O94" s="8">
        <v>5.9999999999999995E-4</v>
      </c>
      <c r="P94" s="8">
        <v>2.0000000000000001E-4</v>
      </c>
    </row>
    <row r="95" spans="2:16">
      <c r="B95" s="6" t="s">
        <v>1171</v>
      </c>
      <c r="C95" s="17">
        <v>8287633</v>
      </c>
      <c r="D95" s="6" t="s">
        <v>138</v>
      </c>
      <c r="E95" s="6"/>
      <c r="F95" s="6" t="s">
        <v>1172</v>
      </c>
      <c r="G95" s="17">
        <v>6.23</v>
      </c>
      <c r="H95" s="6" t="s">
        <v>95</v>
      </c>
      <c r="I95" s="19">
        <v>4.8000000000000001E-2</v>
      </c>
      <c r="J95" s="8">
        <v>4.8500000000000001E-2</v>
      </c>
      <c r="K95" s="7">
        <v>419000</v>
      </c>
      <c r="L95" s="7">
        <v>108.08</v>
      </c>
      <c r="M95" s="7">
        <v>452.85</v>
      </c>
      <c r="O95" s="8">
        <v>5.0000000000000001E-4</v>
      </c>
      <c r="P95" s="8">
        <v>1E-4</v>
      </c>
    </row>
    <row r="96" spans="2:16">
      <c r="B96" s="6" t="s">
        <v>1173</v>
      </c>
      <c r="C96" s="17">
        <v>8287781</v>
      </c>
      <c r="D96" s="6" t="s">
        <v>138</v>
      </c>
      <c r="E96" s="6"/>
      <c r="F96" s="6" t="s">
        <v>1174</v>
      </c>
      <c r="G96" s="17">
        <v>7</v>
      </c>
      <c r="H96" s="6" t="s">
        <v>95</v>
      </c>
      <c r="I96" s="19">
        <v>4.8000000000000001E-2</v>
      </c>
      <c r="J96" s="8">
        <v>4.8500000000000001E-2</v>
      </c>
      <c r="K96" s="7">
        <v>459000</v>
      </c>
      <c r="L96" s="7">
        <v>105.82</v>
      </c>
      <c r="M96" s="7">
        <v>485.69</v>
      </c>
      <c r="O96" s="8">
        <v>5.9999999999999995E-4</v>
      </c>
      <c r="P96" s="8">
        <v>2.0000000000000001E-4</v>
      </c>
    </row>
    <row r="97" spans="2:16">
      <c r="B97" s="6" t="s">
        <v>1175</v>
      </c>
      <c r="C97" s="17">
        <v>8287799</v>
      </c>
      <c r="D97" s="6" t="s">
        <v>138</v>
      </c>
      <c r="E97" s="6"/>
      <c r="F97" s="6" t="s">
        <v>1176</v>
      </c>
      <c r="G97" s="17">
        <v>7.09</v>
      </c>
      <c r="H97" s="6" t="s">
        <v>95</v>
      </c>
      <c r="I97" s="19">
        <v>4.8000000000000001E-2</v>
      </c>
      <c r="J97" s="8">
        <v>4.8500000000000001E-2</v>
      </c>
      <c r="K97" s="7">
        <v>454000</v>
      </c>
      <c r="L97" s="7">
        <v>104.78</v>
      </c>
      <c r="M97" s="7">
        <v>475.7</v>
      </c>
      <c r="O97" s="8">
        <v>5.9999999999999995E-4</v>
      </c>
      <c r="P97" s="8">
        <v>2.0000000000000001E-4</v>
      </c>
    </row>
    <row r="98" spans="2:16">
      <c r="B98" s="6" t="s">
        <v>1177</v>
      </c>
      <c r="C98" s="17">
        <v>8287807</v>
      </c>
      <c r="D98" s="6" t="s">
        <v>138</v>
      </c>
      <c r="E98" s="6"/>
      <c r="F98" s="6" t="s">
        <v>1178</v>
      </c>
      <c r="G98" s="17">
        <v>7.17</v>
      </c>
      <c r="H98" s="6" t="s">
        <v>95</v>
      </c>
      <c r="I98" s="19">
        <v>4.8000000000000001E-2</v>
      </c>
      <c r="J98" s="8">
        <v>4.8500000000000001E-2</v>
      </c>
      <c r="K98" s="7">
        <v>210000</v>
      </c>
      <c r="L98" s="7">
        <v>103.86</v>
      </c>
      <c r="M98" s="7">
        <v>218.1</v>
      </c>
      <c r="O98" s="8">
        <v>2.9999999999999997E-4</v>
      </c>
      <c r="P98" s="8">
        <v>1E-4</v>
      </c>
    </row>
    <row r="99" spans="2:16">
      <c r="B99" s="6" t="s">
        <v>1179</v>
      </c>
      <c r="C99" s="17">
        <v>8287989</v>
      </c>
      <c r="D99" s="6" t="s">
        <v>138</v>
      </c>
      <c r="E99" s="6"/>
      <c r="F99" s="6" t="s">
        <v>1180</v>
      </c>
      <c r="G99" s="17">
        <v>8.1300000000000008</v>
      </c>
      <c r="H99" s="6" t="s">
        <v>95</v>
      </c>
      <c r="I99" s="19">
        <v>4.8000000000000001E-2</v>
      </c>
      <c r="J99" s="8">
        <v>4.8500000000000001E-2</v>
      </c>
      <c r="K99" s="7">
        <v>5041000</v>
      </c>
      <c r="L99" s="7">
        <v>101.98</v>
      </c>
      <c r="M99" s="7">
        <v>5141.0600000000004</v>
      </c>
      <c r="O99" s="8">
        <v>6.1000000000000004E-3</v>
      </c>
      <c r="P99" s="8">
        <v>1.6999999999999999E-3</v>
      </c>
    </row>
    <row r="100" spans="2:16">
      <c r="B100" s="6" t="s">
        <v>1181</v>
      </c>
      <c r="C100" s="17">
        <v>8288003</v>
      </c>
      <c r="D100" s="6" t="s">
        <v>138</v>
      </c>
      <c r="E100" s="6"/>
      <c r="F100" s="6" t="s">
        <v>1182</v>
      </c>
      <c r="G100" s="17">
        <v>8.2899999999999991</v>
      </c>
      <c r="H100" s="6" t="s">
        <v>95</v>
      </c>
      <c r="I100" s="19">
        <v>4.8000000000000001E-2</v>
      </c>
      <c r="J100" s="8">
        <v>4.8599999999999997E-2</v>
      </c>
      <c r="K100" s="7">
        <v>15556000</v>
      </c>
      <c r="L100" s="7">
        <v>101.16</v>
      </c>
      <c r="M100" s="7">
        <v>15736.67</v>
      </c>
      <c r="O100" s="8">
        <v>1.8800000000000001E-2</v>
      </c>
      <c r="P100" s="8">
        <v>5.1999999999999998E-3</v>
      </c>
    </row>
    <row r="101" spans="2:16">
      <c r="B101" s="6" t="s">
        <v>1183</v>
      </c>
      <c r="C101" s="17">
        <v>8288011</v>
      </c>
      <c r="D101" s="6" t="s">
        <v>138</v>
      </c>
      <c r="E101" s="6"/>
      <c r="F101" s="6" t="s">
        <v>1184</v>
      </c>
      <c r="G101" s="17">
        <v>8.18</v>
      </c>
      <c r="H101" s="6" t="s">
        <v>95</v>
      </c>
      <c r="I101" s="19">
        <v>4.8000000000000001E-2</v>
      </c>
      <c r="J101" s="8">
        <v>4.8500000000000001E-2</v>
      </c>
      <c r="K101" s="7">
        <v>7053000</v>
      </c>
      <c r="L101" s="7">
        <v>103.18</v>
      </c>
      <c r="M101" s="7">
        <v>7276.99</v>
      </c>
      <c r="O101" s="8">
        <v>8.6999999999999994E-3</v>
      </c>
      <c r="P101" s="8">
        <v>2.3999999999999998E-3</v>
      </c>
    </row>
    <row r="102" spans="2:16">
      <c r="B102" s="6" t="s">
        <v>1185</v>
      </c>
      <c r="C102" s="17">
        <v>8288029</v>
      </c>
      <c r="D102" s="6" t="s">
        <v>138</v>
      </c>
      <c r="E102" s="6"/>
      <c r="F102" s="6" t="s">
        <v>1186</v>
      </c>
      <c r="G102" s="17">
        <v>8.26</v>
      </c>
      <c r="H102" s="6" t="s">
        <v>95</v>
      </c>
      <c r="I102" s="19">
        <v>4.8000000000000001E-2</v>
      </c>
      <c r="J102" s="8">
        <v>4.8500000000000001E-2</v>
      </c>
      <c r="K102" s="7">
        <v>4671000</v>
      </c>
      <c r="L102" s="7">
        <v>102.59</v>
      </c>
      <c r="M102" s="7">
        <v>4791.8599999999997</v>
      </c>
      <c r="O102" s="8">
        <v>5.7000000000000002E-3</v>
      </c>
      <c r="P102" s="8">
        <v>1.6000000000000001E-3</v>
      </c>
    </row>
    <row r="103" spans="2:16">
      <c r="B103" s="6" t="s">
        <v>1187</v>
      </c>
      <c r="C103" s="17">
        <v>8288037</v>
      </c>
      <c r="D103" s="6" t="s">
        <v>138</v>
      </c>
      <c r="E103" s="6"/>
      <c r="F103" s="6" t="s">
        <v>1188</v>
      </c>
      <c r="G103" s="17">
        <v>8.35</v>
      </c>
      <c r="H103" s="6" t="s">
        <v>95</v>
      </c>
      <c r="I103" s="19">
        <v>4.8000000000000001E-2</v>
      </c>
      <c r="J103" s="8">
        <v>4.8500000000000001E-2</v>
      </c>
      <c r="K103" s="7">
        <v>4825000</v>
      </c>
      <c r="L103" s="7">
        <v>101.76</v>
      </c>
      <c r="M103" s="7">
        <v>4909.87</v>
      </c>
      <c r="O103" s="8">
        <v>5.8999999999999999E-3</v>
      </c>
      <c r="P103" s="8">
        <v>1.6000000000000001E-3</v>
      </c>
    </row>
    <row r="104" spans="2:16">
      <c r="B104" s="6" t="s">
        <v>1189</v>
      </c>
      <c r="C104" s="17">
        <v>8288078</v>
      </c>
      <c r="D104" s="6" t="s">
        <v>138</v>
      </c>
      <c r="E104" s="6"/>
      <c r="F104" s="6" t="s">
        <v>1190</v>
      </c>
      <c r="G104" s="17">
        <v>8.48</v>
      </c>
      <c r="H104" s="6" t="s">
        <v>95</v>
      </c>
      <c r="I104" s="19">
        <v>4.8000000000000001E-2</v>
      </c>
      <c r="J104" s="8">
        <v>4.8599999999999997E-2</v>
      </c>
      <c r="K104" s="7">
        <v>8029000</v>
      </c>
      <c r="L104" s="7">
        <v>102.38</v>
      </c>
      <c r="M104" s="7">
        <v>8220.11</v>
      </c>
      <c r="O104" s="8">
        <v>9.7999999999999997E-3</v>
      </c>
      <c r="P104" s="8">
        <v>2.7000000000000001E-3</v>
      </c>
    </row>
    <row r="105" spans="2:16">
      <c r="B105" s="6" t="s">
        <v>1191</v>
      </c>
      <c r="C105" s="17">
        <v>8288086</v>
      </c>
      <c r="D105" s="6" t="s">
        <v>138</v>
      </c>
      <c r="E105" s="6"/>
      <c r="F105" s="6" t="s">
        <v>1192</v>
      </c>
      <c r="G105" s="17">
        <v>8.56</v>
      </c>
      <c r="H105" s="6" t="s">
        <v>95</v>
      </c>
      <c r="I105" s="19">
        <v>4.8000000000000001E-2</v>
      </c>
      <c r="J105" s="8">
        <v>4.8500000000000001E-2</v>
      </c>
      <c r="K105" s="7">
        <v>9254000</v>
      </c>
      <c r="L105" s="7">
        <v>102</v>
      </c>
      <c r="M105" s="7">
        <v>9438.98</v>
      </c>
      <c r="O105" s="8">
        <v>1.1299999999999999E-2</v>
      </c>
      <c r="P105" s="8">
        <v>3.0999999999999999E-3</v>
      </c>
    </row>
    <row r="106" spans="2:16">
      <c r="B106" s="6" t="s">
        <v>1193</v>
      </c>
      <c r="C106" s="17">
        <v>8288094</v>
      </c>
      <c r="D106" s="6" t="s">
        <v>138</v>
      </c>
      <c r="E106" s="6"/>
      <c r="F106" s="6" t="s">
        <v>1194</v>
      </c>
      <c r="G106" s="17">
        <v>8.64</v>
      </c>
      <c r="H106" s="6" t="s">
        <v>95</v>
      </c>
      <c r="I106" s="19">
        <v>4.8000000000000001E-2</v>
      </c>
      <c r="J106" s="8">
        <v>4.8500000000000001E-2</v>
      </c>
      <c r="K106" s="7">
        <v>7480000</v>
      </c>
      <c r="L106" s="7">
        <v>101.59</v>
      </c>
      <c r="M106" s="7">
        <v>7599.02</v>
      </c>
      <c r="O106" s="8">
        <v>9.1000000000000004E-3</v>
      </c>
      <c r="P106" s="8">
        <v>2.5000000000000001E-3</v>
      </c>
    </row>
    <row r="107" spans="2:16">
      <c r="B107" s="6" t="s">
        <v>1195</v>
      </c>
      <c r="C107" s="17">
        <v>8288102</v>
      </c>
      <c r="D107" s="6" t="s">
        <v>138</v>
      </c>
      <c r="E107" s="6"/>
      <c r="F107" s="6" t="s">
        <v>1196</v>
      </c>
      <c r="G107" s="17">
        <v>8.73</v>
      </c>
      <c r="H107" s="6" t="s">
        <v>95</v>
      </c>
      <c r="I107" s="19">
        <v>4.8000000000000001E-2</v>
      </c>
      <c r="J107" s="8">
        <v>4.8500000000000001E-2</v>
      </c>
      <c r="K107" s="7">
        <v>1128000</v>
      </c>
      <c r="L107" s="7">
        <v>101.18</v>
      </c>
      <c r="M107" s="7">
        <v>1141.3499999999999</v>
      </c>
      <c r="O107" s="8">
        <v>1.4E-3</v>
      </c>
      <c r="P107" s="8">
        <v>4.0000000000000002E-4</v>
      </c>
    </row>
    <row r="108" spans="2:16">
      <c r="B108" s="6" t="s">
        <v>1197</v>
      </c>
      <c r="C108" s="17">
        <v>8288144</v>
      </c>
      <c r="D108" s="6" t="s">
        <v>138</v>
      </c>
      <c r="E108" s="6"/>
      <c r="F108" s="6" t="s">
        <v>1198</v>
      </c>
      <c r="G108" s="17">
        <v>8.85</v>
      </c>
      <c r="H108" s="6" t="s">
        <v>95</v>
      </c>
      <c r="I108" s="19">
        <v>4.8000000000000001E-2</v>
      </c>
      <c r="J108" s="8">
        <v>4.8500000000000001E-2</v>
      </c>
      <c r="K108" s="7">
        <v>3866000</v>
      </c>
      <c r="L108" s="7">
        <v>102</v>
      </c>
      <c r="M108" s="7">
        <v>3943.28</v>
      </c>
      <c r="O108" s="8">
        <v>4.7000000000000002E-3</v>
      </c>
      <c r="P108" s="8">
        <v>1.2999999999999999E-3</v>
      </c>
    </row>
    <row r="109" spans="2:16">
      <c r="B109" s="6" t="s">
        <v>1199</v>
      </c>
      <c r="C109" s="17">
        <v>8288151</v>
      </c>
      <c r="D109" s="6" t="s">
        <v>138</v>
      </c>
      <c r="E109" s="6"/>
      <c r="F109" s="6" t="s">
        <v>1200</v>
      </c>
      <c r="G109" s="17">
        <v>8.93</v>
      </c>
      <c r="H109" s="6" t="s">
        <v>95</v>
      </c>
      <c r="I109" s="19">
        <v>4.8000000000000001E-2</v>
      </c>
      <c r="J109" s="8">
        <v>4.8500000000000001E-2</v>
      </c>
      <c r="K109" s="7">
        <v>9000000</v>
      </c>
      <c r="L109" s="7">
        <v>101.59</v>
      </c>
      <c r="M109" s="7">
        <v>9143.2099999999991</v>
      </c>
      <c r="O109" s="8">
        <v>1.09E-2</v>
      </c>
      <c r="P109" s="8">
        <v>3.0000000000000001E-3</v>
      </c>
    </row>
    <row r="110" spans="2:16">
      <c r="B110" s="6" t="s">
        <v>1201</v>
      </c>
      <c r="C110" s="17">
        <v>8288169</v>
      </c>
      <c r="D110" s="6" t="s">
        <v>138</v>
      </c>
      <c r="E110" s="6"/>
      <c r="F110" s="6" t="s">
        <v>1202</v>
      </c>
      <c r="G110" s="17">
        <v>9.02</v>
      </c>
      <c r="H110" s="6" t="s">
        <v>95</v>
      </c>
      <c r="I110" s="19">
        <v>4.8000000000000001E-2</v>
      </c>
      <c r="J110" s="8">
        <v>4.8500000000000001E-2</v>
      </c>
      <c r="K110" s="7">
        <v>7462000</v>
      </c>
      <c r="L110" s="7">
        <v>101.18</v>
      </c>
      <c r="M110" s="7">
        <v>7550.32</v>
      </c>
      <c r="O110" s="8">
        <v>8.9999999999999993E-3</v>
      </c>
      <c r="P110" s="8">
        <v>2.5000000000000001E-3</v>
      </c>
    </row>
    <row r="111" spans="2:16">
      <c r="B111" s="6" t="s">
        <v>1203</v>
      </c>
      <c r="C111" s="17">
        <v>8288177</v>
      </c>
      <c r="D111" s="6" t="s">
        <v>138</v>
      </c>
      <c r="E111" s="6"/>
      <c r="F111" s="6" t="s">
        <v>1204</v>
      </c>
      <c r="G111" s="17">
        <v>9.1</v>
      </c>
      <c r="H111" s="6" t="s">
        <v>95</v>
      </c>
      <c r="I111" s="19">
        <v>4.8000000000000001E-2</v>
      </c>
      <c r="J111" s="8">
        <v>4.8500000000000001E-2</v>
      </c>
      <c r="K111" s="7">
        <v>6790000</v>
      </c>
      <c r="L111" s="7">
        <v>100.78</v>
      </c>
      <c r="M111" s="7">
        <v>6842.68</v>
      </c>
      <c r="O111" s="8">
        <v>8.2000000000000007E-3</v>
      </c>
      <c r="P111" s="8">
        <v>2.3E-3</v>
      </c>
    </row>
    <row r="112" spans="2:16">
      <c r="B112" s="6" t="s">
        <v>1205</v>
      </c>
      <c r="C112" s="17">
        <v>8288185</v>
      </c>
      <c r="D112" s="6" t="s">
        <v>138</v>
      </c>
      <c r="E112" s="6"/>
      <c r="F112" s="6" t="s">
        <v>1206</v>
      </c>
      <c r="G112" s="17">
        <v>9.19</v>
      </c>
      <c r="H112" s="6" t="s">
        <v>95</v>
      </c>
      <c r="I112" s="19">
        <v>4.8000000000000001E-2</v>
      </c>
      <c r="J112" s="8">
        <v>4.8500000000000001E-2</v>
      </c>
      <c r="K112" s="7">
        <v>14128000</v>
      </c>
      <c r="L112" s="7">
        <v>100.38</v>
      </c>
      <c r="M112" s="7">
        <v>14181.88</v>
      </c>
      <c r="O112" s="8">
        <v>1.6899999999999998E-2</v>
      </c>
      <c r="P112" s="8">
        <v>4.7000000000000002E-3</v>
      </c>
    </row>
    <row r="113" spans="2:16">
      <c r="B113" s="6" t="s">
        <v>1207</v>
      </c>
      <c r="C113" s="17">
        <v>8288219</v>
      </c>
      <c r="D113" s="6" t="s">
        <v>138</v>
      </c>
      <c r="E113" s="6"/>
      <c r="F113" s="6" t="s">
        <v>1208</v>
      </c>
      <c r="G113" s="17">
        <v>9.2200000000000006</v>
      </c>
      <c r="H113" s="6" t="s">
        <v>95</v>
      </c>
      <c r="I113" s="19">
        <v>4.8000000000000001E-2</v>
      </c>
      <c r="J113" s="8">
        <v>4.8500000000000001E-2</v>
      </c>
      <c r="K113" s="7">
        <v>11212000</v>
      </c>
      <c r="L113" s="7">
        <v>101.59</v>
      </c>
      <c r="M113" s="7">
        <v>11390.41</v>
      </c>
      <c r="O113" s="8">
        <v>1.3599999999999999E-2</v>
      </c>
      <c r="P113" s="8">
        <v>3.8E-3</v>
      </c>
    </row>
    <row r="114" spans="2:16">
      <c r="B114" s="6" t="s">
        <v>1209</v>
      </c>
      <c r="C114" s="17">
        <v>8288227</v>
      </c>
      <c r="D114" s="6" t="s">
        <v>138</v>
      </c>
      <c r="E114" s="6"/>
      <c r="F114" s="6" t="s">
        <v>1210</v>
      </c>
      <c r="G114" s="17">
        <v>9.3000000000000007</v>
      </c>
      <c r="H114" s="6" t="s">
        <v>95</v>
      </c>
      <c r="I114" s="19">
        <v>4.8000000000000001E-2</v>
      </c>
      <c r="J114" s="8">
        <v>4.8500000000000001E-2</v>
      </c>
      <c r="K114" s="7">
        <v>5896000</v>
      </c>
      <c r="L114" s="7">
        <v>101.18</v>
      </c>
      <c r="M114" s="7">
        <v>5965.79</v>
      </c>
      <c r="O114" s="8">
        <v>7.1000000000000004E-3</v>
      </c>
      <c r="P114" s="8">
        <v>2E-3</v>
      </c>
    </row>
    <row r="115" spans="2:16">
      <c r="B115" s="6" t="s">
        <v>1211</v>
      </c>
      <c r="C115" s="17">
        <v>8288235</v>
      </c>
      <c r="D115" s="6" t="s">
        <v>138</v>
      </c>
      <c r="E115" s="6"/>
      <c r="F115" s="6" t="s">
        <v>1212</v>
      </c>
      <c r="G115" s="17">
        <v>9.39</v>
      </c>
      <c r="H115" s="6" t="s">
        <v>95</v>
      </c>
      <c r="I115" s="19">
        <v>4.8000000000000001E-2</v>
      </c>
      <c r="J115" s="8">
        <v>4.8500000000000001E-2</v>
      </c>
      <c r="K115" s="7">
        <v>10123000</v>
      </c>
      <c r="L115" s="7">
        <v>100.78</v>
      </c>
      <c r="M115" s="7">
        <v>10201.540000000001</v>
      </c>
      <c r="O115" s="8">
        <v>1.2200000000000001E-2</v>
      </c>
      <c r="P115" s="8">
        <v>3.3999999999999998E-3</v>
      </c>
    </row>
    <row r="116" spans="2:16">
      <c r="B116" s="6" t="s">
        <v>1213</v>
      </c>
      <c r="C116" s="17">
        <v>8288243</v>
      </c>
      <c r="D116" s="6" t="s">
        <v>138</v>
      </c>
      <c r="E116" s="6"/>
      <c r="F116" s="6" t="s">
        <v>1214</v>
      </c>
      <c r="G116" s="17">
        <v>9.4700000000000006</v>
      </c>
      <c r="H116" s="6" t="s">
        <v>95</v>
      </c>
      <c r="I116" s="19">
        <v>4.8000000000000001E-2</v>
      </c>
      <c r="J116" s="8">
        <v>4.8599999999999997E-2</v>
      </c>
      <c r="K116" s="7">
        <v>19993000</v>
      </c>
      <c r="L116" s="7">
        <v>100.38</v>
      </c>
      <c r="M116" s="7">
        <v>20069.25</v>
      </c>
      <c r="O116" s="8">
        <v>2.4E-2</v>
      </c>
      <c r="P116" s="8">
        <v>6.6E-3</v>
      </c>
    </row>
    <row r="117" spans="2:16">
      <c r="B117" s="6" t="s">
        <v>1215</v>
      </c>
      <c r="C117" s="17">
        <v>8288268</v>
      </c>
      <c r="D117" s="6" t="s">
        <v>138</v>
      </c>
      <c r="E117" s="6"/>
      <c r="F117" s="6" t="s">
        <v>1216</v>
      </c>
      <c r="G117" s="17">
        <v>9.41</v>
      </c>
      <c r="H117" s="6" t="s">
        <v>95</v>
      </c>
      <c r="I117" s="19">
        <v>4.8000000000000001E-2</v>
      </c>
      <c r="J117" s="8">
        <v>4.8500000000000001E-2</v>
      </c>
      <c r="K117" s="7">
        <v>10853000</v>
      </c>
      <c r="L117" s="7">
        <v>102.31</v>
      </c>
      <c r="M117" s="7">
        <v>11103.26</v>
      </c>
      <c r="O117" s="8">
        <v>1.3299999999999999E-2</v>
      </c>
      <c r="P117" s="8">
        <v>3.7000000000000002E-3</v>
      </c>
    </row>
    <row r="118" spans="2:16">
      <c r="B118" s="6" t="s">
        <v>1215</v>
      </c>
      <c r="C118" s="17">
        <v>8288250</v>
      </c>
      <c r="D118" s="6" t="s">
        <v>138</v>
      </c>
      <c r="E118" s="6"/>
      <c r="F118" s="6" t="s">
        <v>1217</v>
      </c>
      <c r="G118" s="17">
        <v>9.33</v>
      </c>
      <c r="H118" s="6" t="s">
        <v>95</v>
      </c>
      <c r="I118" s="19">
        <v>4.8000000000000001E-2</v>
      </c>
      <c r="J118" s="8">
        <v>4.8599999999999997E-2</v>
      </c>
      <c r="K118" s="7">
        <v>16609259</v>
      </c>
      <c r="L118" s="7">
        <v>103</v>
      </c>
      <c r="M118" s="7">
        <v>17107.82</v>
      </c>
      <c r="O118" s="8">
        <v>2.0400000000000001E-2</v>
      </c>
      <c r="P118" s="8">
        <v>5.5999999999999999E-3</v>
      </c>
    </row>
    <row r="119" spans="2:16">
      <c r="B119" s="6" t="s">
        <v>1218</v>
      </c>
      <c r="C119" s="17">
        <v>8288276</v>
      </c>
      <c r="D119" s="6" t="s">
        <v>138</v>
      </c>
      <c r="E119" s="6"/>
      <c r="F119" s="6" t="s">
        <v>1219</v>
      </c>
      <c r="G119" s="17">
        <v>9.5</v>
      </c>
      <c r="H119" s="6" t="s">
        <v>95</v>
      </c>
      <c r="I119" s="19">
        <v>4.8000000000000001E-2</v>
      </c>
      <c r="J119" s="8">
        <v>4.8500000000000001E-2</v>
      </c>
      <c r="K119" s="7">
        <v>6190000</v>
      </c>
      <c r="L119" s="7">
        <v>101.59</v>
      </c>
      <c r="M119" s="7">
        <v>6288.5</v>
      </c>
      <c r="O119" s="8">
        <v>7.4999999999999997E-3</v>
      </c>
      <c r="P119" s="8">
        <v>2.0999999999999999E-3</v>
      </c>
    </row>
    <row r="120" spans="2:16">
      <c r="B120" s="6" t="s">
        <v>1220</v>
      </c>
      <c r="C120" s="17">
        <v>8288284</v>
      </c>
      <c r="D120" s="6" t="s">
        <v>138</v>
      </c>
      <c r="E120" s="6"/>
      <c r="F120" s="6" t="s">
        <v>1221</v>
      </c>
      <c r="G120" s="17">
        <v>9.58</v>
      </c>
      <c r="H120" s="6" t="s">
        <v>95</v>
      </c>
      <c r="I120" s="19">
        <v>4.8000000000000001E-2</v>
      </c>
      <c r="J120" s="8">
        <v>4.8500000000000001E-2</v>
      </c>
      <c r="K120" s="7">
        <v>643000</v>
      </c>
      <c r="L120" s="7">
        <v>101.18</v>
      </c>
      <c r="M120" s="7">
        <v>650.61</v>
      </c>
      <c r="O120" s="8">
        <v>8.0000000000000004E-4</v>
      </c>
      <c r="P120" s="8">
        <v>2.0000000000000001E-4</v>
      </c>
    </row>
    <row r="121" spans="2:16">
      <c r="B121" s="6" t="s">
        <v>1222</v>
      </c>
      <c r="C121" s="17">
        <v>8288292</v>
      </c>
      <c r="D121" s="6" t="s">
        <v>138</v>
      </c>
      <c r="E121" s="6"/>
      <c r="F121" s="6" t="s">
        <v>1223</v>
      </c>
      <c r="G121" s="17">
        <v>9.67</v>
      </c>
      <c r="H121" s="6" t="s">
        <v>95</v>
      </c>
      <c r="I121" s="19">
        <v>4.8000000000000001E-2</v>
      </c>
      <c r="J121" s="8">
        <v>4.8500000000000001E-2</v>
      </c>
      <c r="K121" s="7">
        <v>11962000</v>
      </c>
      <c r="L121" s="7">
        <v>100.78</v>
      </c>
      <c r="M121" s="7">
        <v>12054.81</v>
      </c>
      <c r="O121" s="8">
        <v>1.44E-2</v>
      </c>
      <c r="P121" s="8">
        <v>4.0000000000000001E-3</v>
      </c>
    </row>
    <row r="122" spans="2:16">
      <c r="B122" s="6" t="s">
        <v>1224</v>
      </c>
      <c r="C122" s="17">
        <v>8288326</v>
      </c>
      <c r="D122" s="6" t="s">
        <v>138</v>
      </c>
      <c r="E122" s="6"/>
      <c r="F122" s="6" t="s">
        <v>1225</v>
      </c>
      <c r="G122" s="17">
        <v>9.68</v>
      </c>
      <c r="H122" s="6" t="s">
        <v>95</v>
      </c>
      <c r="I122" s="19">
        <v>4.8000000000000001E-2</v>
      </c>
      <c r="J122" s="8">
        <v>4.8500000000000001E-2</v>
      </c>
      <c r="K122" s="7">
        <v>19112000</v>
      </c>
      <c r="L122" s="7">
        <v>102</v>
      </c>
      <c r="M122" s="7">
        <v>19494.03</v>
      </c>
      <c r="O122" s="8">
        <v>2.3300000000000001E-2</v>
      </c>
      <c r="P122" s="8">
        <v>6.4000000000000003E-3</v>
      </c>
    </row>
    <row r="123" spans="2:16">
      <c r="B123" s="6" t="s">
        <v>1226</v>
      </c>
      <c r="C123" s="17">
        <v>8288334</v>
      </c>
      <c r="D123" s="6" t="s">
        <v>138</v>
      </c>
      <c r="E123" s="6"/>
      <c r="F123" s="6" t="s">
        <v>1227</v>
      </c>
      <c r="G123" s="17">
        <v>9.76</v>
      </c>
      <c r="H123" s="6" t="s">
        <v>95</v>
      </c>
      <c r="I123" s="19">
        <v>4.8000000000000001E-2</v>
      </c>
      <c r="J123" s="8">
        <v>4.8500000000000001E-2</v>
      </c>
      <c r="K123" s="7">
        <v>11683000</v>
      </c>
      <c r="L123" s="7">
        <v>101.59</v>
      </c>
      <c r="M123" s="7">
        <v>11868.9</v>
      </c>
      <c r="O123" s="8">
        <v>1.4200000000000001E-2</v>
      </c>
      <c r="P123" s="8">
        <v>3.8999999999999998E-3</v>
      </c>
    </row>
    <row r="124" spans="2:16">
      <c r="B124" s="6" t="s">
        <v>1228</v>
      </c>
      <c r="C124" s="17">
        <v>8288342</v>
      </c>
      <c r="D124" s="6" t="s">
        <v>138</v>
      </c>
      <c r="E124" s="6"/>
      <c r="F124" s="6" t="s">
        <v>1229</v>
      </c>
      <c r="G124" s="17">
        <v>9.85</v>
      </c>
      <c r="H124" s="6" t="s">
        <v>95</v>
      </c>
      <c r="I124" s="19">
        <v>4.8000000000000001E-2</v>
      </c>
      <c r="J124" s="8">
        <v>4.8500000000000001E-2</v>
      </c>
      <c r="K124" s="7">
        <v>5455000</v>
      </c>
      <c r="L124" s="7">
        <v>101.18</v>
      </c>
      <c r="M124" s="7">
        <v>5519.57</v>
      </c>
      <c r="O124" s="8">
        <v>6.6E-3</v>
      </c>
      <c r="P124" s="8">
        <v>1.8E-3</v>
      </c>
    </row>
    <row r="125" spans="2:16">
      <c r="B125" s="6" t="s">
        <v>1230</v>
      </c>
      <c r="C125" s="17">
        <v>8288359</v>
      </c>
      <c r="D125" s="6" t="s">
        <v>138</v>
      </c>
      <c r="E125" s="6"/>
      <c r="F125" s="6" t="s">
        <v>1231</v>
      </c>
      <c r="G125" s="17">
        <v>9.94</v>
      </c>
      <c r="H125" s="6" t="s">
        <v>95</v>
      </c>
      <c r="I125" s="19">
        <v>4.8000000000000001E-2</v>
      </c>
      <c r="J125" s="8">
        <v>4.8500000000000001E-2</v>
      </c>
      <c r="K125" s="7">
        <v>1963000</v>
      </c>
      <c r="L125" s="7">
        <v>100.78</v>
      </c>
      <c r="M125" s="7">
        <v>1978.23</v>
      </c>
      <c r="O125" s="8">
        <v>2.3999999999999998E-3</v>
      </c>
      <c r="P125" s="8">
        <v>6.9999999999999999E-4</v>
      </c>
    </row>
    <row r="126" spans="2:16">
      <c r="B126" s="6" t="s">
        <v>1232</v>
      </c>
      <c r="C126" s="17">
        <v>8288375</v>
      </c>
      <c r="D126" s="6" t="s">
        <v>138</v>
      </c>
      <c r="E126" s="6"/>
      <c r="F126" s="6" t="s">
        <v>1233</v>
      </c>
      <c r="G126" s="17">
        <v>9.86</v>
      </c>
      <c r="H126" s="6" t="s">
        <v>95</v>
      </c>
      <c r="I126" s="19">
        <v>4.8000000000000001E-2</v>
      </c>
      <c r="J126" s="8">
        <v>4.8599999999999997E-2</v>
      </c>
      <c r="K126" s="7">
        <v>11663000</v>
      </c>
      <c r="L126" s="7">
        <v>103.21</v>
      </c>
      <c r="M126" s="7">
        <v>12037.57</v>
      </c>
      <c r="O126" s="8">
        <v>1.44E-2</v>
      </c>
      <c r="P126" s="8">
        <v>4.0000000000000001E-3</v>
      </c>
    </row>
    <row r="127" spans="2:16">
      <c r="B127" s="6" t="s">
        <v>1232</v>
      </c>
      <c r="C127" s="17">
        <v>8288367</v>
      </c>
      <c r="D127" s="6" t="s">
        <v>138</v>
      </c>
      <c r="E127" s="6"/>
      <c r="F127" s="6" t="s">
        <v>1234</v>
      </c>
      <c r="G127" s="17">
        <v>10.01</v>
      </c>
      <c r="H127" s="6" t="s">
        <v>95</v>
      </c>
      <c r="I127" s="19">
        <v>4.8000000000000001E-2</v>
      </c>
      <c r="J127" s="8">
        <v>4.8599999999999997E-2</v>
      </c>
      <c r="K127" s="7">
        <v>16011000</v>
      </c>
      <c r="L127" s="7">
        <v>100.89</v>
      </c>
      <c r="M127" s="7">
        <v>16153.23</v>
      </c>
      <c r="O127" s="8">
        <v>1.9300000000000001E-2</v>
      </c>
      <c r="P127" s="8">
        <v>5.3E-3</v>
      </c>
    </row>
    <row r="128" spans="2:16">
      <c r="B128" s="6" t="s">
        <v>1235</v>
      </c>
      <c r="C128" s="17">
        <v>8288383</v>
      </c>
      <c r="D128" s="6" t="s">
        <v>138</v>
      </c>
      <c r="E128" s="6"/>
      <c r="F128" s="6" t="s">
        <v>1236</v>
      </c>
      <c r="G128" s="17">
        <v>9.94</v>
      </c>
      <c r="H128" s="6" t="s">
        <v>95</v>
      </c>
      <c r="I128" s="19">
        <v>4.8000000000000001E-2</v>
      </c>
      <c r="J128" s="8">
        <v>4.8500000000000001E-2</v>
      </c>
      <c r="K128" s="7">
        <v>15965000</v>
      </c>
      <c r="L128" s="7">
        <v>103.04</v>
      </c>
      <c r="M128" s="7">
        <v>16449.73</v>
      </c>
      <c r="O128" s="8">
        <v>1.9599999999999999E-2</v>
      </c>
      <c r="P128" s="8">
        <v>5.4000000000000003E-3</v>
      </c>
    </row>
    <row r="129" spans="2:16">
      <c r="B129" s="6" t="s">
        <v>1237</v>
      </c>
      <c r="C129" s="17">
        <v>8288391</v>
      </c>
      <c r="D129" s="6" t="s">
        <v>138</v>
      </c>
      <c r="E129" s="6"/>
      <c r="F129" s="6" t="s">
        <v>1238</v>
      </c>
      <c r="G129" s="17">
        <v>10.029999999999999</v>
      </c>
      <c r="H129" s="6" t="s">
        <v>95</v>
      </c>
      <c r="I129" s="19">
        <v>4.8000000000000001E-2</v>
      </c>
      <c r="J129" s="8">
        <v>4.8500000000000001E-2</v>
      </c>
      <c r="K129" s="7">
        <v>14644000</v>
      </c>
      <c r="L129" s="7">
        <v>102.21</v>
      </c>
      <c r="M129" s="7">
        <v>14967.32</v>
      </c>
      <c r="O129" s="8">
        <v>1.7899999999999999E-2</v>
      </c>
      <c r="P129" s="8">
        <v>4.8999999999999998E-3</v>
      </c>
    </row>
    <row r="130" spans="2:16">
      <c r="B130" s="6" t="s">
        <v>1239</v>
      </c>
      <c r="C130" s="17">
        <v>8288409</v>
      </c>
      <c r="D130" s="6" t="s">
        <v>138</v>
      </c>
      <c r="E130" s="6"/>
      <c r="F130" s="6" t="s">
        <v>1240</v>
      </c>
      <c r="G130" s="17">
        <v>10.11</v>
      </c>
      <c r="H130" s="6" t="s">
        <v>95</v>
      </c>
      <c r="I130" s="19">
        <v>4.8000000000000001E-2</v>
      </c>
      <c r="J130" s="8">
        <v>4.8500000000000001E-2</v>
      </c>
      <c r="K130" s="7">
        <v>4459000</v>
      </c>
      <c r="L130" s="7">
        <v>101.49</v>
      </c>
      <c r="M130" s="7">
        <v>4525.3599999999997</v>
      </c>
      <c r="O130" s="8">
        <v>5.4000000000000003E-3</v>
      </c>
      <c r="P130" s="8">
        <v>1.5E-3</v>
      </c>
    </row>
    <row r="131" spans="2:16">
      <c r="B131" s="6" t="s">
        <v>1241</v>
      </c>
      <c r="C131" s="17">
        <v>8288417</v>
      </c>
      <c r="D131" s="6" t="s">
        <v>138</v>
      </c>
      <c r="E131" s="6"/>
      <c r="F131" s="6" t="s">
        <v>1242</v>
      </c>
      <c r="G131" s="17">
        <v>10.199999999999999</v>
      </c>
      <c r="H131" s="6" t="s">
        <v>95</v>
      </c>
      <c r="I131" s="19">
        <v>4.8000000000000001E-2</v>
      </c>
      <c r="J131" s="8">
        <v>4.8500000000000001E-2</v>
      </c>
      <c r="K131" s="7">
        <v>45694000</v>
      </c>
      <c r="L131" s="7">
        <v>100.78</v>
      </c>
      <c r="M131" s="7">
        <v>46048.54</v>
      </c>
      <c r="O131" s="8">
        <v>5.5E-2</v>
      </c>
      <c r="P131" s="8">
        <v>1.52E-2</v>
      </c>
    </row>
    <row r="132" spans="2:16">
      <c r="B132" s="6" t="s">
        <v>1243</v>
      </c>
      <c r="C132" s="17">
        <v>8288425</v>
      </c>
      <c r="D132" s="6" t="s">
        <v>138</v>
      </c>
      <c r="E132" s="6"/>
      <c r="F132" s="6" t="s">
        <v>1244</v>
      </c>
      <c r="G132" s="17">
        <v>10.28</v>
      </c>
      <c r="H132" s="6" t="s">
        <v>95</v>
      </c>
      <c r="I132" s="19">
        <v>4.8000000000000001E-2</v>
      </c>
      <c r="J132" s="8">
        <v>4.8500000000000001E-2</v>
      </c>
      <c r="K132" s="7">
        <v>25786000</v>
      </c>
      <c r="L132" s="7">
        <v>100.38</v>
      </c>
      <c r="M132" s="7">
        <v>25884.35</v>
      </c>
      <c r="O132" s="8">
        <v>3.09E-2</v>
      </c>
      <c r="P132" s="8">
        <v>8.5000000000000006E-3</v>
      </c>
    </row>
    <row r="133" spans="2:16">
      <c r="B133" s="6" t="s">
        <v>1245</v>
      </c>
      <c r="C133" s="17">
        <v>8288433</v>
      </c>
      <c r="D133" s="6" t="s">
        <v>138</v>
      </c>
      <c r="E133" s="6"/>
      <c r="F133" s="6" t="s">
        <v>1246</v>
      </c>
      <c r="G133" s="17">
        <v>10.119999999999999</v>
      </c>
      <c r="H133" s="6" t="s">
        <v>95</v>
      </c>
      <c r="I133" s="19">
        <v>4.8000000000000001E-2</v>
      </c>
      <c r="J133" s="8">
        <v>4.8500000000000001E-2</v>
      </c>
      <c r="K133" s="7">
        <v>17025000</v>
      </c>
      <c r="L133" s="7">
        <v>102.38</v>
      </c>
      <c r="M133" s="7">
        <v>17430.25</v>
      </c>
      <c r="O133" s="8">
        <v>2.0799999999999999E-2</v>
      </c>
      <c r="P133" s="8">
        <v>5.7000000000000002E-3</v>
      </c>
    </row>
    <row r="134" spans="2:16">
      <c r="B134" s="6" t="s">
        <v>1247</v>
      </c>
      <c r="C134" s="17">
        <v>8288441</v>
      </c>
      <c r="D134" s="6" t="s">
        <v>138</v>
      </c>
      <c r="E134" s="6"/>
      <c r="F134" s="6" t="s">
        <v>1248</v>
      </c>
      <c r="G134" s="17">
        <v>10.199999999999999</v>
      </c>
      <c r="H134" s="6" t="s">
        <v>95</v>
      </c>
      <c r="I134" s="19">
        <v>4.8000000000000001E-2</v>
      </c>
      <c r="J134" s="8">
        <v>4.8500000000000001E-2</v>
      </c>
      <c r="K134" s="7">
        <v>19291000</v>
      </c>
      <c r="L134" s="7">
        <v>102</v>
      </c>
      <c r="M134" s="7">
        <v>19676.61</v>
      </c>
      <c r="O134" s="8">
        <v>2.35E-2</v>
      </c>
      <c r="P134" s="8">
        <v>6.4999999999999997E-3</v>
      </c>
    </row>
    <row r="135" spans="2:16">
      <c r="B135" s="6" t="s">
        <v>1249</v>
      </c>
      <c r="C135" s="17">
        <v>8288458</v>
      </c>
      <c r="D135" s="6" t="s">
        <v>138</v>
      </c>
      <c r="E135" s="6"/>
      <c r="F135" s="6" t="s">
        <v>1250</v>
      </c>
      <c r="G135" s="17">
        <v>10.29</v>
      </c>
      <c r="H135" s="6" t="s">
        <v>95</v>
      </c>
      <c r="I135" s="19">
        <v>4.8000000000000001E-2</v>
      </c>
      <c r="J135" s="8">
        <v>4.8500000000000001E-2</v>
      </c>
      <c r="K135" s="7">
        <v>18640000</v>
      </c>
      <c r="L135" s="7">
        <v>101.59</v>
      </c>
      <c r="M135" s="7">
        <v>18936.599999999999</v>
      </c>
      <c r="O135" s="8">
        <v>2.2599999999999999E-2</v>
      </c>
      <c r="P135" s="8">
        <v>6.1999999999999998E-3</v>
      </c>
    </row>
    <row r="136" spans="2:16">
      <c r="B136" s="6" t="s">
        <v>1251</v>
      </c>
      <c r="C136" s="17">
        <v>8288466</v>
      </c>
      <c r="D136" s="6" t="s">
        <v>138</v>
      </c>
      <c r="E136" s="6"/>
      <c r="F136" s="6" t="s">
        <v>1252</v>
      </c>
      <c r="G136" s="17">
        <v>10.37</v>
      </c>
      <c r="H136" s="6" t="s">
        <v>95</v>
      </c>
      <c r="I136" s="19">
        <v>4.8000000000000001E-2</v>
      </c>
      <c r="J136" s="8">
        <v>4.8500000000000001E-2</v>
      </c>
      <c r="K136" s="7">
        <v>31012000</v>
      </c>
      <c r="L136" s="7">
        <v>101.39</v>
      </c>
      <c r="M136" s="7">
        <v>31441.83</v>
      </c>
      <c r="O136" s="8">
        <v>3.7499999999999999E-2</v>
      </c>
      <c r="P136" s="8">
        <v>1.04E-2</v>
      </c>
    </row>
    <row r="137" spans="2:16">
      <c r="B137" s="6" t="s">
        <v>1253</v>
      </c>
      <c r="C137" s="17">
        <v>8288516</v>
      </c>
      <c r="D137" s="6" t="s">
        <v>138</v>
      </c>
      <c r="E137" s="6"/>
      <c r="F137" s="6" t="s">
        <v>1254</v>
      </c>
      <c r="G137" s="17">
        <v>10.54</v>
      </c>
      <c r="H137" s="6" t="s">
        <v>95</v>
      </c>
      <c r="I137" s="19">
        <v>4.8000000000000001E-2</v>
      </c>
      <c r="J137" s="8">
        <v>4.8599999999999997E-2</v>
      </c>
      <c r="K137" s="7">
        <v>5215000</v>
      </c>
      <c r="L137" s="7">
        <v>101.56</v>
      </c>
      <c r="M137" s="7">
        <v>5296.61</v>
      </c>
      <c r="O137" s="8">
        <v>6.3E-3</v>
      </c>
      <c r="P137" s="8">
        <v>1.6999999999999999E-3</v>
      </c>
    </row>
    <row r="138" spans="2:16">
      <c r="B138" s="6" t="s">
        <v>1255</v>
      </c>
      <c r="C138" s="17">
        <v>8288532</v>
      </c>
      <c r="D138" s="6" t="s">
        <v>138</v>
      </c>
      <c r="E138" s="6"/>
      <c r="F138" s="6" t="s">
        <v>1256</v>
      </c>
      <c r="G138" s="17">
        <v>10.71</v>
      </c>
      <c r="H138" s="6" t="s">
        <v>95</v>
      </c>
      <c r="I138" s="19">
        <v>4.8000000000000001E-2</v>
      </c>
      <c r="J138" s="8">
        <v>4.8599999999999997E-2</v>
      </c>
      <c r="K138" s="7">
        <v>94149000</v>
      </c>
      <c r="L138" s="7">
        <v>100.95</v>
      </c>
      <c r="M138" s="7">
        <v>95044.44</v>
      </c>
      <c r="O138" s="8">
        <v>0.1135</v>
      </c>
      <c r="P138" s="8">
        <v>3.1300000000000001E-2</v>
      </c>
    </row>
    <row r="139" spans="2:16">
      <c r="B139" s="6" t="s">
        <v>1257</v>
      </c>
      <c r="C139" s="17">
        <v>8288110</v>
      </c>
      <c r="D139" s="6" t="s">
        <v>138</v>
      </c>
      <c r="E139" s="6"/>
      <c r="F139" s="6" t="s">
        <v>1258</v>
      </c>
      <c r="G139" s="17">
        <v>8.82</v>
      </c>
      <c r="H139" s="6" t="s">
        <v>95</v>
      </c>
      <c r="I139" s="19">
        <v>4.8000000000000001E-2</v>
      </c>
      <c r="J139" s="8">
        <v>4.8500000000000001E-2</v>
      </c>
      <c r="K139" s="7">
        <v>3359000</v>
      </c>
      <c r="L139" s="7">
        <v>100.78</v>
      </c>
      <c r="M139" s="7">
        <v>3385.06</v>
      </c>
      <c r="O139" s="8">
        <v>4.0000000000000001E-3</v>
      </c>
      <c r="P139" s="8">
        <v>1.1000000000000001E-3</v>
      </c>
    </row>
    <row r="140" spans="2:16">
      <c r="B140" s="6" t="s">
        <v>1257</v>
      </c>
      <c r="C140" s="17">
        <v>8288128</v>
      </c>
      <c r="D140" s="6" t="s">
        <v>138</v>
      </c>
      <c r="E140" s="6"/>
      <c r="F140" s="6" t="s">
        <v>1259</v>
      </c>
      <c r="G140" s="17">
        <v>8.89</v>
      </c>
      <c r="H140" s="6" t="s">
        <v>95</v>
      </c>
      <c r="I140" s="19">
        <v>4.8000000000000001E-2</v>
      </c>
      <c r="J140" s="8">
        <v>4.8599999999999997E-2</v>
      </c>
      <c r="K140" s="7">
        <v>13972000</v>
      </c>
      <c r="L140" s="7">
        <v>100.36</v>
      </c>
      <c r="M140" s="7">
        <v>14021.61</v>
      </c>
      <c r="O140" s="8">
        <v>1.67E-2</v>
      </c>
      <c r="P140" s="8">
        <v>4.5999999999999999E-3</v>
      </c>
    </row>
    <row r="141" spans="2:16">
      <c r="B141" s="6" t="s">
        <v>1260</v>
      </c>
      <c r="C141" s="17">
        <v>8288136</v>
      </c>
      <c r="D141" s="6" t="s">
        <v>138</v>
      </c>
      <c r="E141" s="6"/>
      <c r="F141" s="6" t="s">
        <v>1261</v>
      </c>
      <c r="G141" s="17">
        <v>8.77</v>
      </c>
      <c r="H141" s="6" t="s">
        <v>95</v>
      </c>
      <c r="I141" s="19">
        <v>4.8000000000000001E-2</v>
      </c>
      <c r="J141" s="8">
        <v>4.8599999999999997E-2</v>
      </c>
      <c r="K141" s="7">
        <v>9095000</v>
      </c>
      <c r="L141" s="7">
        <v>102.38</v>
      </c>
      <c r="M141" s="7">
        <v>9311.49</v>
      </c>
      <c r="O141" s="8">
        <v>1.11E-2</v>
      </c>
      <c r="P141" s="8">
        <v>3.0999999999999999E-3</v>
      </c>
    </row>
    <row r="142" spans="2:16">
      <c r="B142" s="6" t="s">
        <v>1262</v>
      </c>
      <c r="C142" s="17">
        <v>8288193</v>
      </c>
      <c r="D142" s="6" t="s">
        <v>138</v>
      </c>
      <c r="E142" s="6"/>
      <c r="F142" s="6" t="s">
        <v>1263</v>
      </c>
      <c r="G142" s="17">
        <v>9.0500000000000007</v>
      </c>
      <c r="H142" s="6" t="s">
        <v>95</v>
      </c>
      <c r="I142" s="19">
        <v>4.8000000000000001E-2</v>
      </c>
      <c r="J142" s="8">
        <v>4.8599999999999997E-2</v>
      </c>
      <c r="K142" s="7">
        <v>7454000</v>
      </c>
      <c r="L142" s="7">
        <v>102.38</v>
      </c>
      <c r="M142" s="7">
        <v>7631.43</v>
      </c>
      <c r="O142" s="8">
        <v>9.1000000000000004E-3</v>
      </c>
      <c r="P142" s="8">
        <v>2.5000000000000001E-3</v>
      </c>
    </row>
    <row r="143" spans="2:16">
      <c r="B143" s="6" t="s">
        <v>1264</v>
      </c>
      <c r="C143" s="17">
        <v>8288201</v>
      </c>
      <c r="D143" s="6" t="s">
        <v>138</v>
      </c>
      <c r="E143" s="6"/>
      <c r="F143" s="6" t="s">
        <v>1265</v>
      </c>
      <c r="G143" s="17">
        <v>9.14</v>
      </c>
      <c r="H143" s="6" t="s">
        <v>95</v>
      </c>
      <c r="I143" s="19">
        <v>4.8000000000000001E-2</v>
      </c>
      <c r="J143" s="8">
        <v>4.8500000000000001E-2</v>
      </c>
      <c r="K143" s="7">
        <v>8343000</v>
      </c>
      <c r="L143" s="7">
        <v>101.97</v>
      </c>
      <c r="M143" s="7">
        <v>8507.57</v>
      </c>
      <c r="O143" s="8">
        <v>1.0200000000000001E-2</v>
      </c>
      <c r="P143" s="8">
        <v>2.8E-3</v>
      </c>
    </row>
    <row r="144" spans="2:16">
      <c r="B144" s="13" t="s">
        <v>1266</v>
      </c>
      <c r="C144" s="14"/>
      <c r="D144" s="13"/>
      <c r="E144" s="13"/>
      <c r="F144" s="13"/>
      <c r="H144" s="13"/>
      <c r="K144" s="15">
        <v>0</v>
      </c>
      <c r="M144" s="15">
        <v>0</v>
      </c>
      <c r="O144" s="16">
        <v>0</v>
      </c>
      <c r="P144" s="16">
        <v>0</v>
      </c>
    </row>
    <row r="145" spans="2:16">
      <c r="B145" s="13" t="s">
        <v>1267</v>
      </c>
      <c r="C145" s="14"/>
      <c r="D145" s="13"/>
      <c r="E145" s="13"/>
      <c r="F145" s="13"/>
      <c r="H145" s="13"/>
      <c r="K145" s="15">
        <v>0</v>
      </c>
      <c r="M145" s="15">
        <v>0</v>
      </c>
      <c r="O145" s="16">
        <v>0</v>
      </c>
      <c r="P145" s="16">
        <v>0</v>
      </c>
    </row>
    <row r="146" spans="2:16">
      <c r="B146" s="13" t="s">
        <v>1268</v>
      </c>
      <c r="C146" s="14"/>
      <c r="D146" s="13"/>
      <c r="E146" s="13"/>
      <c r="F146" s="13"/>
      <c r="H146" s="13"/>
      <c r="K146" s="15">
        <v>0</v>
      </c>
      <c r="M146" s="15">
        <v>0</v>
      </c>
      <c r="O146" s="16">
        <v>0</v>
      </c>
      <c r="P146" s="16">
        <v>0</v>
      </c>
    </row>
    <row r="147" spans="2:16">
      <c r="B147" s="3" t="s">
        <v>1269</v>
      </c>
      <c r="C147" s="12"/>
      <c r="D147" s="3"/>
      <c r="E147" s="3"/>
      <c r="F147" s="3"/>
      <c r="H147" s="3"/>
      <c r="K147" s="9">
        <v>0</v>
      </c>
      <c r="M147" s="9">
        <v>0</v>
      </c>
      <c r="O147" s="10">
        <v>0</v>
      </c>
      <c r="P147" s="10">
        <v>0</v>
      </c>
    </row>
    <row r="148" spans="2:16">
      <c r="B148" s="13" t="s">
        <v>163</v>
      </c>
      <c r="C148" s="14"/>
      <c r="D148" s="13"/>
      <c r="E148" s="13"/>
      <c r="F148" s="13"/>
      <c r="H148" s="13"/>
      <c r="K148" s="15">
        <v>0</v>
      </c>
      <c r="M148" s="15">
        <v>0</v>
      </c>
      <c r="O148" s="16">
        <v>0</v>
      </c>
      <c r="P148" s="16">
        <v>0</v>
      </c>
    </row>
    <row r="149" spans="2:16">
      <c r="B149" s="13" t="s">
        <v>1270</v>
      </c>
      <c r="C149" s="14"/>
      <c r="D149" s="13"/>
      <c r="E149" s="13"/>
      <c r="F149" s="13"/>
      <c r="H149" s="13"/>
      <c r="K149" s="15">
        <v>0</v>
      </c>
      <c r="M149" s="15">
        <v>0</v>
      </c>
      <c r="O149" s="16">
        <v>0</v>
      </c>
      <c r="P149" s="16">
        <v>0</v>
      </c>
    </row>
    <row r="152" spans="2:16">
      <c r="B152" s="6" t="s">
        <v>120</v>
      </c>
      <c r="C152" s="17"/>
      <c r="D152" s="6"/>
      <c r="E152" s="6"/>
      <c r="F152" s="6"/>
      <c r="H152" s="6"/>
    </row>
    <row r="156" spans="2:16">
      <c r="B156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1006</v>
      </c>
    </row>
    <row r="7" spans="2:19" ht="15.75">
      <c r="B7" s="2" t="s">
        <v>175</v>
      </c>
    </row>
    <row r="8" spans="2:19">
      <c r="B8" s="3" t="s">
        <v>76</v>
      </c>
      <c r="C8" s="3" t="s">
        <v>77</v>
      </c>
      <c r="D8" s="3" t="s">
        <v>176</v>
      </c>
      <c r="E8" s="3" t="s">
        <v>78</v>
      </c>
      <c r="F8" s="3" t="s">
        <v>177</v>
      </c>
      <c r="G8" s="3" t="s">
        <v>79</v>
      </c>
      <c r="H8" s="3" t="s">
        <v>80</v>
      </c>
      <c r="I8" s="3" t="s">
        <v>124</v>
      </c>
      <c r="J8" s="3" t="s">
        <v>125</v>
      </c>
      <c r="K8" s="3" t="s">
        <v>81</v>
      </c>
      <c r="L8" s="3" t="s">
        <v>82</v>
      </c>
      <c r="M8" s="3" t="s">
        <v>83</v>
      </c>
      <c r="N8" s="3" t="s">
        <v>126</v>
      </c>
      <c r="O8" s="3" t="s">
        <v>42</v>
      </c>
      <c r="P8" s="3" t="s">
        <v>1007</v>
      </c>
      <c r="Q8" s="3" t="s">
        <v>127</v>
      </c>
      <c r="R8" s="3" t="s">
        <v>128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87</v>
      </c>
      <c r="M9" s="4" t="s">
        <v>87</v>
      </c>
      <c r="N9" s="4" t="s">
        <v>131</v>
      </c>
      <c r="O9" s="4" t="s">
        <v>132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1271</v>
      </c>
      <c r="C11" s="12"/>
      <c r="D11" s="3"/>
      <c r="E11" s="3"/>
      <c r="F11" s="3"/>
      <c r="G11" s="3"/>
      <c r="H11" s="3"/>
      <c r="I11" s="3"/>
      <c r="K11" s="3"/>
      <c r="N11" s="9">
        <v>26607.67</v>
      </c>
      <c r="P11" s="9">
        <v>19.28</v>
      </c>
      <c r="R11" s="10">
        <v>1</v>
      </c>
      <c r="S11" s="10">
        <v>0</v>
      </c>
    </row>
    <row r="12" spans="2:19">
      <c r="B12" s="3" t="s">
        <v>1272</v>
      </c>
      <c r="C12" s="12"/>
      <c r="D12" s="3"/>
      <c r="E12" s="3"/>
      <c r="F12" s="3"/>
      <c r="G12" s="3"/>
      <c r="H12" s="3"/>
      <c r="I12" s="3"/>
      <c r="K12" s="3"/>
      <c r="N12" s="9">
        <v>26607.67</v>
      </c>
      <c r="P12" s="9">
        <v>19.28</v>
      </c>
      <c r="R12" s="10">
        <v>1</v>
      </c>
      <c r="S12" s="10">
        <v>0</v>
      </c>
    </row>
    <row r="13" spans="2:19">
      <c r="B13" s="13" t="s">
        <v>1273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1274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182</v>
      </c>
      <c r="C15" s="14"/>
      <c r="D15" s="13"/>
      <c r="E15" s="13"/>
      <c r="F15" s="13"/>
      <c r="G15" s="13"/>
      <c r="H15" s="13"/>
      <c r="I15" s="13"/>
      <c r="K15" s="13"/>
      <c r="N15" s="15">
        <v>26607.67</v>
      </c>
      <c r="P15" s="15">
        <v>19.28</v>
      </c>
      <c r="R15" s="16">
        <v>1</v>
      </c>
      <c r="S15" s="16">
        <v>0</v>
      </c>
    </row>
    <row r="16" spans="2:19">
      <c r="B16" s="6" t="s">
        <v>1275</v>
      </c>
      <c r="C16" s="17">
        <v>200280683</v>
      </c>
      <c r="D16" s="6"/>
      <c r="E16" s="6"/>
      <c r="F16" s="6" t="s">
        <v>166</v>
      </c>
      <c r="G16" s="6"/>
      <c r="H16" s="6"/>
      <c r="I16" s="6" t="s">
        <v>1276</v>
      </c>
      <c r="K16" s="6" t="s">
        <v>95</v>
      </c>
      <c r="N16" s="7">
        <v>26607.67</v>
      </c>
      <c r="O16" s="7">
        <v>72.459999999999994</v>
      </c>
      <c r="P16" s="7">
        <v>19.28</v>
      </c>
      <c r="R16" s="8">
        <v>1</v>
      </c>
      <c r="S16" s="8">
        <v>0</v>
      </c>
    </row>
    <row r="17" spans="2:19">
      <c r="B17" s="13" t="s">
        <v>1277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1278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1279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1280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1006</v>
      </c>
    </row>
    <row r="7" spans="2:19" ht="15.75">
      <c r="B7" s="2" t="s">
        <v>187</v>
      </c>
    </row>
    <row r="8" spans="2:19">
      <c r="B8" s="3" t="s">
        <v>76</v>
      </c>
      <c r="C8" s="3" t="s">
        <v>77</v>
      </c>
      <c r="D8" s="3" t="s">
        <v>176</v>
      </c>
      <c r="E8" s="3" t="s">
        <v>78</v>
      </c>
      <c r="F8" s="3" t="s">
        <v>177</v>
      </c>
      <c r="G8" s="3" t="s">
        <v>79</v>
      </c>
      <c r="H8" s="3" t="s">
        <v>80</v>
      </c>
      <c r="I8" s="3" t="s">
        <v>124</v>
      </c>
      <c r="J8" s="3" t="s">
        <v>125</v>
      </c>
      <c r="K8" s="3" t="s">
        <v>81</v>
      </c>
      <c r="L8" s="3" t="s">
        <v>82</v>
      </c>
      <c r="M8" s="3" t="s">
        <v>83</v>
      </c>
      <c r="N8" s="3" t="s">
        <v>126</v>
      </c>
      <c r="O8" s="3" t="s">
        <v>42</v>
      </c>
      <c r="P8" s="3" t="s">
        <v>1007</v>
      </c>
      <c r="Q8" s="3" t="s">
        <v>127</v>
      </c>
      <c r="R8" s="3" t="s">
        <v>128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87</v>
      </c>
      <c r="M9" s="4" t="s">
        <v>87</v>
      </c>
      <c r="N9" s="4" t="s">
        <v>131</v>
      </c>
      <c r="O9" s="4" t="s">
        <v>132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1281</v>
      </c>
      <c r="C11" s="12"/>
      <c r="D11" s="3"/>
      <c r="E11" s="3"/>
      <c r="F11" s="3"/>
      <c r="G11" s="3"/>
      <c r="H11" s="3"/>
      <c r="I11" s="3"/>
      <c r="J11" s="12">
        <v>3.33</v>
      </c>
      <c r="K11" s="3"/>
      <c r="M11" s="10">
        <v>1.9800000000000002E-2</v>
      </c>
      <c r="N11" s="9">
        <v>36846514.159999996</v>
      </c>
      <c r="P11" s="9">
        <v>43588.88</v>
      </c>
      <c r="R11" s="10">
        <v>1</v>
      </c>
      <c r="S11" s="10">
        <v>1.44E-2</v>
      </c>
    </row>
    <row r="12" spans="2:19">
      <c r="B12" s="3" t="s">
        <v>1282</v>
      </c>
      <c r="C12" s="12"/>
      <c r="D12" s="3"/>
      <c r="E12" s="3"/>
      <c r="F12" s="3"/>
      <c r="G12" s="3"/>
      <c r="H12" s="3"/>
      <c r="I12" s="3"/>
      <c r="J12" s="12">
        <v>3.33</v>
      </c>
      <c r="K12" s="3"/>
      <c r="M12" s="10">
        <v>1.9800000000000002E-2</v>
      </c>
      <c r="N12" s="9">
        <v>36846514.159999996</v>
      </c>
      <c r="P12" s="9">
        <v>43588.88</v>
      </c>
      <c r="R12" s="10">
        <v>1</v>
      </c>
      <c r="S12" s="10">
        <v>1.44E-2</v>
      </c>
    </row>
    <row r="13" spans="2:19">
      <c r="B13" s="13" t="s">
        <v>1283</v>
      </c>
      <c r="C13" s="14"/>
      <c r="D13" s="13"/>
      <c r="E13" s="13"/>
      <c r="F13" s="13"/>
      <c r="G13" s="13"/>
      <c r="H13" s="13"/>
      <c r="I13" s="13"/>
      <c r="J13" s="14">
        <v>3.13</v>
      </c>
      <c r="K13" s="13"/>
      <c r="M13" s="16">
        <v>1.6899999999999998E-2</v>
      </c>
      <c r="N13" s="15">
        <v>30594501.629999999</v>
      </c>
      <c r="P13" s="15">
        <v>35183.050000000003</v>
      </c>
      <c r="R13" s="16">
        <v>0.80720000000000003</v>
      </c>
      <c r="S13" s="16">
        <v>1.1599999999999999E-2</v>
      </c>
    </row>
    <row r="14" spans="2:19">
      <c r="B14" s="6" t="s">
        <v>1284</v>
      </c>
      <c r="C14" s="17">
        <v>1136035</v>
      </c>
      <c r="D14" s="6"/>
      <c r="E14" s="18">
        <v>515275196</v>
      </c>
      <c r="F14" s="6" t="s">
        <v>243</v>
      </c>
      <c r="G14" s="6" t="s">
        <v>93</v>
      </c>
      <c r="H14" s="6" t="s">
        <v>94</v>
      </c>
      <c r="I14" s="6" t="s">
        <v>1285</v>
      </c>
      <c r="J14" s="17">
        <v>1.1499999999999999</v>
      </c>
      <c r="K14" s="6" t="s">
        <v>95</v>
      </c>
      <c r="M14" s="8">
        <v>1.2699999999999999E-2</v>
      </c>
      <c r="N14" s="7">
        <v>730923.95</v>
      </c>
      <c r="O14" s="7">
        <v>100.87</v>
      </c>
      <c r="P14" s="7">
        <v>737.28</v>
      </c>
      <c r="R14" s="8">
        <v>1.6899999999999998E-2</v>
      </c>
      <c r="S14" s="8">
        <v>2.0000000000000001E-4</v>
      </c>
    </row>
    <row r="15" spans="2:19">
      <c r="B15" s="6" t="s">
        <v>1286</v>
      </c>
      <c r="C15" s="17">
        <v>1100908</v>
      </c>
      <c r="D15" s="6"/>
      <c r="E15" s="18">
        <v>520010869</v>
      </c>
      <c r="F15" s="6" t="s">
        <v>487</v>
      </c>
      <c r="G15" s="6" t="s">
        <v>93</v>
      </c>
      <c r="H15" s="6" t="s">
        <v>94</v>
      </c>
      <c r="I15" s="6" t="s">
        <v>1287</v>
      </c>
      <c r="J15" s="17">
        <v>9.17</v>
      </c>
      <c r="K15" s="6" t="s">
        <v>95</v>
      </c>
      <c r="L15" s="19">
        <v>4.9000000000000002E-2</v>
      </c>
      <c r="M15" s="8">
        <v>1.46E-2</v>
      </c>
      <c r="N15" s="7">
        <v>492700</v>
      </c>
      <c r="O15" s="7">
        <v>165.86</v>
      </c>
      <c r="P15" s="7">
        <v>817.19</v>
      </c>
      <c r="R15" s="8">
        <v>1.8700000000000001E-2</v>
      </c>
      <c r="S15" s="8">
        <v>2.9999999999999997E-4</v>
      </c>
    </row>
    <row r="16" spans="2:19">
      <c r="B16" s="6" t="s">
        <v>1288</v>
      </c>
      <c r="C16" s="17">
        <v>1106822</v>
      </c>
      <c r="D16" s="6"/>
      <c r="E16" s="18">
        <v>513938548</v>
      </c>
      <c r="F16" s="6" t="s">
        <v>484</v>
      </c>
      <c r="G16" s="6" t="s">
        <v>206</v>
      </c>
      <c r="H16" s="6" t="s">
        <v>94</v>
      </c>
      <c r="I16" s="6" t="s">
        <v>1289</v>
      </c>
      <c r="J16" s="17">
        <v>3.64</v>
      </c>
      <c r="K16" s="6" t="s">
        <v>95</v>
      </c>
      <c r="L16" s="19">
        <v>4.9000000000000002E-2</v>
      </c>
      <c r="M16" s="8">
        <v>5.4999999999999997E-3</v>
      </c>
      <c r="N16" s="7">
        <v>10258.6</v>
      </c>
      <c r="O16" s="7">
        <v>140.56</v>
      </c>
      <c r="P16" s="7">
        <v>14.42</v>
      </c>
      <c r="R16" s="8">
        <v>2.9999999999999997E-4</v>
      </c>
      <c r="S16" s="8">
        <v>0</v>
      </c>
    </row>
    <row r="17" spans="2:19">
      <c r="B17" s="6" t="s">
        <v>1290</v>
      </c>
      <c r="C17" s="17">
        <v>1102797</v>
      </c>
      <c r="D17" s="6"/>
      <c r="E17" s="18">
        <v>512705153</v>
      </c>
      <c r="F17" s="6" t="s">
        <v>262</v>
      </c>
      <c r="G17" s="6" t="s">
        <v>218</v>
      </c>
      <c r="H17" s="6" t="s">
        <v>94</v>
      </c>
      <c r="I17" s="6" t="s">
        <v>1291</v>
      </c>
      <c r="J17" s="17">
        <v>0.73</v>
      </c>
      <c r="K17" s="6" t="s">
        <v>95</v>
      </c>
      <c r="L17" s="19">
        <v>4.9000000000000002E-2</v>
      </c>
      <c r="M17" s="8">
        <v>1.7299999999999999E-2</v>
      </c>
      <c r="N17" s="7">
        <v>11200</v>
      </c>
      <c r="O17" s="7">
        <v>126.98</v>
      </c>
      <c r="P17" s="7">
        <v>14.22</v>
      </c>
      <c r="R17" s="8">
        <v>2.9999999999999997E-4</v>
      </c>
      <c r="S17" s="8">
        <v>0</v>
      </c>
    </row>
    <row r="18" spans="2:19">
      <c r="B18" s="6" t="s">
        <v>1292</v>
      </c>
      <c r="C18" s="17">
        <v>1093491</v>
      </c>
      <c r="D18" s="6"/>
      <c r="E18" s="18">
        <v>513689059</v>
      </c>
      <c r="F18" s="6" t="s">
        <v>487</v>
      </c>
      <c r="G18" s="6" t="s">
        <v>218</v>
      </c>
      <c r="H18" s="6" t="s">
        <v>94</v>
      </c>
      <c r="I18" s="6" t="s">
        <v>1293</v>
      </c>
      <c r="J18" s="17">
        <v>1.34</v>
      </c>
      <c r="K18" s="6" t="s">
        <v>95</v>
      </c>
      <c r="L18" s="19">
        <v>4.9500000000000002E-2</v>
      </c>
      <c r="M18" s="8">
        <v>7.4999999999999997E-3</v>
      </c>
      <c r="N18" s="7">
        <v>40521.81</v>
      </c>
      <c r="O18" s="7">
        <v>130.72999999999999</v>
      </c>
      <c r="P18" s="7">
        <v>52.97</v>
      </c>
      <c r="R18" s="8">
        <v>1.1999999999999999E-3</v>
      </c>
      <c r="S18" s="8">
        <v>0</v>
      </c>
    </row>
    <row r="19" spans="2:19">
      <c r="B19" s="6" t="s">
        <v>1294</v>
      </c>
      <c r="C19" s="17">
        <v>6000129</v>
      </c>
      <c r="D19" s="6"/>
      <c r="E19" s="18">
        <v>520000472</v>
      </c>
      <c r="F19" s="6" t="s">
        <v>487</v>
      </c>
      <c r="G19" s="6" t="s">
        <v>218</v>
      </c>
      <c r="H19" s="6" t="s">
        <v>94</v>
      </c>
      <c r="I19" s="6" t="s">
        <v>1295</v>
      </c>
      <c r="J19" s="17">
        <v>3.68</v>
      </c>
      <c r="K19" s="6" t="s">
        <v>95</v>
      </c>
      <c r="L19" s="19">
        <v>0.06</v>
      </c>
      <c r="M19" s="8">
        <v>8.8000000000000005E-3</v>
      </c>
      <c r="N19" s="7">
        <v>10250819</v>
      </c>
      <c r="O19" s="7">
        <v>126.92</v>
      </c>
      <c r="P19" s="7">
        <v>13010.34</v>
      </c>
      <c r="R19" s="8">
        <v>0.29849999999999999</v>
      </c>
      <c r="S19" s="8">
        <v>4.3E-3</v>
      </c>
    </row>
    <row r="20" spans="2:19">
      <c r="B20" s="6" t="s">
        <v>1296</v>
      </c>
      <c r="C20" s="17">
        <v>6000186</v>
      </c>
      <c r="D20" s="6"/>
      <c r="E20" s="18">
        <v>520000472</v>
      </c>
      <c r="F20" s="6" t="s">
        <v>487</v>
      </c>
      <c r="G20" s="6" t="s">
        <v>218</v>
      </c>
      <c r="H20" s="6" t="s">
        <v>94</v>
      </c>
      <c r="I20" s="6" t="s">
        <v>1198</v>
      </c>
      <c r="J20" s="17">
        <v>7.3</v>
      </c>
      <c r="K20" s="6" t="s">
        <v>95</v>
      </c>
      <c r="L20" s="19">
        <v>0.06</v>
      </c>
      <c r="M20" s="8">
        <v>2.4199999999999999E-2</v>
      </c>
      <c r="N20" s="7">
        <v>1226344</v>
      </c>
      <c r="O20" s="7">
        <v>131.5</v>
      </c>
      <c r="P20" s="7">
        <v>1612.64</v>
      </c>
      <c r="R20" s="8">
        <v>3.6999999999999998E-2</v>
      </c>
      <c r="S20" s="8">
        <v>5.0000000000000001E-4</v>
      </c>
    </row>
    <row r="21" spans="2:19">
      <c r="B21" s="6" t="s">
        <v>1297</v>
      </c>
      <c r="C21" s="17">
        <v>1099084</v>
      </c>
      <c r="D21" s="6"/>
      <c r="E21" s="18">
        <v>513831446</v>
      </c>
      <c r="F21" s="6" t="s">
        <v>262</v>
      </c>
      <c r="G21" s="6" t="s">
        <v>218</v>
      </c>
      <c r="H21" s="6" t="s">
        <v>94</v>
      </c>
      <c r="I21" s="6" t="s">
        <v>1298</v>
      </c>
      <c r="J21" s="17">
        <v>2.0099999999999998</v>
      </c>
      <c r="K21" s="6" t="s">
        <v>95</v>
      </c>
      <c r="L21" s="19">
        <v>5.8000000000000003E-2</v>
      </c>
      <c r="M21" s="8">
        <v>6.4000000000000003E-3</v>
      </c>
      <c r="N21" s="7">
        <v>143765.19</v>
      </c>
      <c r="O21" s="7">
        <v>130.87</v>
      </c>
      <c r="P21" s="7">
        <v>188.15</v>
      </c>
      <c r="R21" s="8">
        <v>4.3E-3</v>
      </c>
      <c r="S21" s="8">
        <v>1E-4</v>
      </c>
    </row>
    <row r="22" spans="2:19">
      <c r="B22" s="6" t="s">
        <v>1299</v>
      </c>
      <c r="C22" s="17">
        <v>1103084</v>
      </c>
      <c r="D22" s="6"/>
      <c r="E22" s="18">
        <v>513436394</v>
      </c>
      <c r="F22" s="6" t="s">
        <v>487</v>
      </c>
      <c r="G22" s="6" t="s">
        <v>218</v>
      </c>
      <c r="H22" s="6" t="s">
        <v>94</v>
      </c>
      <c r="I22" s="6" t="s">
        <v>1300</v>
      </c>
      <c r="J22" s="17">
        <v>4.41</v>
      </c>
      <c r="K22" s="6" t="s">
        <v>95</v>
      </c>
      <c r="L22" s="19">
        <v>5.6000000000000001E-2</v>
      </c>
      <c r="M22" s="8">
        <v>2.3999999999999998E-3</v>
      </c>
      <c r="N22" s="7">
        <v>0.03</v>
      </c>
      <c r="O22" s="7">
        <v>151.51</v>
      </c>
      <c r="P22" s="7">
        <v>0</v>
      </c>
      <c r="R22" s="8">
        <v>0</v>
      </c>
      <c r="S22" s="8">
        <v>0</v>
      </c>
    </row>
    <row r="23" spans="2:19">
      <c r="B23" s="6" t="s">
        <v>1301</v>
      </c>
      <c r="C23" s="17">
        <v>1125483</v>
      </c>
      <c r="D23" s="6"/>
      <c r="E23" s="18">
        <v>520029984</v>
      </c>
      <c r="F23" s="6" t="s">
        <v>243</v>
      </c>
      <c r="G23" s="6" t="s">
        <v>233</v>
      </c>
      <c r="H23" s="6" t="s">
        <v>94</v>
      </c>
      <c r="I23" s="6" t="s">
        <v>1302</v>
      </c>
      <c r="J23" s="17">
        <v>3.96</v>
      </c>
      <c r="K23" s="6" t="s">
        <v>95</v>
      </c>
      <c r="L23" s="19">
        <v>3.5000000000000003E-2</v>
      </c>
      <c r="M23" s="8">
        <v>2.93E-2</v>
      </c>
      <c r="N23" s="7">
        <v>1278955</v>
      </c>
      <c r="O23" s="7">
        <v>105.52</v>
      </c>
      <c r="P23" s="7">
        <v>1349.55</v>
      </c>
      <c r="R23" s="8">
        <v>3.1E-2</v>
      </c>
      <c r="S23" s="8">
        <v>4.0000000000000002E-4</v>
      </c>
    </row>
    <row r="24" spans="2:19">
      <c r="B24" s="6" t="s">
        <v>1303</v>
      </c>
      <c r="C24" s="17">
        <v>6620215</v>
      </c>
      <c r="D24" s="6"/>
      <c r="E24" s="18">
        <v>520000118</v>
      </c>
      <c r="F24" s="6" t="s">
        <v>193</v>
      </c>
      <c r="G24" s="6" t="s">
        <v>167</v>
      </c>
      <c r="H24" s="6" t="s">
        <v>94</v>
      </c>
      <c r="I24" s="6" t="s">
        <v>1304</v>
      </c>
      <c r="J24" s="17">
        <v>1.29</v>
      </c>
      <c r="K24" s="6" t="s">
        <v>95</v>
      </c>
      <c r="L24" s="19">
        <v>5.7500000000000002E-2</v>
      </c>
      <c r="M24" s="8">
        <v>1.38E-2</v>
      </c>
      <c r="N24" s="7">
        <v>2874400</v>
      </c>
      <c r="O24" s="7">
        <v>132.13999999999999</v>
      </c>
      <c r="P24" s="7">
        <v>3798.23</v>
      </c>
      <c r="R24" s="8">
        <v>8.7099999999999997E-2</v>
      </c>
      <c r="S24" s="8">
        <v>1.2999999999999999E-3</v>
      </c>
    </row>
    <row r="25" spans="2:19">
      <c r="B25" s="6" t="s">
        <v>1305</v>
      </c>
      <c r="C25" s="17">
        <v>200063204</v>
      </c>
      <c r="D25" s="6"/>
      <c r="E25" s="18">
        <v>512475203</v>
      </c>
      <c r="F25" s="6" t="s">
        <v>210</v>
      </c>
      <c r="G25" s="6" t="s">
        <v>275</v>
      </c>
      <c r="H25" s="6" t="s">
        <v>94</v>
      </c>
      <c r="I25" s="6" t="s">
        <v>1306</v>
      </c>
      <c r="J25" s="17">
        <v>3.42</v>
      </c>
      <c r="K25" s="6" t="s">
        <v>95</v>
      </c>
      <c r="L25" s="19">
        <v>7.1499999999999994E-2</v>
      </c>
      <c r="M25" s="8">
        <v>-1.2999999999999999E-2</v>
      </c>
      <c r="N25" s="7">
        <v>3072959.37</v>
      </c>
      <c r="O25" s="7">
        <v>140.13999999999999</v>
      </c>
      <c r="P25" s="7">
        <v>4306.45</v>
      </c>
      <c r="R25" s="8">
        <v>9.8799999999999999E-2</v>
      </c>
      <c r="S25" s="8">
        <v>1.4E-3</v>
      </c>
    </row>
    <row r="26" spans="2:19">
      <c r="B26" s="6" t="s">
        <v>1307</v>
      </c>
      <c r="C26" s="17">
        <v>200061711</v>
      </c>
      <c r="D26" s="6"/>
      <c r="E26" s="18">
        <v>512475203</v>
      </c>
      <c r="F26" s="6" t="s">
        <v>210</v>
      </c>
      <c r="G26" s="6" t="s">
        <v>275</v>
      </c>
      <c r="H26" s="6" t="s">
        <v>94</v>
      </c>
      <c r="I26" s="6" t="s">
        <v>1308</v>
      </c>
      <c r="J26" s="17">
        <v>1.76</v>
      </c>
      <c r="K26" s="6" t="s">
        <v>95</v>
      </c>
      <c r="L26" s="19">
        <v>7.0900000000000005E-2</v>
      </c>
      <c r="M26" s="8">
        <v>-6.7000000000000002E-3</v>
      </c>
      <c r="N26" s="7">
        <v>111247.26</v>
      </c>
      <c r="O26" s="7">
        <v>137.86000000000001</v>
      </c>
      <c r="P26" s="7">
        <v>153.37</v>
      </c>
      <c r="R26" s="8">
        <v>3.5000000000000001E-3</v>
      </c>
      <c r="S26" s="8">
        <v>1E-4</v>
      </c>
    </row>
    <row r="27" spans="2:19">
      <c r="B27" s="6" t="s">
        <v>1309</v>
      </c>
      <c r="C27" s="17">
        <v>1139740</v>
      </c>
      <c r="D27" s="6"/>
      <c r="E27" s="18">
        <v>513893123</v>
      </c>
      <c r="F27" s="6" t="s">
        <v>243</v>
      </c>
      <c r="G27" s="6" t="s">
        <v>275</v>
      </c>
      <c r="H27" s="6" t="s">
        <v>94</v>
      </c>
      <c r="I27" s="6" t="s">
        <v>1310</v>
      </c>
      <c r="J27" s="17">
        <v>5.27</v>
      </c>
      <c r="K27" s="6" t="s">
        <v>95</v>
      </c>
      <c r="L27" s="19">
        <v>3.15E-2</v>
      </c>
      <c r="M27" s="8">
        <v>3.2800000000000003E-2</v>
      </c>
      <c r="N27" s="7">
        <v>136604</v>
      </c>
      <c r="O27" s="7">
        <v>100.25</v>
      </c>
      <c r="P27" s="7">
        <v>136.94999999999999</v>
      </c>
      <c r="R27" s="8">
        <v>3.0999999999999999E-3</v>
      </c>
      <c r="S27" s="8">
        <v>0</v>
      </c>
    </row>
    <row r="28" spans="2:19">
      <c r="B28" s="6" t="s">
        <v>1311</v>
      </c>
      <c r="C28" s="17">
        <v>1094747</v>
      </c>
      <c r="D28" s="6"/>
      <c r="E28" s="18">
        <v>1229</v>
      </c>
      <c r="F28" s="6" t="s">
        <v>210</v>
      </c>
      <c r="G28" s="6" t="s">
        <v>286</v>
      </c>
      <c r="H28" s="6" t="s">
        <v>94</v>
      </c>
      <c r="I28" s="6" t="s">
        <v>1312</v>
      </c>
      <c r="J28" s="17">
        <v>1.99</v>
      </c>
      <c r="K28" s="6" t="s">
        <v>95</v>
      </c>
      <c r="L28" s="19">
        <v>6.7000000000000004E-2</v>
      </c>
      <c r="M28" s="8">
        <v>3.7400000000000003E-2</v>
      </c>
      <c r="N28" s="7">
        <v>1233073.43</v>
      </c>
      <c r="O28" s="7">
        <v>129.34</v>
      </c>
      <c r="P28" s="7">
        <v>1594.86</v>
      </c>
      <c r="R28" s="8">
        <v>3.6600000000000001E-2</v>
      </c>
      <c r="S28" s="8">
        <v>5.0000000000000001E-4</v>
      </c>
    </row>
    <row r="29" spans="2:19">
      <c r="B29" s="6" t="s">
        <v>1313</v>
      </c>
      <c r="C29" s="17">
        <v>1092774</v>
      </c>
      <c r="D29" s="6"/>
      <c r="E29" s="18">
        <v>1229</v>
      </c>
      <c r="F29" s="6" t="s">
        <v>210</v>
      </c>
      <c r="G29" s="6" t="s">
        <v>286</v>
      </c>
      <c r="H29" s="6" t="s">
        <v>94</v>
      </c>
      <c r="I29" s="6" t="s">
        <v>1314</v>
      </c>
      <c r="J29" s="17">
        <v>1.65</v>
      </c>
      <c r="K29" s="6" t="s">
        <v>95</v>
      </c>
      <c r="L29" s="19">
        <v>6.7000000000000004E-2</v>
      </c>
      <c r="M29" s="8">
        <v>3.7900000000000003E-2</v>
      </c>
      <c r="N29" s="7">
        <v>759745.67</v>
      </c>
      <c r="O29" s="7">
        <v>130.88999999999999</v>
      </c>
      <c r="P29" s="7">
        <v>994.43</v>
      </c>
      <c r="R29" s="8">
        <v>2.2800000000000001E-2</v>
      </c>
      <c r="S29" s="8">
        <v>2.9999999999999997E-4</v>
      </c>
    </row>
    <row r="30" spans="2:19">
      <c r="B30" s="6" t="s">
        <v>1315</v>
      </c>
      <c r="C30" s="17">
        <v>1092162</v>
      </c>
      <c r="D30" s="6"/>
      <c r="E30" s="18">
        <v>1229</v>
      </c>
      <c r="F30" s="6" t="s">
        <v>510</v>
      </c>
      <c r="G30" s="6" t="s">
        <v>286</v>
      </c>
      <c r="H30" s="6" t="s">
        <v>94</v>
      </c>
      <c r="I30" s="6" t="s">
        <v>1316</v>
      </c>
      <c r="J30" s="17">
        <v>1.6</v>
      </c>
      <c r="K30" s="6" t="s">
        <v>95</v>
      </c>
      <c r="L30" s="19">
        <v>7.0000000000000007E-2</v>
      </c>
      <c r="M30" s="8">
        <v>3.32E-2</v>
      </c>
      <c r="N30" s="7">
        <v>1308262.3</v>
      </c>
      <c r="O30" s="7">
        <v>131.29</v>
      </c>
      <c r="P30" s="7">
        <v>1717.62</v>
      </c>
      <c r="R30" s="8">
        <v>3.9399999999999998E-2</v>
      </c>
      <c r="S30" s="8">
        <v>5.9999999999999995E-4</v>
      </c>
    </row>
    <row r="31" spans="2:19">
      <c r="B31" s="6" t="s">
        <v>1317</v>
      </c>
      <c r="C31" s="17">
        <v>1107168</v>
      </c>
      <c r="D31" s="6"/>
      <c r="E31" s="18">
        <v>34250659</v>
      </c>
      <c r="F31" s="6" t="s">
        <v>210</v>
      </c>
      <c r="G31" s="6" t="s">
        <v>286</v>
      </c>
      <c r="H31" s="6" t="s">
        <v>94</v>
      </c>
      <c r="I31" s="6" t="s">
        <v>1318</v>
      </c>
      <c r="J31" s="17">
        <v>0.69</v>
      </c>
      <c r="K31" s="6" t="s">
        <v>95</v>
      </c>
      <c r="L31" s="19">
        <v>7.5039999999999996E-2</v>
      </c>
      <c r="M31" s="8">
        <v>5.91E-2</v>
      </c>
      <c r="N31" s="7">
        <v>813034.1</v>
      </c>
      <c r="O31" s="7">
        <v>125.63</v>
      </c>
      <c r="P31" s="7">
        <v>1021.41</v>
      </c>
      <c r="R31" s="8">
        <v>2.3400000000000001E-2</v>
      </c>
      <c r="S31" s="8">
        <v>2.9999999999999997E-4</v>
      </c>
    </row>
    <row r="32" spans="2:19">
      <c r="B32" s="6" t="s">
        <v>1319</v>
      </c>
      <c r="C32" s="17">
        <v>1124908</v>
      </c>
      <c r="D32" s="6"/>
      <c r="E32" s="18">
        <v>514682848</v>
      </c>
      <c r="F32" s="6" t="s">
        <v>210</v>
      </c>
      <c r="G32" s="6" t="s">
        <v>286</v>
      </c>
      <c r="H32" s="6" t="s">
        <v>94</v>
      </c>
      <c r="I32" s="6" t="s">
        <v>1320</v>
      </c>
      <c r="J32" s="17">
        <v>0.17</v>
      </c>
      <c r="K32" s="6" t="s">
        <v>95</v>
      </c>
      <c r="L32" s="19">
        <v>0.08</v>
      </c>
      <c r="M32" s="8">
        <v>1.7299999999999999E-2</v>
      </c>
      <c r="N32" s="7">
        <v>41250</v>
      </c>
      <c r="O32" s="7">
        <v>105.92</v>
      </c>
      <c r="P32" s="7">
        <v>43.69</v>
      </c>
      <c r="R32" s="8">
        <v>1E-3</v>
      </c>
      <c r="S32" s="8">
        <v>0</v>
      </c>
    </row>
    <row r="33" spans="2:19">
      <c r="B33" s="6" t="s">
        <v>1321</v>
      </c>
      <c r="C33" s="17">
        <v>2590131</v>
      </c>
      <c r="D33" s="6"/>
      <c r="E33" s="18">
        <v>520036658</v>
      </c>
      <c r="F33" s="6" t="s">
        <v>454</v>
      </c>
      <c r="G33" s="6" t="s">
        <v>174</v>
      </c>
      <c r="H33" s="6" t="s">
        <v>94</v>
      </c>
      <c r="I33" s="6" t="s">
        <v>1322</v>
      </c>
      <c r="J33" s="17">
        <v>1.0900000000000001</v>
      </c>
      <c r="K33" s="6" t="s">
        <v>95</v>
      </c>
      <c r="L33" s="19">
        <v>5.45E-2</v>
      </c>
      <c r="M33" s="8">
        <v>2.7199999999999998E-2</v>
      </c>
      <c r="N33" s="7">
        <v>85487.97</v>
      </c>
      <c r="O33" s="7">
        <v>127.69</v>
      </c>
      <c r="P33" s="7">
        <v>109.16</v>
      </c>
      <c r="R33" s="8">
        <v>2.5000000000000001E-3</v>
      </c>
      <c r="S33" s="8">
        <v>0</v>
      </c>
    </row>
    <row r="34" spans="2:19">
      <c r="B34" s="6" t="s">
        <v>1323</v>
      </c>
      <c r="C34" s="17">
        <v>1119049</v>
      </c>
      <c r="D34" s="6"/>
      <c r="E34" s="18">
        <v>513467191</v>
      </c>
      <c r="F34" s="6" t="s">
        <v>484</v>
      </c>
      <c r="G34" s="6" t="s">
        <v>174</v>
      </c>
      <c r="H34" s="6" t="s">
        <v>94</v>
      </c>
      <c r="I34" s="6" t="s">
        <v>1324</v>
      </c>
      <c r="J34" s="17">
        <v>1.93</v>
      </c>
      <c r="K34" s="6" t="s">
        <v>95</v>
      </c>
      <c r="L34" s="19">
        <v>4.1300000000000003E-2</v>
      </c>
      <c r="M34" s="8">
        <v>1.11E-2</v>
      </c>
      <c r="N34" s="7">
        <v>1775131.61</v>
      </c>
      <c r="O34" s="7">
        <v>116.92</v>
      </c>
      <c r="P34" s="7">
        <v>2075.48</v>
      </c>
      <c r="R34" s="8">
        <v>4.7600000000000003E-2</v>
      </c>
      <c r="S34" s="8">
        <v>6.9999999999999999E-4</v>
      </c>
    </row>
    <row r="35" spans="2:19">
      <c r="B35" s="6" t="s">
        <v>1325</v>
      </c>
      <c r="C35" s="17">
        <v>3520046</v>
      </c>
      <c r="D35" s="6"/>
      <c r="E35" s="18">
        <v>520038043</v>
      </c>
      <c r="F35" s="6" t="s">
        <v>210</v>
      </c>
      <c r="G35" s="6" t="s">
        <v>1326</v>
      </c>
      <c r="H35" s="6" t="s">
        <v>94</v>
      </c>
      <c r="I35" s="6" t="s">
        <v>1327</v>
      </c>
      <c r="K35" s="6" t="s">
        <v>95</v>
      </c>
      <c r="L35" s="19">
        <v>6.4000000000000001E-2</v>
      </c>
      <c r="M35" s="8">
        <v>6.4000000000000001E-2</v>
      </c>
      <c r="N35" s="7">
        <v>2000000</v>
      </c>
      <c r="O35" s="7">
        <v>1</v>
      </c>
      <c r="P35" s="7">
        <v>20</v>
      </c>
      <c r="R35" s="8">
        <v>5.0000000000000001E-4</v>
      </c>
      <c r="S35" s="8">
        <v>0</v>
      </c>
    </row>
    <row r="36" spans="2:19">
      <c r="B36" s="6" t="s">
        <v>1328</v>
      </c>
      <c r="C36" s="17">
        <v>3780038</v>
      </c>
      <c r="D36" s="6"/>
      <c r="E36" s="18">
        <v>520038480</v>
      </c>
      <c r="F36" s="6" t="s">
        <v>484</v>
      </c>
      <c r="G36" s="6" t="s">
        <v>305</v>
      </c>
      <c r="H36" s="6" t="s">
        <v>94</v>
      </c>
      <c r="I36" s="6" t="s">
        <v>1329</v>
      </c>
      <c r="K36" s="6" t="s">
        <v>95</v>
      </c>
      <c r="L36" s="19">
        <v>6.0999999999999999E-2</v>
      </c>
      <c r="M36" s="8">
        <v>6.0999999999999999E-2</v>
      </c>
      <c r="N36" s="7">
        <v>83174.84</v>
      </c>
      <c r="O36" s="7">
        <v>40</v>
      </c>
      <c r="P36" s="7">
        <v>33.270000000000003</v>
      </c>
      <c r="R36" s="8">
        <v>8.0000000000000004E-4</v>
      </c>
      <c r="S36" s="8">
        <v>0</v>
      </c>
    </row>
    <row r="37" spans="2:19">
      <c r="B37" s="6" t="s">
        <v>1330</v>
      </c>
      <c r="C37" s="17">
        <v>1125624</v>
      </c>
      <c r="D37" s="6"/>
      <c r="E37" s="18">
        <v>2023</v>
      </c>
      <c r="F37" s="6" t="s">
        <v>262</v>
      </c>
      <c r="G37" s="6" t="s">
        <v>1331</v>
      </c>
      <c r="H37" s="6" t="s">
        <v>94</v>
      </c>
      <c r="I37" s="6" t="s">
        <v>1332</v>
      </c>
      <c r="K37" s="6" t="s">
        <v>95</v>
      </c>
      <c r="L37" s="19">
        <v>6.6000000000000003E-2</v>
      </c>
      <c r="M37" s="8">
        <v>6.6000000000000003E-2</v>
      </c>
      <c r="N37" s="7">
        <v>36240</v>
      </c>
      <c r="O37" s="7">
        <v>11.5</v>
      </c>
      <c r="P37" s="7">
        <v>4.17</v>
      </c>
      <c r="R37" s="8">
        <v>1E-4</v>
      </c>
      <c r="S37" s="8">
        <v>0</v>
      </c>
    </row>
    <row r="38" spans="2:19">
      <c r="B38" s="6" t="s">
        <v>1333</v>
      </c>
      <c r="C38" s="17">
        <v>1127679</v>
      </c>
      <c r="D38" s="6"/>
      <c r="E38" s="18">
        <v>2023</v>
      </c>
      <c r="F38" s="6" t="s">
        <v>262</v>
      </c>
      <c r="G38" s="6" t="s">
        <v>1331</v>
      </c>
      <c r="H38" s="6" t="s">
        <v>94</v>
      </c>
      <c r="I38" s="6" t="s">
        <v>1334</v>
      </c>
      <c r="K38" s="6" t="s">
        <v>95</v>
      </c>
      <c r="L38" s="19">
        <v>6.6000000000000003E-2</v>
      </c>
      <c r="M38" s="8">
        <v>6.6000000000000003E-2</v>
      </c>
      <c r="N38" s="7">
        <v>36240</v>
      </c>
      <c r="O38" s="7">
        <v>11.5</v>
      </c>
      <c r="P38" s="7">
        <v>4.17</v>
      </c>
      <c r="R38" s="8">
        <v>1E-4</v>
      </c>
      <c r="S38" s="8">
        <v>0</v>
      </c>
    </row>
    <row r="39" spans="2:19">
      <c r="B39" s="6" t="s">
        <v>1335</v>
      </c>
      <c r="C39" s="17">
        <v>1134394</v>
      </c>
      <c r="D39" s="6"/>
      <c r="E39" s="18">
        <v>2023</v>
      </c>
      <c r="F39" s="6" t="s">
        <v>262</v>
      </c>
      <c r="G39" s="6" t="s">
        <v>1331</v>
      </c>
      <c r="H39" s="6" t="s">
        <v>94</v>
      </c>
      <c r="I39" s="6" t="s">
        <v>1332</v>
      </c>
      <c r="K39" s="6" t="s">
        <v>95</v>
      </c>
      <c r="L39" s="19">
        <v>6.6000000000000003E-2</v>
      </c>
      <c r="M39" s="8">
        <v>6.6000000000000003E-2</v>
      </c>
      <c r="N39" s="7">
        <v>36240</v>
      </c>
      <c r="O39" s="7">
        <v>11.5</v>
      </c>
      <c r="P39" s="7">
        <v>4.17</v>
      </c>
      <c r="R39" s="8">
        <v>1E-4</v>
      </c>
      <c r="S39" s="8">
        <v>0</v>
      </c>
    </row>
    <row r="40" spans="2:19">
      <c r="B40" s="6" t="s">
        <v>1335</v>
      </c>
      <c r="C40" s="17">
        <v>1110378</v>
      </c>
      <c r="D40" s="6"/>
      <c r="E40" s="18">
        <v>2023</v>
      </c>
      <c r="F40" s="6" t="s">
        <v>262</v>
      </c>
      <c r="G40" s="6" t="s">
        <v>1331</v>
      </c>
      <c r="H40" s="6" t="s">
        <v>94</v>
      </c>
      <c r="I40" s="6" t="s">
        <v>1332</v>
      </c>
      <c r="K40" s="6" t="s">
        <v>95</v>
      </c>
      <c r="L40" s="19">
        <v>6.6000000000000003E-2</v>
      </c>
      <c r="M40" s="8">
        <v>6.6000000000000003E-2</v>
      </c>
      <c r="N40" s="7">
        <v>36240</v>
      </c>
      <c r="O40" s="7">
        <v>11.5</v>
      </c>
      <c r="P40" s="7">
        <v>4.17</v>
      </c>
      <c r="R40" s="8">
        <v>1E-4</v>
      </c>
      <c r="S40" s="8">
        <v>0</v>
      </c>
    </row>
    <row r="41" spans="2:19">
      <c r="B41" s="6" t="s">
        <v>1336</v>
      </c>
      <c r="C41" s="17">
        <v>1131184</v>
      </c>
      <c r="D41" s="6"/>
      <c r="E41" s="18">
        <v>2023</v>
      </c>
      <c r="F41" s="6" t="s">
        <v>166</v>
      </c>
      <c r="G41" s="6" t="s">
        <v>1331</v>
      </c>
      <c r="H41" s="6" t="s">
        <v>94</v>
      </c>
      <c r="I41" s="6" t="s">
        <v>1337</v>
      </c>
      <c r="K41" s="6" t="s">
        <v>95</v>
      </c>
      <c r="L41" s="19">
        <v>6.6000000000000003E-2</v>
      </c>
      <c r="M41" s="8">
        <v>6.6000000000000003E-2</v>
      </c>
      <c r="N41" s="7">
        <v>36240</v>
      </c>
      <c r="O41" s="7">
        <v>11.5</v>
      </c>
      <c r="P41" s="7">
        <v>4.17</v>
      </c>
      <c r="R41" s="8">
        <v>1E-4</v>
      </c>
      <c r="S41" s="8">
        <v>0</v>
      </c>
    </row>
    <row r="42" spans="2:19">
      <c r="B42" s="6" t="s">
        <v>1338</v>
      </c>
      <c r="C42" s="17">
        <v>1101567</v>
      </c>
      <c r="D42" s="6"/>
      <c r="E42" s="18">
        <v>520041690</v>
      </c>
      <c r="F42" s="6" t="s">
        <v>262</v>
      </c>
      <c r="G42" s="6" t="s">
        <v>308</v>
      </c>
      <c r="H42" s="6" t="s">
        <v>94</v>
      </c>
      <c r="I42" s="6" t="s">
        <v>1339</v>
      </c>
      <c r="J42" s="17">
        <v>2.4300000000000002</v>
      </c>
      <c r="K42" s="6" t="s">
        <v>95</v>
      </c>
      <c r="L42" s="19">
        <v>5.6000000000000001E-2</v>
      </c>
      <c r="M42" s="8">
        <v>0.1023</v>
      </c>
      <c r="N42" s="7">
        <v>1163779.6599999999</v>
      </c>
      <c r="O42" s="7">
        <v>108.78</v>
      </c>
      <c r="P42" s="7">
        <v>1265.94</v>
      </c>
      <c r="R42" s="8">
        <v>2.9000000000000001E-2</v>
      </c>
      <c r="S42" s="8">
        <v>4.0000000000000002E-4</v>
      </c>
    </row>
    <row r="43" spans="2:19">
      <c r="B43" s="6" t="s">
        <v>1340</v>
      </c>
      <c r="C43" s="17">
        <v>1139930</v>
      </c>
      <c r="D43" s="6"/>
      <c r="E43" s="18">
        <v>520041690</v>
      </c>
      <c r="F43" s="6" t="s">
        <v>262</v>
      </c>
      <c r="G43" s="6"/>
      <c r="H43" s="6"/>
      <c r="I43" s="6"/>
      <c r="K43" s="6" t="s">
        <v>95</v>
      </c>
      <c r="N43" s="7">
        <v>54008.99</v>
      </c>
      <c r="O43" s="7">
        <v>108.78</v>
      </c>
      <c r="P43" s="7">
        <v>58.75</v>
      </c>
      <c r="R43" s="8">
        <v>1.2999999999999999E-3</v>
      </c>
      <c r="S43" s="8">
        <v>0</v>
      </c>
    </row>
    <row r="44" spans="2:19">
      <c r="B44" s="6" t="s">
        <v>1341</v>
      </c>
      <c r="C44" s="17">
        <v>1380161</v>
      </c>
      <c r="D44" s="6"/>
      <c r="E44" s="18">
        <v>2023</v>
      </c>
      <c r="F44" s="6" t="s">
        <v>262</v>
      </c>
      <c r="G44" s="6"/>
      <c r="H44" s="6"/>
      <c r="I44" s="6"/>
      <c r="K44" s="6" t="s">
        <v>95</v>
      </c>
      <c r="N44" s="7">
        <v>962.9</v>
      </c>
      <c r="O44" s="7">
        <v>84.59</v>
      </c>
      <c r="P44" s="7">
        <v>0.81</v>
      </c>
      <c r="R44" s="8">
        <v>0</v>
      </c>
      <c r="S44" s="8">
        <v>0</v>
      </c>
    </row>
    <row r="45" spans="2:19">
      <c r="B45" s="6" t="s">
        <v>1342</v>
      </c>
      <c r="C45" s="17">
        <v>1116649</v>
      </c>
      <c r="D45" s="6"/>
      <c r="E45" s="6"/>
      <c r="F45" s="6" t="s">
        <v>262</v>
      </c>
      <c r="G45" s="6"/>
      <c r="H45" s="6"/>
      <c r="I45" s="6" t="s">
        <v>1343</v>
      </c>
      <c r="K45" s="6" t="s">
        <v>95</v>
      </c>
      <c r="L45" s="19">
        <v>4.4999999999999998E-2</v>
      </c>
      <c r="M45" s="8">
        <v>4.4999999999999998E-2</v>
      </c>
      <c r="N45" s="7">
        <v>1293.33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1344</v>
      </c>
      <c r="C46" s="17">
        <v>4150090</v>
      </c>
      <c r="D46" s="6"/>
      <c r="E46" s="18">
        <v>520039017</v>
      </c>
      <c r="F46" s="6" t="s">
        <v>210</v>
      </c>
      <c r="G46" s="6"/>
      <c r="H46" s="6"/>
      <c r="I46" s="6" t="s">
        <v>1345</v>
      </c>
      <c r="K46" s="6" t="s">
        <v>95</v>
      </c>
      <c r="L46" s="19">
        <v>5.5E-2</v>
      </c>
      <c r="M46" s="8">
        <v>5.5E-2</v>
      </c>
      <c r="N46" s="7">
        <v>0.81</v>
      </c>
      <c r="O46" s="7">
        <v>2</v>
      </c>
      <c r="P46" s="7">
        <v>0</v>
      </c>
      <c r="R46" s="8">
        <v>0</v>
      </c>
      <c r="S46" s="8">
        <v>0</v>
      </c>
    </row>
    <row r="47" spans="2:19">
      <c r="B47" s="6" t="s">
        <v>1346</v>
      </c>
      <c r="C47" s="17">
        <v>4150124</v>
      </c>
      <c r="D47" s="6"/>
      <c r="E47" s="18">
        <v>520039017</v>
      </c>
      <c r="F47" s="6" t="s">
        <v>210</v>
      </c>
      <c r="G47" s="6"/>
      <c r="H47" s="6"/>
      <c r="I47" s="6"/>
      <c r="K47" s="6" t="s">
        <v>95</v>
      </c>
      <c r="N47" s="7">
        <v>0.1</v>
      </c>
      <c r="O47" s="7">
        <v>6</v>
      </c>
      <c r="P47" s="7">
        <v>0</v>
      </c>
      <c r="R47" s="8">
        <v>0</v>
      </c>
      <c r="S47" s="8">
        <v>0</v>
      </c>
    </row>
    <row r="48" spans="2:19">
      <c r="B48" s="6" t="s">
        <v>1347</v>
      </c>
      <c r="C48" s="17">
        <v>1095942</v>
      </c>
      <c r="D48" s="6"/>
      <c r="E48" s="18">
        <v>513718734</v>
      </c>
      <c r="F48" s="6" t="s">
        <v>210</v>
      </c>
      <c r="G48" s="6"/>
      <c r="H48" s="6"/>
      <c r="I48" s="6" t="s">
        <v>1348</v>
      </c>
      <c r="K48" s="6" t="s">
        <v>95</v>
      </c>
      <c r="L48" s="19">
        <v>0.06</v>
      </c>
      <c r="M48" s="8">
        <v>0.06</v>
      </c>
      <c r="N48" s="7">
        <v>272367.51</v>
      </c>
      <c r="O48" s="7">
        <v>10.82</v>
      </c>
      <c r="P48" s="7">
        <v>29.46</v>
      </c>
      <c r="R48" s="8">
        <v>6.9999999999999999E-4</v>
      </c>
      <c r="S48" s="8">
        <v>0</v>
      </c>
    </row>
    <row r="49" spans="2:19">
      <c r="B49" s="6" t="s">
        <v>1349</v>
      </c>
      <c r="C49" s="17">
        <v>1113562</v>
      </c>
      <c r="D49" s="6"/>
      <c r="E49" s="18">
        <v>513718734</v>
      </c>
      <c r="F49" s="6" t="s">
        <v>210</v>
      </c>
      <c r="G49" s="6"/>
      <c r="H49" s="6"/>
      <c r="I49" s="6" t="s">
        <v>1348</v>
      </c>
      <c r="K49" s="6" t="s">
        <v>95</v>
      </c>
      <c r="L49" s="19">
        <v>0.06</v>
      </c>
      <c r="M49" s="8">
        <v>0.06</v>
      </c>
      <c r="N49" s="7">
        <v>45394.52</v>
      </c>
      <c r="O49" s="7">
        <v>10.82</v>
      </c>
      <c r="P49" s="7">
        <v>4.91</v>
      </c>
      <c r="R49" s="8">
        <v>1E-4</v>
      </c>
      <c r="S49" s="8">
        <v>0</v>
      </c>
    </row>
    <row r="50" spans="2:19">
      <c r="B50" s="6" t="s">
        <v>1350</v>
      </c>
      <c r="C50" s="17">
        <v>1115096</v>
      </c>
      <c r="D50" s="6"/>
      <c r="E50" s="18">
        <v>510928518</v>
      </c>
      <c r="F50" s="6" t="s">
        <v>487</v>
      </c>
      <c r="G50" s="6"/>
      <c r="H50" s="6"/>
      <c r="I50" s="6" t="s">
        <v>1351</v>
      </c>
      <c r="K50" s="6" t="s">
        <v>95</v>
      </c>
      <c r="L50" s="19">
        <v>5.6000000000000001E-2</v>
      </c>
      <c r="M50" s="8">
        <v>5.6000000000000001E-2</v>
      </c>
      <c r="N50" s="7">
        <v>27869.96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1352</v>
      </c>
      <c r="C51" s="17">
        <v>1112911</v>
      </c>
      <c r="D51" s="6"/>
      <c r="E51" s="18">
        <v>510928518</v>
      </c>
      <c r="F51" s="6" t="s">
        <v>487</v>
      </c>
      <c r="G51" s="6"/>
      <c r="H51" s="6"/>
      <c r="I51" s="6" t="s">
        <v>1353</v>
      </c>
      <c r="K51" s="6" t="s">
        <v>95</v>
      </c>
      <c r="L51" s="19">
        <v>7.1499999999999994E-2</v>
      </c>
      <c r="M51" s="8">
        <v>7.1499999999999994E-2</v>
      </c>
      <c r="N51" s="7">
        <v>293060</v>
      </c>
      <c r="O51" s="7">
        <v>0</v>
      </c>
      <c r="P51" s="7">
        <v>0</v>
      </c>
      <c r="R51" s="8">
        <v>0</v>
      </c>
      <c r="S51" s="8">
        <v>0</v>
      </c>
    </row>
    <row r="52" spans="2:19">
      <c r="B52" s="6" t="s">
        <v>1354</v>
      </c>
      <c r="C52" s="17">
        <v>1117548</v>
      </c>
      <c r="D52" s="6"/>
      <c r="E52" s="18">
        <v>510928518</v>
      </c>
      <c r="F52" s="6" t="s">
        <v>487</v>
      </c>
      <c r="G52" s="6"/>
      <c r="H52" s="6"/>
      <c r="I52" s="6" t="s">
        <v>1355</v>
      </c>
      <c r="K52" s="6" t="s">
        <v>95</v>
      </c>
      <c r="L52" s="19">
        <v>6.6500000000000004E-2</v>
      </c>
      <c r="M52" s="8">
        <v>6.6500000000000004E-2</v>
      </c>
      <c r="N52" s="7">
        <v>41865.72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6" t="s">
        <v>1356</v>
      </c>
      <c r="C53" s="17">
        <v>1119734</v>
      </c>
      <c r="D53" s="6"/>
      <c r="E53" s="18">
        <v>513611863</v>
      </c>
      <c r="F53" s="6" t="s">
        <v>262</v>
      </c>
      <c r="G53" s="6"/>
      <c r="H53" s="6"/>
      <c r="I53" s="6"/>
      <c r="K53" s="6" t="s">
        <v>95</v>
      </c>
      <c r="L53" s="19">
        <v>0.05</v>
      </c>
      <c r="N53" s="7">
        <v>32840</v>
      </c>
      <c r="O53" s="7">
        <v>2</v>
      </c>
      <c r="P53" s="7">
        <v>0.66</v>
      </c>
      <c r="Q53" s="8">
        <v>6.9999999999999999E-4</v>
      </c>
      <c r="R53" s="8">
        <v>0</v>
      </c>
      <c r="S53" s="8">
        <v>0</v>
      </c>
    </row>
    <row r="54" spans="2:19">
      <c r="B54" s="13" t="s">
        <v>1357</v>
      </c>
      <c r="C54" s="14"/>
      <c r="D54" s="13"/>
      <c r="E54" s="13"/>
      <c r="F54" s="13"/>
      <c r="G54" s="13"/>
      <c r="H54" s="13"/>
      <c r="I54" s="13"/>
      <c r="J54" s="14">
        <v>2.85</v>
      </c>
      <c r="K54" s="13"/>
      <c r="M54" s="16">
        <v>2.52E-2</v>
      </c>
      <c r="N54" s="15">
        <v>2754272</v>
      </c>
      <c r="P54" s="15">
        <v>2869.4</v>
      </c>
      <c r="R54" s="16">
        <v>6.5799999999999997E-2</v>
      </c>
      <c r="S54" s="16">
        <v>8.9999999999999998E-4</v>
      </c>
    </row>
    <row r="55" spans="2:19">
      <c r="B55" s="6" t="s">
        <v>1358</v>
      </c>
      <c r="C55" s="17">
        <v>1139336</v>
      </c>
      <c r="D55" s="6"/>
      <c r="E55" s="18">
        <v>511446551</v>
      </c>
      <c r="F55" s="6" t="s">
        <v>581</v>
      </c>
      <c r="G55" s="6" t="s">
        <v>275</v>
      </c>
      <c r="H55" s="6" t="s">
        <v>94</v>
      </c>
      <c r="I55" s="6" t="s">
        <v>1359</v>
      </c>
      <c r="J55" s="17">
        <v>2.85</v>
      </c>
      <c r="K55" s="6" t="s">
        <v>95</v>
      </c>
      <c r="L55" s="19">
        <v>3.4200000000000001E-2</v>
      </c>
      <c r="M55" s="8">
        <v>2.52E-2</v>
      </c>
      <c r="N55" s="7">
        <v>2754272</v>
      </c>
      <c r="O55" s="7">
        <v>104.18</v>
      </c>
      <c r="P55" s="7">
        <v>2869.4</v>
      </c>
      <c r="Q55" s="8">
        <v>1.0999999999999999E-2</v>
      </c>
      <c r="R55" s="8">
        <v>6.5799999999999997E-2</v>
      </c>
      <c r="S55" s="8">
        <v>8.9999999999999998E-4</v>
      </c>
    </row>
    <row r="56" spans="2:19">
      <c r="B56" s="13" t="s">
        <v>1360</v>
      </c>
      <c r="C56" s="14"/>
      <c r="D56" s="13"/>
      <c r="E56" s="13"/>
      <c r="F56" s="13"/>
      <c r="G56" s="13"/>
      <c r="H56" s="13"/>
      <c r="I56" s="13"/>
      <c r="J56" s="14">
        <v>4.84</v>
      </c>
      <c r="K56" s="13"/>
      <c r="M56" s="16">
        <v>3.49E-2</v>
      </c>
      <c r="N56" s="15">
        <v>3497740.53</v>
      </c>
      <c r="P56" s="15">
        <v>5536.43</v>
      </c>
      <c r="R56" s="16">
        <v>0.127</v>
      </c>
      <c r="S56" s="16">
        <v>1.8E-3</v>
      </c>
    </row>
    <row r="57" spans="2:19">
      <c r="B57" s="6" t="s">
        <v>1361</v>
      </c>
      <c r="C57" s="17">
        <v>1132166</v>
      </c>
      <c r="D57" s="6"/>
      <c r="E57" s="18">
        <v>514914001</v>
      </c>
      <c r="F57" s="6" t="s">
        <v>487</v>
      </c>
      <c r="G57" s="6" t="s">
        <v>218</v>
      </c>
      <c r="H57" s="6" t="s">
        <v>94</v>
      </c>
      <c r="I57" s="6" t="s">
        <v>1362</v>
      </c>
      <c r="J57" s="17">
        <v>3.04</v>
      </c>
      <c r="K57" s="6" t="s">
        <v>43</v>
      </c>
      <c r="L57" s="19">
        <v>4.4350000000000001E-2</v>
      </c>
      <c r="M57" s="8">
        <v>2.8799999999999999E-2</v>
      </c>
      <c r="N57" s="7">
        <v>101844.8</v>
      </c>
      <c r="O57" s="7">
        <v>105.94</v>
      </c>
      <c r="P57" s="7">
        <v>380.76</v>
      </c>
      <c r="R57" s="8">
        <v>8.6999999999999994E-3</v>
      </c>
      <c r="S57" s="8">
        <v>1E-4</v>
      </c>
    </row>
    <row r="58" spans="2:19">
      <c r="B58" s="6" t="s">
        <v>1361</v>
      </c>
      <c r="C58" s="17">
        <v>1132182</v>
      </c>
      <c r="D58" s="6"/>
      <c r="E58" s="18">
        <v>514914001</v>
      </c>
      <c r="F58" s="6" t="s">
        <v>487</v>
      </c>
      <c r="G58" s="6" t="s">
        <v>218</v>
      </c>
      <c r="H58" s="6" t="s">
        <v>94</v>
      </c>
      <c r="I58" s="6" t="s">
        <v>1362</v>
      </c>
      <c r="J58" s="17">
        <v>6.77</v>
      </c>
      <c r="K58" s="6" t="s">
        <v>43</v>
      </c>
      <c r="L58" s="19">
        <v>5.4120000000000001E-2</v>
      </c>
      <c r="M58" s="8">
        <v>3.9300000000000002E-2</v>
      </c>
      <c r="N58" s="7">
        <v>78135.199999999997</v>
      </c>
      <c r="O58" s="7">
        <v>111.96</v>
      </c>
      <c r="P58" s="7">
        <v>308.72000000000003</v>
      </c>
      <c r="R58" s="8">
        <v>7.1000000000000004E-3</v>
      </c>
      <c r="S58" s="8">
        <v>1E-4</v>
      </c>
    </row>
    <row r="59" spans="2:19">
      <c r="B59" s="6" t="s">
        <v>1363</v>
      </c>
      <c r="C59" s="17">
        <v>1132158</v>
      </c>
      <c r="D59" s="6"/>
      <c r="E59" s="18">
        <v>514914001</v>
      </c>
      <c r="F59" s="6" t="s">
        <v>487</v>
      </c>
      <c r="G59" s="6" t="s">
        <v>218</v>
      </c>
      <c r="H59" s="6" t="s">
        <v>94</v>
      </c>
      <c r="I59" s="6" t="s">
        <v>1362</v>
      </c>
      <c r="J59" s="17">
        <v>1.23</v>
      </c>
      <c r="K59" s="6" t="s">
        <v>43</v>
      </c>
      <c r="L59" s="19">
        <v>3.8390000000000001E-2</v>
      </c>
      <c r="M59" s="8">
        <v>2.6200000000000001E-2</v>
      </c>
      <c r="N59" s="7">
        <v>184512</v>
      </c>
      <c r="O59" s="7">
        <v>102.46</v>
      </c>
      <c r="P59" s="7">
        <v>667.16</v>
      </c>
      <c r="R59" s="8">
        <v>1.5299999999999999E-2</v>
      </c>
      <c r="S59" s="8">
        <v>2.0000000000000001E-4</v>
      </c>
    </row>
    <row r="60" spans="2:19">
      <c r="B60" s="6" t="s">
        <v>1364</v>
      </c>
      <c r="C60" s="17">
        <v>1132174</v>
      </c>
      <c r="D60" s="6"/>
      <c r="E60" s="18">
        <v>514914001</v>
      </c>
      <c r="F60" s="6" t="s">
        <v>487</v>
      </c>
      <c r="G60" s="6" t="s">
        <v>218</v>
      </c>
      <c r="H60" s="6" t="s">
        <v>94</v>
      </c>
      <c r="I60" s="6" t="s">
        <v>1362</v>
      </c>
      <c r="J60" s="17">
        <v>5.42</v>
      </c>
      <c r="K60" s="6" t="s">
        <v>43</v>
      </c>
      <c r="L60" s="19">
        <v>5.0819999999999997E-2</v>
      </c>
      <c r="M60" s="8">
        <v>3.6499999999999998E-2</v>
      </c>
      <c r="N60" s="7">
        <v>90542.399999999994</v>
      </c>
      <c r="O60" s="7">
        <v>109.34</v>
      </c>
      <c r="P60" s="7">
        <v>349.37</v>
      </c>
      <c r="R60" s="8">
        <v>8.0000000000000002E-3</v>
      </c>
      <c r="S60" s="8">
        <v>1E-4</v>
      </c>
    </row>
    <row r="61" spans="2:19">
      <c r="B61" s="6" t="s">
        <v>1365</v>
      </c>
      <c r="C61" s="17">
        <v>62001713</v>
      </c>
      <c r="D61" s="6"/>
      <c r="E61" s="18">
        <v>514914001</v>
      </c>
      <c r="F61" s="6" t="s">
        <v>166</v>
      </c>
      <c r="G61" s="6" t="s">
        <v>275</v>
      </c>
      <c r="H61" s="6" t="s">
        <v>94</v>
      </c>
      <c r="I61" s="6" t="s">
        <v>1366</v>
      </c>
      <c r="J61" s="17">
        <v>3.35</v>
      </c>
      <c r="K61" s="6" t="s">
        <v>43</v>
      </c>
      <c r="L61" s="19">
        <v>4.5560999999999997E-2</v>
      </c>
      <c r="M61" s="8">
        <v>4.3900000000000002E-2</v>
      </c>
      <c r="N61" s="7">
        <v>142972.47</v>
      </c>
      <c r="O61" s="7">
        <v>101</v>
      </c>
      <c r="P61" s="7">
        <v>509.6</v>
      </c>
      <c r="R61" s="8">
        <v>1.17E-2</v>
      </c>
      <c r="S61" s="8">
        <v>2.0000000000000001E-4</v>
      </c>
    </row>
    <row r="62" spans="2:19">
      <c r="B62" s="6" t="s">
        <v>1367</v>
      </c>
      <c r="C62" s="17">
        <v>2810273</v>
      </c>
      <c r="D62" s="6"/>
      <c r="E62" s="18">
        <v>520027830</v>
      </c>
      <c r="F62" s="6" t="s">
        <v>454</v>
      </c>
      <c r="G62" s="6" t="s">
        <v>295</v>
      </c>
      <c r="H62" s="6" t="s">
        <v>94</v>
      </c>
      <c r="I62" s="6" t="s">
        <v>1368</v>
      </c>
      <c r="J62" s="17">
        <v>6.17</v>
      </c>
      <c r="K62" s="6" t="s">
        <v>43</v>
      </c>
      <c r="L62" s="19">
        <v>4.4999999999999998E-2</v>
      </c>
      <c r="M62" s="8">
        <v>3.3399999999999999E-2</v>
      </c>
      <c r="N62" s="7">
        <v>646000</v>
      </c>
      <c r="O62" s="7">
        <v>108.96</v>
      </c>
      <c r="P62" s="7">
        <v>2484</v>
      </c>
      <c r="R62" s="8">
        <v>5.7000000000000002E-2</v>
      </c>
      <c r="S62" s="8">
        <v>8.0000000000000004E-4</v>
      </c>
    </row>
    <row r="63" spans="2:19">
      <c r="B63" s="6" t="s">
        <v>1369</v>
      </c>
      <c r="C63" s="17">
        <v>200255024</v>
      </c>
      <c r="D63" s="6"/>
      <c r="E63" s="6"/>
      <c r="F63" s="6" t="s">
        <v>210</v>
      </c>
      <c r="G63" s="6"/>
      <c r="H63" s="6"/>
      <c r="I63" s="6" t="s">
        <v>1370</v>
      </c>
      <c r="K63" s="6" t="s">
        <v>43</v>
      </c>
      <c r="L63" s="19">
        <v>0.14499999999999999</v>
      </c>
      <c r="M63" s="8">
        <v>0.14499999999999999</v>
      </c>
      <c r="N63" s="7">
        <v>2000000</v>
      </c>
      <c r="O63" s="7">
        <v>0</v>
      </c>
      <c r="P63" s="7">
        <v>0.01</v>
      </c>
      <c r="R63" s="8">
        <v>0</v>
      </c>
      <c r="S63" s="8">
        <v>0</v>
      </c>
    </row>
    <row r="64" spans="2:19">
      <c r="B64" s="6" t="s">
        <v>1371</v>
      </c>
      <c r="C64" s="17">
        <v>6510069</v>
      </c>
      <c r="D64" s="6"/>
      <c r="E64" s="18">
        <v>520015041</v>
      </c>
      <c r="F64" s="6" t="s">
        <v>487</v>
      </c>
      <c r="G64" s="6"/>
      <c r="H64" s="6"/>
      <c r="I64" s="6" t="s">
        <v>1372</v>
      </c>
      <c r="J64" s="17">
        <v>2.2599999999999998</v>
      </c>
      <c r="K64" s="6" t="s">
        <v>43</v>
      </c>
      <c r="L64" s="19">
        <v>2.8000000000000001E-2</v>
      </c>
      <c r="M64" s="8">
        <v>1.1900000000000001E-2</v>
      </c>
      <c r="N64" s="7">
        <v>53448.39</v>
      </c>
      <c r="O64" s="7">
        <v>104.38</v>
      </c>
      <c r="P64" s="7">
        <v>196.88</v>
      </c>
      <c r="R64" s="8">
        <v>4.4999999999999997E-3</v>
      </c>
      <c r="S64" s="8">
        <v>1E-4</v>
      </c>
    </row>
    <row r="65" spans="2:19">
      <c r="B65" s="6" t="s">
        <v>1373</v>
      </c>
      <c r="C65" s="17">
        <v>6510044</v>
      </c>
      <c r="D65" s="6"/>
      <c r="E65" s="18">
        <v>520015041</v>
      </c>
      <c r="F65" s="6" t="s">
        <v>487</v>
      </c>
      <c r="G65" s="6"/>
      <c r="H65" s="6"/>
      <c r="I65" s="6" t="s">
        <v>1372</v>
      </c>
      <c r="J65" s="17">
        <v>5.25</v>
      </c>
      <c r="K65" s="6" t="s">
        <v>43</v>
      </c>
      <c r="L65" s="19">
        <v>0.03</v>
      </c>
      <c r="M65" s="8">
        <v>5.0099999999999999E-2</v>
      </c>
      <c r="N65" s="7">
        <v>200285.27</v>
      </c>
      <c r="O65" s="7">
        <v>90.54</v>
      </c>
      <c r="P65" s="7">
        <v>639.94000000000005</v>
      </c>
      <c r="R65" s="8">
        <v>1.47E-2</v>
      </c>
      <c r="S65" s="8">
        <v>2.0000000000000001E-4</v>
      </c>
    </row>
    <row r="66" spans="2:19">
      <c r="B66" s="13" t="s">
        <v>1374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7" spans="2:19">
      <c r="B67" s="3" t="s">
        <v>1375</v>
      </c>
      <c r="C67" s="12"/>
      <c r="D67" s="3"/>
      <c r="E67" s="3"/>
      <c r="F67" s="3"/>
      <c r="G67" s="3"/>
      <c r="H67" s="3"/>
      <c r="I67" s="3"/>
      <c r="K67" s="3"/>
      <c r="N67" s="9">
        <v>0</v>
      </c>
      <c r="P67" s="9">
        <v>0</v>
      </c>
      <c r="R67" s="10">
        <v>0</v>
      </c>
      <c r="S67" s="10">
        <v>0</v>
      </c>
    </row>
    <row r="68" spans="2:19">
      <c r="B68" s="13" t="s">
        <v>1376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69" spans="2:19">
      <c r="B69" s="13" t="s">
        <v>1377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2" spans="2:19">
      <c r="B72" s="6" t="s">
        <v>120</v>
      </c>
      <c r="C72" s="17"/>
      <c r="D72" s="6"/>
      <c r="E72" s="6"/>
      <c r="F72" s="6"/>
      <c r="G72" s="6"/>
      <c r="H72" s="6"/>
      <c r="I72" s="6"/>
      <c r="K72" s="6"/>
    </row>
    <row r="76" spans="2:19">
      <c r="B76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1006</v>
      </c>
    </row>
    <row r="7" spans="2:13" ht="15.75">
      <c r="B7" s="2" t="s">
        <v>433</v>
      </c>
    </row>
    <row r="8" spans="2:13">
      <c r="B8" s="3" t="s">
        <v>76</v>
      </c>
      <c r="C8" s="3" t="s">
        <v>77</v>
      </c>
      <c r="D8" s="3" t="s">
        <v>176</v>
      </c>
      <c r="E8" s="3" t="s">
        <v>78</v>
      </c>
      <c r="F8" s="3" t="s">
        <v>177</v>
      </c>
      <c r="G8" s="3" t="s">
        <v>81</v>
      </c>
      <c r="H8" s="3" t="s">
        <v>126</v>
      </c>
      <c r="I8" s="3" t="s">
        <v>42</v>
      </c>
      <c r="J8" s="3" t="s">
        <v>1007</v>
      </c>
      <c r="K8" s="3" t="s">
        <v>127</v>
      </c>
      <c r="L8" s="3" t="s">
        <v>128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1378</v>
      </c>
      <c r="C11" s="12"/>
      <c r="D11" s="3"/>
      <c r="E11" s="3"/>
      <c r="F11" s="3"/>
      <c r="G11" s="3"/>
      <c r="H11" s="9">
        <v>78809</v>
      </c>
      <c r="J11" s="9">
        <v>248.46</v>
      </c>
      <c r="L11" s="10">
        <v>1</v>
      </c>
      <c r="M11" s="10">
        <v>1E-4</v>
      </c>
    </row>
    <row r="12" spans="2:13">
      <c r="B12" s="3" t="s">
        <v>1379</v>
      </c>
      <c r="C12" s="12"/>
      <c r="D12" s="3"/>
      <c r="E12" s="3"/>
      <c r="F12" s="3"/>
      <c r="G12" s="3"/>
      <c r="H12" s="9">
        <v>78809</v>
      </c>
      <c r="J12" s="9">
        <v>248.46</v>
      </c>
      <c r="L12" s="10">
        <v>1</v>
      </c>
      <c r="M12" s="10">
        <v>1E-4</v>
      </c>
    </row>
    <row r="13" spans="2:13">
      <c r="B13" s="13" t="s">
        <v>435</v>
      </c>
      <c r="C13" s="14"/>
      <c r="D13" s="13"/>
      <c r="E13" s="13"/>
      <c r="F13" s="13"/>
      <c r="G13" s="13"/>
      <c r="H13" s="15">
        <v>78809</v>
      </c>
      <c r="J13" s="15">
        <v>248.46</v>
      </c>
      <c r="L13" s="16">
        <v>1</v>
      </c>
      <c r="M13" s="16">
        <v>1E-4</v>
      </c>
    </row>
    <row r="14" spans="2:13">
      <c r="B14" s="6" t="s">
        <v>1380</v>
      </c>
      <c r="C14" s="17">
        <v>6511976</v>
      </c>
      <c r="D14" s="6"/>
      <c r="E14" s="6"/>
      <c r="F14" s="6" t="s">
        <v>487</v>
      </c>
      <c r="G14" s="6" t="s">
        <v>43</v>
      </c>
      <c r="H14" s="7">
        <v>3078</v>
      </c>
      <c r="I14" s="7">
        <v>1290</v>
      </c>
      <c r="J14" s="7">
        <v>140.12</v>
      </c>
      <c r="L14" s="8">
        <v>0.56399999999999995</v>
      </c>
      <c r="M14" s="8">
        <v>0</v>
      </c>
    </row>
    <row r="15" spans="2:13">
      <c r="B15" s="6" t="s">
        <v>1381</v>
      </c>
      <c r="C15" s="17">
        <v>60151834</v>
      </c>
      <c r="D15" s="6"/>
      <c r="E15" s="6"/>
      <c r="F15" s="6" t="s">
        <v>403</v>
      </c>
      <c r="G15" s="6" t="s">
        <v>45</v>
      </c>
      <c r="H15" s="7">
        <v>19014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1382</v>
      </c>
      <c r="C16" s="17">
        <v>11206090</v>
      </c>
      <c r="D16" s="6"/>
      <c r="E16" s="6"/>
      <c r="F16" s="6" t="s">
        <v>529</v>
      </c>
      <c r="G16" s="6" t="s">
        <v>95</v>
      </c>
      <c r="H16" s="7">
        <v>56717</v>
      </c>
      <c r="I16" s="7">
        <v>200</v>
      </c>
      <c r="J16" s="7">
        <v>108.34</v>
      </c>
      <c r="L16" s="8">
        <v>0.436</v>
      </c>
      <c r="M16" s="8">
        <v>0</v>
      </c>
    </row>
    <row r="17" spans="2:13">
      <c r="B17" s="3" t="s">
        <v>1383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609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667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120</v>
      </c>
      <c r="C22" s="17"/>
      <c r="D22" s="6"/>
      <c r="E22" s="6"/>
      <c r="F22" s="6"/>
      <c r="G22" s="6"/>
    </row>
    <row r="26" spans="2:13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1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1006</v>
      </c>
    </row>
    <row r="7" spans="2:11" ht="15.75">
      <c r="B7" s="2" t="s">
        <v>1384</v>
      </c>
    </row>
    <row r="8" spans="2:11">
      <c r="B8" s="3" t="s">
        <v>76</v>
      </c>
      <c r="C8" s="3" t="s">
        <v>77</v>
      </c>
      <c r="D8" s="3" t="s">
        <v>81</v>
      </c>
      <c r="E8" s="3" t="s">
        <v>124</v>
      </c>
      <c r="F8" s="3" t="s">
        <v>126</v>
      </c>
      <c r="G8" s="3" t="s">
        <v>42</v>
      </c>
      <c r="H8" s="3" t="s">
        <v>1007</v>
      </c>
      <c r="I8" s="3" t="s">
        <v>127</v>
      </c>
      <c r="J8" s="3" t="s">
        <v>128</v>
      </c>
      <c r="K8" s="3" t="s">
        <v>86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1385</v>
      </c>
      <c r="C11" s="12"/>
      <c r="D11" s="3"/>
      <c r="E11" s="3"/>
      <c r="F11" s="9">
        <v>58333308.380000003</v>
      </c>
      <c r="H11" s="9">
        <v>115405.48</v>
      </c>
      <c r="J11" s="10">
        <v>1</v>
      </c>
      <c r="K11" s="10">
        <v>3.7999999999999999E-2</v>
      </c>
    </row>
    <row r="12" spans="2:11">
      <c r="B12" s="3" t="s">
        <v>1386</v>
      </c>
      <c r="C12" s="12"/>
      <c r="D12" s="3"/>
      <c r="E12" s="3"/>
      <c r="F12" s="9">
        <v>40824220.649999999</v>
      </c>
      <c r="H12" s="9">
        <v>54986.92</v>
      </c>
      <c r="J12" s="10">
        <v>0.47649999999999998</v>
      </c>
      <c r="K12" s="10">
        <v>1.8100000000000002E-2</v>
      </c>
    </row>
    <row r="13" spans="2:11">
      <c r="B13" s="13" t="s">
        <v>1387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1388</v>
      </c>
      <c r="C14" s="14"/>
      <c r="D14" s="13"/>
      <c r="E14" s="13"/>
      <c r="F14" s="15">
        <v>17653.5</v>
      </c>
      <c r="H14" s="15">
        <v>11797.91</v>
      </c>
      <c r="J14" s="16">
        <v>0.1022</v>
      </c>
      <c r="K14" s="16">
        <v>3.8999999999999998E-3</v>
      </c>
    </row>
    <row r="15" spans="2:11">
      <c r="B15" s="6" t="s">
        <v>1389</v>
      </c>
      <c r="C15" s="17">
        <v>60201704</v>
      </c>
      <c r="D15" s="6" t="s">
        <v>43</v>
      </c>
      <c r="E15" s="6"/>
      <c r="F15" s="7">
        <v>597.96</v>
      </c>
      <c r="G15" s="7">
        <v>13076</v>
      </c>
      <c r="H15" s="7">
        <v>275.93</v>
      </c>
      <c r="J15" s="8">
        <v>2.3999999999999998E-3</v>
      </c>
      <c r="K15" s="8">
        <v>1E-4</v>
      </c>
    </row>
    <row r="16" spans="2:11">
      <c r="B16" s="6" t="s">
        <v>1390</v>
      </c>
      <c r="C16" s="17">
        <v>60419579</v>
      </c>
      <c r="D16" s="6" t="s">
        <v>43</v>
      </c>
      <c r="E16" s="6"/>
      <c r="F16" s="7">
        <v>17055.54</v>
      </c>
      <c r="G16" s="7">
        <v>19143</v>
      </c>
      <c r="H16" s="7">
        <v>11521.98</v>
      </c>
      <c r="J16" s="8">
        <v>9.98E-2</v>
      </c>
      <c r="K16" s="8">
        <v>3.8E-3</v>
      </c>
    </row>
    <row r="17" spans="2:11">
      <c r="B17" s="13" t="s">
        <v>1391</v>
      </c>
      <c r="C17" s="14"/>
      <c r="D17" s="13"/>
      <c r="E17" s="13"/>
      <c r="F17" s="15">
        <v>24042</v>
      </c>
      <c r="H17" s="15">
        <v>23.85</v>
      </c>
      <c r="J17" s="16">
        <v>2.0000000000000001E-4</v>
      </c>
      <c r="K17" s="16">
        <v>0</v>
      </c>
    </row>
    <row r="18" spans="2:11">
      <c r="B18" s="6" t="s">
        <v>1392</v>
      </c>
      <c r="C18" s="17">
        <v>200365096</v>
      </c>
      <c r="D18" s="6" t="s">
        <v>95</v>
      </c>
      <c r="E18" s="6"/>
      <c r="F18" s="7">
        <v>24042</v>
      </c>
      <c r="G18" s="7">
        <v>99.19</v>
      </c>
      <c r="H18" s="7">
        <v>23.85</v>
      </c>
      <c r="J18" s="8">
        <v>2.0000000000000001E-4</v>
      </c>
      <c r="K18" s="8">
        <v>0</v>
      </c>
    </row>
    <row r="19" spans="2:11">
      <c r="B19" s="13" t="s">
        <v>1393</v>
      </c>
      <c r="C19" s="14"/>
      <c r="D19" s="13"/>
      <c r="E19" s="13"/>
      <c r="F19" s="15">
        <v>40782525.149999999</v>
      </c>
      <c r="H19" s="15">
        <v>43165.16</v>
      </c>
      <c r="J19" s="16">
        <v>0.374</v>
      </c>
      <c r="K19" s="16">
        <v>1.4200000000000001E-2</v>
      </c>
    </row>
    <row r="20" spans="2:11">
      <c r="B20" s="6" t="s">
        <v>1394</v>
      </c>
      <c r="C20" s="17">
        <v>61002325</v>
      </c>
      <c r="D20" s="6" t="s">
        <v>43</v>
      </c>
      <c r="E20" s="6"/>
      <c r="F20" s="7">
        <v>149270</v>
      </c>
      <c r="G20" s="7">
        <v>88.71</v>
      </c>
      <c r="H20" s="7">
        <v>467.32</v>
      </c>
      <c r="J20" s="8">
        <v>4.0000000000000001E-3</v>
      </c>
      <c r="K20" s="8">
        <v>2.0000000000000001E-4</v>
      </c>
    </row>
    <row r="21" spans="2:11">
      <c r="B21" s="6" t="s">
        <v>1395</v>
      </c>
      <c r="C21" s="17">
        <v>60289790</v>
      </c>
      <c r="D21" s="6" t="s">
        <v>43</v>
      </c>
      <c r="E21" s="6"/>
      <c r="F21" s="7">
        <v>100099.55</v>
      </c>
      <c r="G21" s="7">
        <v>86.68</v>
      </c>
      <c r="H21" s="7">
        <v>306.20999999999998</v>
      </c>
      <c r="J21" s="8">
        <v>2.7000000000000001E-3</v>
      </c>
      <c r="K21" s="8">
        <v>1E-4</v>
      </c>
    </row>
    <row r="22" spans="2:11">
      <c r="B22" s="6" t="s">
        <v>1396</v>
      </c>
      <c r="C22" s="17">
        <v>62002231</v>
      </c>
      <c r="D22" s="6" t="s">
        <v>43</v>
      </c>
      <c r="E22" s="6"/>
      <c r="F22" s="7">
        <v>548920</v>
      </c>
      <c r="G22" s="7">
        <v>100</v>
      </c>
      <c r="H22" s="7">
        <v>1937.14</v>
      </c>
      <c r="J22" s="8">
        <v>1.6799999999999999E-2</v>
      </c>
      <c r="K22" s="8">
        <v>5.9999999999999995E-4</v>
      </c>
    </row>
    <row r="23" spans="2:11">
      <c r="B23" s="6" t="s">
        <v>1397</v>
      </c>
      <c r="C23" s="17">
        <v>200660199</v>
      </c>
      <c r="D23" s="6" t="s">
        <v>95</v>
      </c>
      <c r="E23" s="6"/>
      <c r="F23" s="7">
        <v>2852739</v>
      </c>
      <c r="G23" s="7">
        <v>94.75</v>
      </c>
      <c r="H23" s="7">
        <v>2703.09</v>
      </c>
      <c r="J23" s="8">
        <v>2.3400000000000001E-2</v>
      </c>
      <c r="K23" s="8">
        <v>8.9999999999999998E-4</v>
      </c>
    </row>
    <row r="24" spans="2:11">
      <c r="B24" s="6" t="s">
        <v>1398</v>
      </c>
      <c r="C24" s="17">
        <v>60394871</v>
      </c>
      <c r="D24" s="6" t="s">
        <v>43</v>
      </c>
      <c r="E24" s="6"/>
      <c r="F24" s="7">
        <v>40480</v>
      </c>
      <c r="G24" s="7">
        <v>97.6</v>
      </c>
      <c r="H24" s="7">
        <v>139.43</v>
      </c>
      <c r="J24" s="8">
        <v>1.1999999999999999E-3</v>
      </c>
      <c r="K24" s="8">
        <v>0</v>
      </c>
    </row>
    <row r="25" spans="2:11">
      <c r="B25" s="6" t="s">
        <v>1399</v>
      </c>
      <c r="C25" s="17">
        <v>61002317</v>
      </c>
      <c r="D25" s="6" t="s">
        <v>43</v>
      </c>
      <c r="E25" s="6"/>
      <c r="F25" s="7">
        <v>290148</v>
      </c>
      <c r="G25" s="7">
        <v>143.55000000000001</v>
      </c>
      <c r="H25" s="7">
        <v>1469.89</v>
      </c>
      <c r="J25" s="8">
        <v>1.2699999999999999E-2</v>
      </c>
      <c r="K25" s="8">
        <v>5.0000000000000001E-4</v>
      </c>
    </row>
    <row r="26" spans="2:11">
      <c r="B26" s="6" t="s">
        <v>1400</v>
      </c>
      <c r="C26" s="17">
        <v>200367498</v>
      </c>
      <c r="D26" s="6" t="s">
        <v>95</v>
      </c>
      <c r="E26" s="6"/>
      <c r="F26" s="7">
        <v>2006480</v>
      </c>
      <c r="G26" s="7">
        <v>78.040000000000006</v>
      </c>
      <c r="H26" s="7">
        <v>1565.84</v>
      </c>
      <c r="J26" s="8">
        <v>1.3599999999999999E-2</v>
      </c>
      <c r="K26" s="8">
        <v>5.0000000000000001E-4</v>
      </c>
    </row>
    <row r="27" spans="2:11">
      <c r="B27" s="6" t="s">
        <v>1401</v>
      </c>
      <c r="C27" s="17">
        <v>200660272</v>
      </c>
      <c r="D27" s="6" t="s">
        <v>95</v>
      </c>
      <c r="E27" s="6"/>
      <c r="F27" s="7">
        <v>2249495</v>
      </c>
      <c r="G27" s="7">
        <v>92.2</v>
      </c>
      <c r="H27" s="7">
        <v>2074.1</v>
      </c>
      <c r="J27" s="8">
        <v>1.7999999999999999E-2</v>
      </c>
      <c r="K27" s="8">
        <v>6.9999999999999999E-4</v>
      </c>
    </row>
    <row r="28" spans="2:11">
      <c r="B28" s="6" t="s">
        <v>1402</v>
      </c>
      <c r="C28" s="17">
        <v>200449171</v>
      </c>
      <c r="D28" s="6" t="s">
        <v>95</v>
      </c>
      <c r="E28" s="6"/>
      <c r="F28" s="7">
        <v>332544</v>
      </c>
      <c r="G28" s="7">
        <v>68.61</v>
      </c>
      <c r="H28" s="7">
        <v>228.16</v>
      </c>
      <c r="J28" s="8">
        <v>2E-3</v>
      </c>
      <c r="K28" s="8">
        <v>1E-4</v>
      </c>
    </row>
    <row r="29" spans="2:11">
      <c r="B29" s="6" t="s">
        <v>1403</v>
      </c>
      <c r="C29" s="17">
        <v>200457737</v>
      </c>
      <c r="D29" s="6" t="s">
        <v>95</v>
      </c>
      <c r="E29" s="6"/>
      <c r="F29" s="7">
        <v>831752</v>
      </c>
      <c r="G29" s="7">
        <v>96.62</v>
      </c>
      <c r="H29" s="7">
        <v>803.64</v>
      </c>
      <c r="J29" s="8">
        <v>7.0000000000000001E-3</v>
      </c>
      <c r="K29" s="8">
        <v>2.9999999999999997E-4</v>
      </c>
    </row>
    <row r="30" spans="2:11">
      <c r="B30" s="6" t="s">
        <v>1404</v>
      </c>
      <c r="C30" s="17">
        <v>200460863</v>
      </c>
      <c r="D30" s="6" t="s">
        <v>95</v>
      </c>
      <c r="E30" s="6"/>
      <c r="F30" s="7">
        <v>474798</v>
      </c>
      <c r="G30" s="7">
        <v>99.06</v>
      </c>
      <c r="H30" s="7">
        <v>470.33</v>
      </c>
      <c r="J30" s="8">
        <v>4.1000000000000003E-3</v>
      </c>
      <c r="K30" s="8">
        <v>2.0000000000000001E-4</v>
      </c>
    </row>
    <row r="31" spans="2:11">
      <c r="B31" s="6" t="s">
        <v>1405</v>
      </c>
      <c r="C31" s="17">
        <v>200660355</v>
      </c>
      <c r="D31" s="6" t="s">
        <v>95</v>
      </c>
      <c r="E31" s="6"/>
      <c r="F31" s="7">
        <v>1787083</v>
      </c>
      <c r="G31" s="7">
        <v>95.41</v>
      </c>
      <c r="H31" s="7">
        <v>1705.12</v>
      </c>
      <c r="J31" s="8">
        <v>1.4800000000000001E-2</v>
      </c>
      <c r="K31" s="8">
        <v>5.9999999999999995E-4</v>
      </c>
    </row>
    <row r="32" spans="2:11">
      <c r="B32" s="6" t="s">
        <v>1406</v>
      </c>
      <c r="C32" s="17">
        <v>200255776</v>
      </c>
      <c r="D32" s="6" t="s">
        <v>95</v>
      </c>
      <c r="E32" s="6"/>
      <c r="F32" s="7">
        <v>405382.2</v>
      </c>
      <c r="G32" s="7">
        <v>28.5</v>
      </c>
      <c r="H32" s="7">
        <v>115.52</v>
      </c>
      <c r="J32" s="8">
        <v>1E-3</v>
      </c>
      <c r="K32" s="8">
        <v>0</v>
      </c>
    </row>
    <row r="33" spans="2:11">
      <c r="B33" s="6" t="s">
        <v>1407</v>
      </c>
      <c r="C33" s="17">
        <v>9840800</v>
      </c>
      <c r="D33" s="6" t="s">
        <v>43</v>
      </c>
      <c r="E33" s="6"/>
      <c r="F33" s="7">
        <v>29599.200000000001</v>
      </c>
      <c r="G33" s="7">
        <v>18.350000000000001</v>
      </c>
      <c r="H33" s="7">
        <v>19.16</v>
      </c>
      <c r="J33" s="8">
        <v>2.0000000000000001E-4</v>
      </c>
      <c r="K33" s="8">
        <v>0</v>
      </c>
    </row>
    <row r="34" spans="2:11">
      <c r="B34" s="6" t="s">
        <v>1408</v>
      </c>
      <c r="C34" s="17">
        <v>200660017</v>
      </c>
      <c r="D34" s="6" t="s">
        <v>95</v>
      </c>
      <c r="E34" s="6"/>
      <c r="F34" s="7">
        <v>15670664.199999999</v>
      </c>
      <c r="G34" s="7">
        <v>107.55</v>
      </c>
      <c r="H34" s="7">
        <v>16853.3</v>
      </c>
      <c r="J34" s="8">
        <v>0.14599999999999999</v>
      </c>
      <c r="K34" s="8">
        <v>5.5999999999999999E-3</v>
      </c>
    </row>
    <row r="35" spans="2:11">
      <c r="B35" s="6" t="s">
        <v>1409</v>
      </c>
      <c r="C35" s="17">
        <v>200237477</v>
      </c>
      <c r="D35" s="6" t="s">
        <v>95</v>
      </c>
      <c r="E35" s="6"/>
      <c r="F35" s="7">
        <v>897610</v>
      </c>
      <c r="G35" s="7">
        <v>128.16</v>
      </c>
      <c r="H35" s="7">
        <v>1150.3399999999999</v>
      </c>
      <c r="J35" s="8">
        <v>0.01</v>
      </c>
      <c r="K35" s="8">
        <v>4.0000000000000002E-4</v>
      </c>
    </row>
    <row r="36" spans="2:11">
      <c r="B36" s="6" t="s">
        <v>1410</v>
      </c>
      <c r="C36" s="17">
        <v>200448264</v>
      </c>
      <c r="D36" s="6" t="s">
        <v>95</v>
      </c>
      <c r="E36" s="6"/>
      <c r="F36" s="7">
        <v>12115461</v>
      </c>
      <c r="G36" s="7">
        <v>92.09</v>
      </c>
      <c r="H36" s="7">
        <v>11156.57</v>
      </c>
      <c r="J36" s="8">
        <v>9.6699999999999994E-2</v>
      </c>
      <c r="K36" s="8">
        <v>3.7000000000000002E-3</v>
      </c>
    </row>
    <row r="37" spans="2:11">
      <c r="B37" s="3" t="s">
        <v>1411</v>
      </c>
      <c r="C37" s="12"/>
      <c r="D37" s="3"/>
      <c r="E37" s="3"/>
      <c r="F37" s="9">
        <v>17509087.73</v>
      </c>
      <c r="H37" s="9">
        <v>60418.559999999998</v>
      </c>
      <c r="J37" s="10">
        <v>0.52349999999999997</v>
      </c>
      <c r="K37" s="10">
        <v>1.9900000000000001E-2</v>
      </c>
    </row>
    <row r="38" spans="2:11">
      <c r="B38" s="13" t="s">
        <v>1387</v>
      </c>
      <c r="C38" s="14"/>
      <c r="D38" s="13"/>
      <c r="E38" s="13"/>
      <c r="F38" s="15">
        <v>0</v>
      </c>
      <c r="H38" s="15">
        <v>0</v>
      </c>
      <c r="J38" s="16">
        <v>0</v>
      </c>
      <c r="K38" s="16">
        <v>0</v>
      </c>
    </row>
    <row r="39" spans="2:11">
      <c r="B39" s="13" t="s">
        <v>1388</v>
      </c>
      <c r="C39" s="14"/>
      <c r="D39" s="13"/>
      <c r="E39" s="13"/>
      <c r="F39" s="15">
        <v>0</v>
      </c>
      <c r="H39" s="15">
        <v>0</v>
      </c>
      <c r="J39" s="16">
        <v>0</v>
      </c>
      <c r="K39" s="16">
        <v>0</v>
      </c>
    </row>
    <row r="40" spans="2:11">
      <c r="B40" s="13" t="s">
        <v>1391</v>
      </c>
      <c r="C40" s="14"/>
      <c r="D40" s="13"/>
      <c r="E40" s="13"/>
      <c r="F40" s="15">
        <v>6527731.4900000002</v>
      </c>
      <c r="H40" s="15">
        <v>20925.439999999999</v>
      </c>
      <c r="J40" s="16">
        <v>0.18129999999999999</v>
      </c>
      <c r="K40" s="16">
        <v>6.8999999999999999E-3</v>
      </c>
    </row>
    <row r="41" spans="2:11">
      <c r="B41" s="6" t="s">
        <v>1412</v>
      </c>
      <c r="C41" s="17">
        <v>61002283</v>
      </c>
      <c r="D41" s="6" t="s">
        <v>43</v>
      </c>
      <c r="E41" s="6"/>
      <c r="F41" s="7">
        <v>1314308.49</v>
      </c>
      <c r="G41" s="7">
        <v>68.55</v>
      </c>
      <c r="H41" s="7">
        <v>3179.52</v>
      </c>
      <c r="J41" s="8">
        <v>2.76E-2</v>
      </c>
      <c r="K41" s="8">
        <v>1E-3</v>
      </c>
    </row>
    <row r="42" spans="2:11">
      <c r="B42" s="6" t="s">
        <v>1413</v>
      </c>
      <c r="C42" s="17">
        <v>60385630</v>
      </c>
      <c r="D42" s="6" t="s">
        <v>43</v>
      </c>
      <c r="E42" s="6"/>
      <c r="F42" s="7">
        <v>1077297</v>
      </c>
      <c r="G42" s="7">
        <v>94.21</v>
      </c>
      <c r="H42" s="7">
        <v>3581.61</v>
      </c>
      <c r="J42" s="8">
        <v>3.1E-2</v>
      </c>
      <c r="K42" s="8">
        <v>1.1999999999999999E-3</v>
      </c>
    </row>
    <row r="43" spans="2:11">
      <c r="B43" s="6" t="s">
        <v>1414</v>
      </c>
      <c r="C43" s="17">
        <v>62001063</v>
      </c>
      <c r="D43" s="6" t="s">
        <v>43</v>
      </c>
      <c r="E43" s="6"/>
      <c r="F43" s="7">
        <v>171145.83</v>
      </c>
      <c r="G43" s="7">
        <v>100</v>
      </c>
      <c r="H43" s="7">
        <v>603.97</v>
      </c>
      <c r="J43" s="8">
        <v>5.1999999999999998E-3</v>
      </c>
      <c r="K43" s="8">
        <v>2.0000000000000001E-4</v>
      </c>
    </row>
    <row r="44" spans="2:11">
      <c r="B44" s="6" t="s">
        <v>1415</v>
      </c>
      <c r="C44" s="17">
        <v>62001054</v>
      </c>
      <c r="D44" s="6" t="s">
        <v>43</v>
      </c>
      <c r="E44" s="6"/>
      <c r="F44" s="7">
        <v>503886.08000000002</v>
      </c>
      <c r="G44" s="7">
        <v>109.61</v>
      </c>
      <c r="H44" s="7">
        <v>1949.08</v>
      </c>
      <c r="J44" s="8">
        <v>1.6899999999999998E-2</v>
      </c>
      <c r="K44" s="8">
        <v>5.9999999999999995E-4</v>
      </c>
    </row>
    <row r="45" spans="2:11">
      <c r="B45" s="6" t="s">
        <v>1416</v>
      </c>
      <c r="C45" s="17">
        <v>62001009</v>
      </c>
      <c r="D45" s="6" t="s">
        <v>43</v>
      </c>
      <c r="E45" s="6"/>
      <c r="F45" s="7">
        <v>46676.13</v>
      </c>
      <c r="G45" s="7">
        <v>100</v>
      </c>
      <c r="H45" s="7">
        <v>164.72</v>
      </c>
      <c r="J45" s="8">
        <v>1.4E-3</v>
      </c>
      <c r="K45" s="8">
        <v>1E-4</v>
      </c>
    </row>
    <row r="46" spans="2:11">
      <c r="B46" s="6" t="s">
        <v>1417</v>
      </c>
      <c r="C46" s="17">
        <v>62001018</v>
      </c>
      <c r="D46" s="6" t="s">
        <v>43</v>
      </c>
      <c r="E46" s="6"/>
      <c r="F46" s="7">
        <v>86117.5</v>
      </c>
      <c r="G46" s="7">
        <v>100</v>
      </c>
      <c r="H46" s="7">
        <v>303.91000000000003</v>
      </c>
      <c r="J46" s="8">
        <v>2.5999999999999999E-3</v>
      </c>
      <c r="K46" s="8">
        <v>1E-4</v>
      </c>
    </row>
    <row r="47" spans="2:11">
      <c r="B47" s="6" t="s">
        <v>1418</v>
      </c>
      <c r="C47" s="17">
        <v>62001161</v>
      </c>
      <c r="D47" s="6" t="s">
        <v>43</v>
      </c>
      <c r="E47" s="6"/>
      <c r="F47" s="7">
        <v>280493</v>
      </c>
      <c r="G47" s="7">
        <v>100</v>
      </c>
      <c r="H47" s="7">
        <v>989.86</v>
      </c>
      <c r="J47" s="8">
        <v>8.6E-3</v>
      </c>
      <c r="K47" s="8">
        <v>2.9999999999999997E-4</v>
      </c>
    </row>
    <row r="48" spans="2:11">
      <c r="B48" s="6" t="s">
        <v>1419</v>
      </c>
      <c r="C48" s="17">
        <v>62001027</v>
      </c>
      <c r="D48" s="6" t="s">
        <v>43</v>
      </c>
      <c r="E48" s="6"/>
      <c r="F48" s="7">
        <v>305884.21000000002</v>
      </c>
      <c r="G48" s="7">
        <v>111.43</v>
      </c>
      <c r="H48" s="7">
        <v>1202.8900000000001</v>
      </c>
      <c r="J48" s="8">
        <v>1.04E-2</v>
      </c>
      <c r="K48" s="8">
        <v>4.0000000000000002E-4</v>
      </c>
    </row>
    <row r="49" spans="2:11">
      <c r="B49" s="6" t="s">
        <v>1420</v>
      </c>
      <c r="C49" s="17">
        <v>62001116</v>
      </c>
      <c r="D49" s="6" t="s">
        <v>43</v>
      </c>
      <c r="E49" s="6"/>
      <c r="F49" s="7">
        <v>122524.84</v>
      </c>
      <c r="G49" s="7">
        <v>96.52</v>
      </c>
      <c r="H49" s="7">
        <v>417.34</v>
      </c>
      <c r="J49" s="8">
        <v>3.5999999999999999E-3</v>
      </c>
      <c r="K49" s="8">
        <v>1E-4</v>
      </c>
    </row>
    <row r="50" spans="2:11">
      <c r="B50" s="6" t="s">
        <v>1421</v>
      </c>
      <c r="C50" s="17">
        <v>62001045</v>
      </c>
      <c r="D50" s="6" t="s">
        <v>43</v>
      </c>
      <c r="E50" s="6"/>
      <c r="F50" s="7">
        <v>259507.7</v>
      </c>
      <c r="G50" s="7">
        <v>100</v>
      </c>
      <c r="H50" s="7">
        <v>915.8</v>
      </c>
      <c r="J50" s="8">
        <v>7.9000000000000008E-3</v>
      </c>
      <c r="K50" s="8">
        <v>2.9999999999999997E-4</v>
      </c>
    </row>
    <row r="51" spans="2:11">
      <c r="B51" s="6" t="s">
        <v>1422</v>
      </c>
      <c r="C51" s="17">
        <v>62001036</v>
      </c>
      <c r="D51" s="6" t="s">
        <v>43</v>
      </c>
      <c r="E51" s="6"/>
      <c r="F51" s="7">
        <v>51458.87</v>
      </c>
      <c r="G51" s="7">
        <v>100</v>
      </c>
      <c r="H51" s="7">
        <v>181.6</v>
      </c>
      <c r="J51" s="8">
        <v>1.6000000000000001E-3</v>
      </c>
      <c r="K51" s="8">
        <v>1E-4</v>
      </c>
    </row>
    <row r="52" spans="2:11">
      <c r="B52" s="6" t="s">
        <v>1423</v>
      </c>
      <c r="C52" s="17">
        <v>61002358</v>
      </c>
      <c r="D52" s="6" t="s">
        <v>43</v>
      </c>
      <c r="E52" s="6"/>
      <c r="F52" s="7">
        <v>768020</v>
      </c>
      <c r="G52" s="7">
        <v>73.61</v>
      </c>
      <c r="H52" s="7">
        <v>1995.11</v>
      </c>
      <c r="J52" s="8">
        <v>1.7299999999999999E-2</v>
      </c>
      <c r="K52" s="8">
        <v>6.9999999999999999E-4</v>
      </c>
    </row>
    <row r="53" spans="2:11">
      <c r="B53" s="6" t="s">
        <v>1424</v>
      </c>
      <c r="C53" s="17">
        <v>62000947</v>
      </c>
      <c r="D53" s="6" t="s">
        <v>43</v>
      </c>
      <c r="E53" s="6"/>
      <c r="F53" s="7">
        <v>1126086.8400000001</v>
      </c>
      <c r="G53" s="7">
        <v>100</v>
      </c>
      <c r="H53" s="7">
        <v>3973.96</v>
      </c>
      <c r="J53" s="8">
        <v>3.44E-2</v>
      </c>
      <c r="K53" s="8">
        <v>1.2999999999999999E-3</v>
      </c>
    </row>
    <row r="54" spans="2:11">
      <c r="B54" s="6" t="s">
        <v>1425</v>
      </c>
      <c r="C54" s="17">
        <v>62002213</v>
      </c>
      <c r="D54" s="6" t="s">
        <v>43</v>
      </c>
      <c r="E54" s="6"/>
      <c r="F54" s="7">
        <v>414325</v>
      </c>
      <c r="G54" s="7">
        <v>100.27</v>
      </c>
      <c r="H54" s="7">
        <v>1466.07</v>
      </c>
      <c r="J54" s="8">
        <v>1.2699999999999999E-2</v>
      </c>
      <c r="K54" s="8">
        <v>5.0000000000000001E-4</v>
      </c>
    </row>
    <row r="55" spans="2:11">
      <c r="B55" s="13" t="s">
        <v>1393</v>
      </c>
      <c r="C55" s="14"/>
      <c r="D55" s="13"/>
      <c r="E55" s="13"/>
      <c r="F55" s="15">
        <v>10981356.24</v>
      </c>
      <c r="H55" s="15">
        <v>39493.120000000003</v>
      </c>
      <c r="J55" s="16">
        <v>0.3422</v>
      </c>
      <c r="K55" s="16">
        <v>1.2999999999999999E-2</v>
      </c>
    </row>
    <row r="56" spans="2:11">
      <c r="B56" s="6" t="s">
        <v>1426</v>
      </c>
      <c r="C56" s="17">
        <v>61002309</v>
      </c>
      <c r="D56" s="6" t="s">
        <v>43</v>
      </c>
      <c r="E56" s="6"/>
      <c r="F56" s="7">
        <v>867345</v>
      </c>
      <c r="G56" s="7">
        <v>32.4</v>
      </c>
      <c r="H56" s="7">
        <v>991.84</v>
      </c>
      <c r="J56" s="8">
        <v>8.6E-3</v>
      </c>
      <c r="K56" s="8">
        <v>2.9999999999999997E-4</v>
      </c>
    </row>
    <row r="57" spans="2:11">
      <c r="B57" s="6" t="s">
        <v>1427</v>
      </c>
      <c r="C57" s="17">
        <v>60616067</v>
      </c>
      <c r="D57" s="6" t="s">
        <v>43</v>
      </c>
      <c r="E57" s="6"/>
      <c r="F57" s="7">
        <v>519199</v>
      </c>
      <c r="G57" s="7">
        <v>63.52</v>
      </c>
      <c r="H57" s="7">
        <v>1163.8699999999999</v>
      </c>
      <c r="J57" s="8">
        <v>1.01E-2</v>
      </c>
      <c r="K57" s="8">
        <v>4.0000000000000002E-4</v>
      </c>
    </row>
    <row r="58" spans="2:11">
      <c r="B58" s="6" t="s">
        <v>1428</v>
      </c>
      <c r="C58" s="17">
        <v>62003383</v>
      </c>
      <c r="D58" s="6" t="s">
        <v>48</v>
      </c>
      <c r="E58" s="6"/>
      <c r="F58" s="7">
        <v>118670</v>
      </c>
      <c r="G58" s="7">
        <v>100</v>
      </c>
      <c r="H58" s="7">
        <v>493.3</v>
      </c>
      <c r="J58" s="8">
        <v>4.3E-3</v>
      </c>
      <c r="K58" s="8">
        <v>2.0000000000000001E-4</v>
      </c>
    </row>
    <row r="59" spans="2:11">
      <c r="B59" s="6" t="s">
        <v>1429</v>
      </c>
      <c r="C59" s="17">
        <v>61002333</v>
      </c>
      <c r="D59" s="6" t="s">
        <v>43</v>
      </c>
      <c r="E59" s="6"/>
      <c r="F59" s="7">
        <v>391325</v>
      </c>
      <c r="G59" s="7">
        <v>93.95</v>
      </c>
      <c r="H59" s="7">
        <v>1297.44</v>
      </c>
      <c r="J59" s="8">
        <v>1.12E-2</v>
      </c>
      <c r="K59" s="8">
        <v>4.0000000000000002E-4</v>
      </c>
    </row>
    <row r="60" spans="2:11">
      <c r="B60" s="6" t="s">
        <v>1430</v>
      </c>
      <c r="C60" s="17">
        <v>60419041</v>
      </c>
      <c r="D60" s="6" t="s">
        <v>43</v>
      </c>
      <c r="E60" s="6"/>
      <c r="F60" s="7">
        <v>228000</v>
      </c>
      <c r="G60" s="7">
        <v>124.05</v>
      </c>
      <c r="H60" s="7">
        <v>998.16</v>
      </c>
      <c r="J60" s="8">
        <v>8.6E-3</v>
      </c>
      <c r="K60" s="8">
        <v>2.9999999999999997E-4</v>
      </c>
    </row>
    <row r="61" spans="2:11">
      <c r="B61" s="6" t="s">
        <v>1431</v>
      </c>
      <c r="C61" s="17">
        <v>62002080</v>
      </c>
      <c r="D61" s="6" t="s">
        <v>48</v>
      </c>
      <c r="E61" s="6"/>
      <c r="F61" s="7">
        <v>14193</v>
      </c>
      <c r="G61" s="7">
        <v>51.7</v>
      </c>
      <c r="H61" s="7">
        <v>30.5</v>
      </c>
      <c r="J61" s="8">
        <v>2.9999999999999997E-4</v>
      </c>
      <c r="K61" s="8">
        <v>0</v>
      </c>
    </row>
    <row r="62" spans="2:11">
      <c r="B62" s="6" t="s">
        <v>1432</v>
      </c>
      <c r="C62" s="17">
        <v>60419595</v>
      </c>
      <c r="D62" s="6" t="s">
        <v>43</v>
      </c>
      <c r="E62" s="6"/>
      <c r="F62" s="7">
        <v>96723.39</v>
      </c>
      <c r="G62" s="7">
        <v>154.85</v>
      </c>
      <c r="H62" s="7">
        <v>528.57000000000005</v>
      </c>
      <c r="J62" s="8">
        <v>4.5999999999999999E-3</v>
      </c>
      <c r="K62" s="8">
        <v>2.0000000000000001E-4</v>
      </c>
    </row>
    <row r="63" spans="2:11">
      <c r="B63" s="6" t="s">
        <v>1433</v>
      </c>
      <c r="C63" s="17">
        <v>60419611</v>
      </c>
      <c r="D63" s="6" t="s">
        <v>43</v>
      </c>
      <c r="E63" s="6"/>
      <c r="F63" s="7">
        <v>308660</v>
      </c>
      <c r="G63" s="7">
        <v>98.49</v>
      </c>
      <c r="H63" s="7">
        <v>1072.8499999999999</v>
      </c>
      <c r="J63" s="8">
        <v>9.2999999999999992E-3</v>
      </c>
      <c r="K63" s="8">
        <v>4.0000000000000002E-4</v>
      </c>
    </row>
    <row r="64" spans="2:11">
      <c r="B64" s="6" t="s">
        <v>1434</v>
      </c>
      <c r="C64" s="17">
        <v>60419587</v>
      </c>
      <c r="D64" s="6" t="s">
        <v>43</v>
      </c>
      <c r="E64" s="6"/>
      <c r="F64" s="7">
        <v>291813</v>
      </c>
      <c r="G64" s="7">
        <v>124.57</v>
      </c>
      <c r="H64" s="7">
        <v>1282.81</v>
      </c>
      <c r="J64" s="8">
        <v>1.11E-2</v>
      </c>
      <c r="K64" s="8">
        <v>4.0000000000000002E-4</v>
      </c>
    </row>
    <row r="65" spans="2:11">
      <c r="B65" s="6" t="s">
        <v>1435</v>
      </c>
      <c r="C65" s="17">
        <v>62003016</v>
      </c>
      <c r="D65" s="6" t="s">
        <v>43</v>
      </c>
      <c r="E65" s="6"/>
      <c r="F65" s="7">
        <v>240000</v>
      </c>
      <c r="G65" s="7">
        <v>100</v>
      </c>
      <c r="H65" s="7">
        <v>846.96</v>
      </c>
      <c r="J65" s="8">
        <v>7.3000000000000001E-3</v>
      </c>
      <c r="K65" s="8">
        <v>2.9999999999999997E-4</v>
      </c>
    </row>
    <row r="66" spans="2:11">
      <c r="B66" s="6" t="s">
        <v>1436</v>
      </c>
      <c r="C66" s="17">
        <v>62002507</v>
      </c>
      <c r="D66" s="6" t="s">
        <v>43</v>
      </c>
      <c r="E66" s="6"/>
      <c r="F66" s="7">
        <v>340690</v>
      </c>
      <c r="G66" s="7">
        <v>100</v>
      </c>
      <c r="H66" s="7">
        <v>1202.3</v>
      </c>
      <c r="J66" s="8">
        <v>1.04E-2</v>
      </c>
      <c r="K66" s="8">
        <v>4.0000000000000002E-4</v>
      </c>
    </row>
    <row r="67" spans="2:11">
      <c r="B67" s="6" t="s">
        <v>1437</v>
      </c>
      <c r="C67" s="17">
        <v>60400215</v>
      </c>
      <c r="D67" s="6" t="s">
        <v>43</v>
      </c>
      <c r="E67" s="6"/>
      <c r="F67" s="7">
        <v>61399</v>
      </c>
      <c r="G67" s="7">
        <v>69.8</v>
      </c>
      <c r="H67" s="7">
        <v>151.22999999999999</v>
      </c>
      <c r="J67" s="8">
        <v>1.2999999999999999E-3</v>
      </c>
      <c r="K67" s="8">
        <v>0</v>
      </c>
    </row>
    <row r="68" spans="2:11">
      <c r="B68" s="6" t="s">
        <v>1438</v>
      </c>
      <c r="C68" s="17">
        <v>60391331</v>
      </c>
      <c r="D68" s="6" t="s">
        <v>43</v>
      </c>
      <c r="E68" s="6"/>
      <c r="F68" s="7">
        <v>225748</v>
      </c>
      <c r="G68" s="7">
        <v>115.91</v>
      </c>
      <c r="H68" s="7">
        <v>923.41</v>
      </c>
      <c r="J68" s="8">
        <v>8.0000000000000002E-3</v>
      </c>
      <c r="K68" s="8">
        <v>2.9999999999999997E-4</v>
      </c>
    </row>
    <row r="69" spans="2:11">
      <c r="B69" s="6" t="s">
        <v>1439</v>
      </c>
      <c r="C69" s="17">
        <v>62001358</v>
      </c>
      <c r="D69" s="6" t="s">
        <v>43</v>
      </c>
      <c r="E69" s="6"/>
      <c r="F69" s="7">
        <v>314681</v>
      </c>
      <c r="G69" s="7">
        <v>100.33</v>
      </c>
      <c r="H69" s="7">
        <v>1114.1300000000001</v>
      </c>
      <c r="J69" s="8">
        <v>9.7000000000000003E-3</v>
      </c>
      <c r="K69" s="8">
        <v>4.0000000000000002E-4</v>
      </c>
    </row>
    <row r="70" spans="2:11">
      <c r="B70" s="6" t="s">
        <v>1440</v>
      </c>
      <c r="C70" s="17">
        <v>60419165</v>
      </c>
      <c r="D70" s="6" t="s">
        <v>43</v>
      </c>
      <c r="E70" s="6"/>
      <c r="F70" s="7">
        <v>506512.85</v>
      </c>
      <c r="G70" s="7">
        <v>100.68</v>
      </c>
      <c r="H70" s="7">
        <v>1799.67</v>
      </c>
      <c r="J70" s="8">
        <v>1.5599999999999999E-2</v>
      </c>
      <c r="K70" s="8">
        <v>5.9999999999999995E-4</v>
      </c>
    </row>
    <row r="71" spans="2:11">
      <c r="B71" s="6" t="s">
        <v>1441</v>
      </c>
      <c r="C71" s="17">
        <v>9840569</v>
      </c>
      <c r="D71" s="6" t="s">
        <v>43</v>
      </c>
      <c r="E71" s="6"/>
      <c r="F71" s="7">
        <v>1190437</v>
      </c>
      <c r="G71" s="7">
        <v>89.79</v>
      </c>
      <c r="H71" s="7">
        <v>3772.24</v>
      </c>
      <c r="J71" s="8">
        <v>3.27E-2</v>
      </c>
      <c r="K71" s="8">
        <v>1.1999999999999999E-3</v>
      </c>
    </row>
    <row r="72" spans="2:11">
      <c r="B72" s="6" t="s">
        <v>1442</v>
      </c>
      <c r="C72" s="17">
        <v>61002291</v>
      </c>
      <c r="D72" s="6" t="s">
        <v>43</v>
      </c>
      <c r="E72" s="6"/>
      <c r="F72" s="7">
        <v>907422</v>
      </c>
      <c r="G72" s="7">
        <v>105.03</v>
      </c>
      <c r="H72" s="7">
        <v>3363.21</v>
      </c>
      <c r="J72" s="8">
        <v>2.9100000000000001E-2</v>
      </c>
      <c r="K72" s="8">
        <v>1.1000000000000001E-3</v>
      </c>
    </row>
    <row r="73" spans="2:11">
      <c r="B73" s="6" t="s">
        <v>1443</v>
      </c>
      <c r="C73" s="17">
        <v>61002408</v>
      </c>
      <c r="D73" s="6" t="s">
        <v>45</v>
      </c>
      <c r="E73" s="6"/>
      <c r="F73" s="7">
        <v>868882</v>
      </c>
      <c r="G73" s="7">
        <v>115.71</v>
      </c>
      <c r="H73" s="7">
        <v>4761.33</v>
      </c>
      <c r="J73" s="8">
        <v>4.1300000000000003E-2</v>
      </c>
      <c r="K73" s="8">
        <v>1.6000000000000001E-3</v>
      </c>
    </row>
    <row r="74" spans="2:11">
      <c r="B74" s="6" t="s">
        <v>1444</v>
      </c>
      <c r="C74" s="17">
        <v>61002374</v>
      </c>
      <c r="D74" s="6" t="s">
        <v>43</v>
      </c>
      <c r="E74" s="6"/>
      <c r="F74" s="7">
        <v>337980</v>
      </c>
      <c r="G74" s="7">
        <v>95.6</v>
      </c>
      <c r="H74" s="7">
        <v>1140.24</v>
      </c>
      <c r="J74" s="8">
        <v>9.9000000000000008E-3</v>
      </c>
      <c r="K74" s="8">
        <v>4.0000000000000002E-4</v>
      </c>
    </row>
    <row r="75" spans="2:11">
      <c r="B75" s="6" t="s">
        <v>1445</v>
      </c>
      <c r="C75" s="17">
        <v>60303831</v>
      </c>
      <c r="D75" s="6" t="s">
        <v>43</v>
      </c>
      <c r="E75" s="6"/>
      <c r="F75" s="7">
        <v>172057</v>
      </c>
      <c r="G75" s="7">
        <v>146.4</v>
      </c>
      <c r="H75" s="7">
        <v>888.91</v>
      </c>
      <c r="J75" s="8">
        <v>7.7000000000000002E-3</v>
      </c>
      <c r="K75" s="8">
        <v>2.9999999999999997E-4</v>
      </c>
    </row>
    <row r="76" spans="2:11">
      <c r="B76" s="6" t="s">
        <v>1446</v>
      </c>
      <c r="C76" s="17">
        <v>60399755</v>
      </c>
      <c r="D76" s="6" t="s">
        <v>45</v>
      </c>
      <c r="E76" s="6"/>
      <c r="F76" s="7">
        <v>225343</v>
      </c>
      <c r="G76" s="7">
        <v>108.67</v>
      </c>
      <c r="H76" s="7">
        <v>1159.73</v>
      </c>
      <c r="J76" s="8">
        <v>0.01</v>
      </c>
      <c r="K76" s="8">
        <v>4.0000000000000002E-4</v>
      </c>
    </row>
    <row r="77" spans="2:11">
      <c r="B77" s="6" t="s">
        <v>1447</v>
      </c>
      <c r="C77" s="17">
        <v>61002382</v>
      </c>
      <c r="D77" s="6" t="s">
        <v>43</v>
      </c>
      <c r="E77" s="6"/>
      <c r="F77" s="7">
        <v>69727</v>
      </c>
      <c r="G77" s="7">
        <v>152.99</v>
      </c>
      <c r="H77" s="7">
        <v>376.45</v>
      </c>
      <c r="J77" s="8">
        <v>3.3E-3</v>
      </c>
      <c r="K77" s="8">
        <v>1E-4</v>
      </c>
    </row>
    <row r="78" spans="2:11">
      <c r="B78" s="6" t="s">
        <v>1448</v>
      </c>
      <c r="C78" s="17">
        <v>60397841</v>
      </c>
      <c r="D78" s="6" t="s">
        <v>43</v>
      </c>
      <c r="E78" s="6"/>
      <c r="F78" s="7">
        <v>35208</v>
      </c>
      <c r="G78" s="7">
        <v>104.06</v>
      </c>
      <c r="H78" s="7">
        <v>129.29</v>
      </c>
      <c r="J78" s="8">
        <v>1.1000000000000001E-3</v>
      </c>
      <c r="K78" s="8">
        <v>0</v>
      </c>
    </row>
    <row r="79" spans="2:11">
      <c r="B79" s="6" t="s">
        <v>1449</v>
      </c>
      <c r="C79" s="17">
        <v>61002390</v>
      </c>
      <c r="D79" s="6" t="s">
        <v>43</v>
      </c>
      <c r="E79" s="6"/>
      <c r="F79" s="7">
        <v>604483</v>
      </c>
      <c r="G79" s="7">
        <v>101.82</v>
      </c>
      <c r="H79" s="7">
        <v>2171.9699999999998</v>
      </c>
      <c r="J79" s="8">
        <v>1.8800000000000001E-2</v>
      </c>
      <c r="K79" s="8">
        <v>6.9999999999999999E-4</v>
      </c>
    </row>
    <row r="80" spans="2:11">
      <c r="B80" s="6" t="s">
        <v>1450</v>
      </c>
      <c r="C80" s="17">
        <v>61002341</v>
      </c>
      <c r="D80" s="6" t="s">
        <v>43</v>
      </c>
      <c r="E80" s="6"/>
      <c r="F80" s="7">
        <v>218592</v>
      </c>
      <c r="G80" s="7">
        <v>111.48</v>
      </c>
      <c r="H80" s="7">
        <v>859.97</v>
      </c>
      <c r="J80" s="8">
        <v>7.4999999999999997E-3</v>
      </c>
      <c r="K80" s="8">
        <v>2.9999999999999997E-4</v>
      </c>
    </row>
    <row r="81" spans="2:11">
      <c r="B81" s="6" t="s">
        <v>1451</v>
      </c>
      <c r="C81" s="17">
        <v>62001919</v>
      </c>
      <c r="D81" s="6" t="s">
        <v>43</v>
      </c>
      <c r="E81" s="6"/>
      <c r="F81" s="7">
        <v>210000</v>
      </c>
      <c r="G81" s="7">
        <v>88.25</v>
      </c>
      <c r="H81" s="7">
        <v>653.99</v>
      </c>
      <c r="J81" s="8">
        <v>5.7000000000000002E-3</v>
      </c>
      <c r="K81" s="8">
        <v>2.0000000000000001E-4</v>
      </c>
    </row>
    <row r="82" spans="2:11">
      <c r="B82" s="6" t="s">
        <v>1452</v>
      </c>
      <c r="C82" s="17">
        <v>62001367</v>
      </c>
      <c r="D82" s="6" t="s">
        <v>43</v>
      </c>
      <c r="E82" s="6"/>
      <c r="F82" s="7">
        <v>437397</v>
      </c>
      <c r="G82" s="7">
        <v>75.92</v>
      </c>
      <c r="H82" s="7">
        <v>1171.8699999999999</v>
      </c>
      <c r="J82" s="8">
        <v>1.0200000000000001E-2</v>
      </c>
      <c r="K82" s="8">
        <v>4.0000000000000002E-4</v>
      </c>
    </row>
    <row r="83" spans="2:11">
      <c r="B83" s="6" t="s">
        <v>1453</v>
      </c>
      <c r="C83" s="17">
        <v>62002687</v>
      </c>
      <c r="D83" s="6" t="s">
        <v>48</v>
      </c>
      <c r="E83" s="6"/>
      <c r="F83" s="7">
        <v>1109356</v>
      </c>
      <c r="G83" s="7">
        <v>111.61</v>
      </c>
      <c r="H83" s="7">
        <v>5146.88</v>
      </c>
      <c r="J83" s="8">
        <v>4.4600000000000001E-2</v>
      </c>
      <c r="K83" s="8">
        <v>1.6999999999999999E-3</v>
      </c>
    </row>
    <row r="84" spans="2:11">
      <c r="B84" s="6" t="s">
        <v>1454</v>
      </c>
      <c r="C84" s="17">
        <v>61002275</v>
      </c>
      <c r="D84" s="6" t="s">
        <v>48</v>
      </c>
      <c r="E84" s="6"/>
      <c r="F84" s="7">
        <v>69513</v>
      </c>
      <c r="G84" s="7">
        <v>0</v>
      </c>
      <c r="H84" s="7">
        <v>0</v>
      </c>
      <c r="J84" s="8">
        <v>0</v>
      </c>
      <c r="K84" s="8">
        <v>0</v>
      </c>
    </row>
    <row r="87" spans="2:11">
      <c r="B87" s="6" t="s">
        <v>120</v>
      </c>
      <c r="C87" s="17"/>
      <c r="D87" s="6"/>
      <c r="E87" s="6"/>
    </row>
    <row r="91" spans="2:11">
      <c r="B91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1006</v>
      </c>
    </row>
    <row r="7" spans="2:12" ht="15.75">
      <c r="B7" s="2" t="s">
        <v>1455</v>
      </c>
    </row>
    <row r="8" spans="2:12">
      <c r="B8" s="3" t="s">
        <v>76</v>
      </c>
      <c r="C8" s="3" t="s">
        <v>77</v>
      </c>
      <c r="D8" s="3" t="s">
        <v>177</v>
      </c>
      <c r="E8" s="3" t="s">
        <v>81</v>
      </c>
      <c r="F8" s="3" t="s">
        <v>124</v>
      </c>
      <c r="G8" s="3" t="s">
        <v>126</v>
      </c>
      <c r="H8" s="3" t="s">
        <v>42</v>
      </c>
      <c r="I8" s="3" t="s">
        <v>1007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1456</v>
      </c>
      <c r="C11" s="12"/>
      <c r="D11" s="3"/>
      <c r="E11" s="3"/>
      <c r="F11" s="3"/>
      <c r="G11" s="9">
        <v>2033374</v>
      </c>
      <c r="I11" s="9">
        <v>1191.0899999999999</v>
      </c>
      <c r="K11" s="10">
        <v>1</v>
      </c>
      <c r="L11" s="10">
        <v>4.0000000000000002E-4</v>
      </c>
    </row>
    <row r="12" spans="2:12">
      <c r="B12" s="3" t="s">
        <v>1457</v>
      </c>
      <c r="C12" s="12"/>
      <c r="D12" s="3"/>
      <c r="E12" s="3"/>
      <c r="F12" s="3"/>
      <c r="G12" s="9">
        <v>2033374</v>
      </c>
      <c r="I12" s="9">
        <v>1191.0899999999999</v>
      </c>
      <c r="K12" s="10">
        <v>1</v>
      </c>
      <c r="L12" s="10">
        <v>4.0000000000000002E-4</v>
      </c>
    </row>
    <row r="13" spans="2:12">
      <c r="B13" s="13" t="s">
        <v>940</v>
      </c>
      <c r="C13" s="14"/>
      <c r="D13" s="13"/>
      <c r="E13" s="13"/>
      <c r="F13" s="13"/>
      <c r="G13" s="15">
        <v>2033374</v>
      </c>
      <c r="I13" s="15">
        <v>1191.0899999999999</v>
      </c>
      <c r="K13" s="16">
        <v>1</v>
      </c>
      <c r="L13" s="16">
        <v>4.0000000000000002E-4</v>
      </c>
    </row>
    <row r="14" spans="2:12">
      <c r="B14" s="6" t="s">
        <v>1458</v>
      </c>
      <c r="C14" s="17">
        <v>200377133</v>
      </c>
      <c r="D14" s="6" t="s">
        <v>166</v>
      </c>
      <c r="E14" s="6" t="s">
        <v>95</v>
      </c>
      <c r="F14" s="6"/>
      <c r="G14" s="7">
        <v>356327</v>
      </c>
      <c r="H14" s="7">
        <v>17.43</v>
      </c>
      <c r="I14" s="7">
        <v>62.11</v>
      </c>
      <c r="K14" s="8">
        <v>5.21E-2</v>
      </c>
      <c r="L14" s="8">
        <v>0</v>
      </c>
    </row>
    <row r="15" spans="2:12">
      <c r="B15" s="6" t="s">
        <v>1459</v>
      </c>
      <c r="C15" s="17">
        <v>200341998</v>
      </c>
      <c r="D15" s="6" t="s">
        <v>166</v>
      </c>
      <c r="E15" s="6" t="s">
        <v>95</v>
      </c>
      <c r="F15" s="6"/>
      <c r="G15" s="7">
        <v>520638</v>
      </c>
      <c r="H15" s="7">
        <v>8.9</v>
      </c>
      <c r="I15" s="7">
        <v>46.34</v>
      </c>
      <c r="K15" s="8">
        <v>3.8899999999999997E-2</v>
      </c>
      <c r="L15" s="8">
        <v>0</v>
      </c>
    </row>
    <row r="16" spans="2:12">
      <c r="B16" s="6" t="s">
        <v>1460</v>
      </c>
      <c r="C16" s="17">
        <v>200379527</v>
      </c>
      <c r="D16" s="6" t="s">
        <v>166</v>
      </c>
      <c r="E16" s="6" t="s">
        <v>95</v>
      </c>
      <c r="F16" s="6"/>
      <c r="G16" s="7">
        <v>1050964</v>
      </c>
      <c r="H16" s="7">
        <v>7.77</v>
      </c>
      <c r="I16" s="7">
        <v>81.66</v>
      </c>
      <c r="K16" s="8">
        <v>6.8599999999999994E-2</v>
      </c>
      <c r="L16" s="8">
        <v>0</v>
      </c>
    </row>
    <row r="17" spans="2:12">
      <c r="B17" s="6" t="s">
        <v>1461</v>
      </c>
      <c r="C17" s="17">
        <v>200490316</v>
      </c>
      <c r="D17" s="6" t="s">
        <v>166</v>
      </c>
      <c r="E17" s="6" t="s">
        <v>43</v>
      </c>
      <c r="F17" s="6"/>
      <c r="G17" s="7">
        <v>105445</v>
      </c>
      <c r="H17" s="7">
        <v>949.3</v>
      </c>
      <c r="I17" s="7">
        <v>1000.99</v>
      </c>
      <c r="K17" s="8">
        <v>0.84040000000000004</v>
      </c>
      <c r="L17" s="8">
        <v>2.9999999999999997E-4</v>
      </c>
    </row>
    <row r="18" spans="2:12">
      <c r="B18" s="3" t="s">
        <v>1462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120</v>
      </c>
      <c r="C22" s="17"/>
      <c r="D22" s="6"/>
      <c r="E22" s="6"/>
      <c r="F22" s="6"/>
    </row>
    <row r="26" spans="2:12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1006</v>
      </c>
    </row>
    <row r="7" spans="2:12" ht="15.75">
      <c r="B7" s="2" t="s">
        <v>1463</v>
      </c>
    </row>
    <row r="8" spans="2:12">
      <c r="B8" s="3" t="s">
        <v>76</v>
      </c>
      <c r="C8" s="3" t="s">
        <v>77</v>
      </c>
      <c r="D8" s="3" t="s">
        <v>177</v>
      </c>
      <c r="E8" s="3" t="s">
        <v>124</v>
      </c>
      <c r="F8" s="3" t="s">
        <v>81</v>
      </c>
      <c r="G8" s="3" t="s">
        <v>126</v>
      </c>
      <c r="H8" s="3" t="s">
        <v>42</v>
      </c>
      <c r="I8" s="3" t="s">
        <v>1007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1464</v>
      </c>
      <c r="C11" s="12"/>
      <c r="D11" s="3"/>
      <c r="E11" s="3"/>
      <c r="F11" s="3"/>
      <c r="G11" s="9">
        <v>-5211978</v>
      </c>
      <c r="I11" s="9">
        <v>-163.57</v>
      </c>
      <c r="K11" s="10">
        <v>1</v>
      </c>
      <c r="L11" s="10">
        <v>-1E-4</v>
      </c>
    </row>
    <row r="12" spans="2:12">
      <c r="B12" s="3" t="s">
        <v>1465</v>
      </c>
      <c r="C12" s="12"/>
      <c r="D12" s="3"/>
      <c r="E12" s="3"/>
      <c r="F12" s="3"/>
      <c r="G12" s="9">
        <v>-5211978</v>
      </c>
      <c r="I12" s="9">
        <v>-163.57</v>
      </c>
      <c r="K12" s="10">
        <v>1</v>
      </c>
      <c r="L12" s="10">
        <v>-1E-4</v>
      </c>
    </row>
    <row r="13" spans="2:12">
      <c r="B13" s="13" t="s">
        <v>1466</v>
      </c>
      <c r="C13" s="14"/>
      <c r="D13" s="13"/>
      <c r="E13" s="13"/>
      <c r="F13" s="13"/>
      <c r="G13" s="15">
        <v>-8978</v>
      </c>
      <c r="I13" s="15">
        <v>-40.03</v>
      </c>
      <c r="K13" s="16">
        <v>0.2447</v>
      </c>
      <c r="L13" s="16">
        <v>0</v>
      </c>
    </row>
    <row r="14" spans="2:12">
      <c r="B14" s="6" t="s">
        <v>1467</v>
      </c>
      <c r="C14" s="17">
        <v>200490233</v>
      </c>
      <c r="D14" s="6" t="s">
        <v>950</v>
      </c>
      <c r="E14" s="6"/>
      <c r="F14" s="6" t="s">
        <v>43</v>
      </c>
      <c r="G14" s="7">
        <v>-1264</v>
      </c>
      <c r="H14" s="7">
        <v>804.61</v>
      </c>
      <c r="I14" s="7">
        <v>-10.17</v>
      </c>
      <c r="K14" s="8">
        <v>6.2199999999999998E-2</v>
      </c>
      <c r="L14" s="8">
        <v>0</v>
      </c>
    </row>
    <row r="15" spans="2:12">
      <c r="B15" s="6" t="s">
        <v>1468</v>
      </c>
      <c r="C15" s="17">
        <v>200490076</v>
      </c>
      <c r="D15" s="6" t="s">
        <v>950</v>
      </c>
      <c r="E15" s="6"/>
      <c r="F15" s="6" t="s">
        <v>43</v>
      </c>
      <c r="G15" s="7">
        <v>-4468</v>
      </c>
      <c r="H15" s="7">
        <v>409.36</v>
      </c>
      <c r="I15" s="7">
        <v>-18.29</v>
      </c>
      <c r="K15" s="8">
        <v>0.1118</v>
      </c>
      <c r="L15" s="8">
        <v>0</v>
      </c>
    </row>
    <row r="16" spans="2:12">
      <c r="B16" s="6" t="s">
        <v>1469</v>
      </c>
      <c r="C16" s="17">
        <v>200490159</v>
      </c>
      <c r="D16" s="6" t="s">
        <v>950</v>
      </c>
      <c r="E16" s="6"/>
      <c r="F16" s="6" t="s">
        <v>43</v>
      </c>
      <c r="G16" s="7">
        <v>-3246</v>
      </c>
      <c r="H16" s="7">
        <v>356.43</v>
      </c>
      <c r="I16" s="7">
        <v>-11.57</v>
      </c>
      <c r="K16" s="8">
        <v>7.0699999999999999E-2</v>
      </c>
      <c r="L16" s="8">
        <v>0</v>
      </c>
    </row>
    <row r="17" spans="2:12">
      <c r="B17" s="13" t="s">
        <v>1470</v>
      </c>
      <c r="C17" s="14"/>
      <c r="D17" s="13"/>
      <c r="E17" s="13"/>
      <c r="F17" s="13"/>
      <c r="G17" s="15">
        <v>0</v>
      </c>
      <c r="I17" s="15">
        <v>-78.94</v>
      </c>
      <c r="K17" s="16">
        <v>0.48259999999999997</v>
      </c>
      <c r="L17" s="16">
        <v>0</v>
      </c>
    </row>
    <row r="18" spans="2:12">
      <c r="B18" s="6" t="s">
        <v>1471</v>
      </c>
      <c r="C18" s="17">
        <v>9901215</v>
      </c>
      <c r="D18" s="6" t="s">
        <v>950</v>
      </c>
      <c r="E18" s="6"/>
      <c r="F18" s="6" t="s">
        <v>95</v>
      </c>
      <c r="G18" s="7">
        <v>4096000</v>
      </c>
      <c r="H18" s="7">
        <v>0.16</v>
      </c>
      <c r="I18" s="7">
        <v>6.7</v>
      </c>
      <c r="K18" s="8">
        <v>-4.0899999999999999E-2</v>
      </c>
      <c r="L18" s="8">
        <v>0</v>
      </c>
    </row>
    <row r="19" spans="2:12">
      <c r="B19" s="6" t="s">
        <v>1472</v>
      </c>
      <c r="C19" s="17">
        <v>9901214</v>
      </c>
      <c r="D19" s="6" t="s">
        <v>950</v>
      </c>
      <c r="E19" s="6"/>
      <c r="F19" s="6" t="s">
        <v>95</v>
      </c>
      <c r="G19" s="7">
        <v>-4096000</v>
      </c>
      <c r="H19" s="7">
        <v>2.09</v>
      </c>
      <c r="I19" s="7">
        <v>-85.64</v>
      </c>
      <c r="K19" s="8">
        <v>0.52359999999999995</v>
      </c>
      <c r="L19" s="8">
        <v>0</v>
      </c>
    </row>
    <row r="20" spans="2:12">
      <c r="B20" s="13" t="s">
        <v>1473</v>
      </c>
      <c r="C20" s="14"/>
      <c r="D20" s="13"/>
      <c r="E20" s="13"/>
      <c r="F20" s="13"/>
      <c r="G20" s="15">
        <v>-5203000</v>
      </c>
      <c r="I20" s="15">
        <v>-44.6</v>
      </c>
      <c r="K20" s="16">
        <v>0.2727</v>
      </c>
      <c r="L20" s="16">
        <v>0</v>
      </c>
    </row>
    <row r="21" spans="2:12">
      <c r="B21" s="6" t="s">
        <v>1474</v>
      </c>
      <c r="C21" s="17">
        <v>9901211</v>
      </c>
      <c r="D21" s="6" t="s">
        <v>950</v>
      </c>
      <c r="E21" s="6" t="s">
        <v>1475</v>
      </c>
      <c r="F21" s="6" t="s">
        <v>48</v>
      </c>
      <c r="G21" s="7">
        <v>-5203000</v>
      </c>
      <c r="H21" s="7">
        <v>0.86</v>
      </c>
      <c r="I21" s="7">
        <v>-44.6</v>
      </c>
      <c r="K21" s="8">
        <v>0.2727</v>
      </c>
      <c r="L21" s="8">
        <v>0</v>
      </c>
    </row>
    <row r="22" spans="2:12">
      <c r="B22" s="13" t="s">
        <v>1476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1477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1478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1466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1479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1476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1480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1477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120</v>
      </c>
      <c r="C32" s="17"/>
      <c r="D32" s="6"/>
      <c r="E32" s="6"/>
      <c r="F32" s="6"/>
    </row>
    <row r="36" spans="2:2">
      <c r="B36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137736.76999999999</v>
      </c>
      <c r="K10" s="10">
        <v>1</v>
      </c>
      <c r="L10" s="10">
        <v>4.5400000000000003E-2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137736.76999999999</v>
      </c>
      <c r="K11" s="10">
        <v>1</v>
      </c>
      <c r="L11" s="10">
        <v>4.5400000000000003E-2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1734.37</v>
      </c>
      <c r="K12" s="16">
        <v>1.26E-2</v>
      </c>
      <c r="L12" s="16">
        <v>5.9999999999999995E-4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-189.29</v>
      </c>
      <c r="K13" s="8">
        <v>-1.4E-3</v>
      </c>
      <c r="L13" s="8">
        <v>-1E-4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1923.67</v>
      </c>
      <c r="K14" s="8">
        <v>1.4E-2</v>
      </c>
      <c r="L14" s="8">
        <v>5.9999999999999995E-4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4321.16</v>
      </c>
      <c r="K15" s="16">
        <v>3.1399999999999997E-2</v>
      </c>
      <c r="L15" s="16">
        <v>1.4E-3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-6518.17</v>
      </c>
      <c r="K16" s="8">
        <v>-4.7300000000000002E-2</v>
      </c>
      <c r="L16" s="8">
        <v>-2.0999999999999999E-3</v>
      </c>
    </row>
    <row r="17" spans="2:12">
      <c r="B17" s="6" t="s">
        <v>99</v>
      </c>
      <c r="C17" s="17">
        <v>5039763</v>
      </c>
      <c r="D17" s="18">
        <v>12</v>
      </c>
      <c r="E17" s="6" t="s">
        <v>93</v>
      </c>
      <c r="F17" s="6" t="s">
        <v>94</v>
      </c>
      <c r="G17" s="6" t="s">
        <v>44</v>
      </c>
      <c r="J17" s="7">
        <v>55.14</v>
      </c>
      <c r="K17" s="8">
        <v>4.0000000000000002E-4</v>
      </c>
      <c r="L17" s="8">
        <v>0</v>
      </c>
    </row>
    <row r="18" spans="2:12">
      <c r="B18" s="6" t="s">
        <v>100</v>
      </c>
      <c r="C18" s="17">
        <v>5001</v>
      </c>
      <c r="D18" s="18">
        <v>12</v>
      </c>
      <c r="E18" s="6" t="s">
        <v>93</v>
      </c>
      <c r="F18" s="6" t="s">
        <v>94</v>
      </c>
      <c r="G18" s="6" t="s">
        <v>43</v>
      </c>
      <c r="J18" s="7">
        <v>-13754.89</v>
      </c>
      <c r="K18" s="8">
        <v>-9.9900000000000003E-2</v>
      </c>
      <c r="L18" s="8">
        <v>-4.4999999999999997E-3</v>
      </c>
    </row>
    <row r="19" spans="2:12">
      <c r="B19" s="6" t="s">
        <v>101</v>
      </c>
      <c r="C19" s="17">
        <v>3001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29.76</v>
      </c>
      <c r="K19" s="8">
        <v>2.0000000000000001E-4</v>
      </c>
      <c r="L19" s="8">
        <v>0</v>
      </c>
    </row>
    <row r="20" spans="2:12">
      <c r="B20" s="6" t="s">
        <v>102</v>
      </c>
      <c r="C20" s="17">
        <v>1000520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5510.29</v>
      </c>
      <c r="K20" s="8">
        <v>0.04</v>
      </c>
      <c r="L20" s="8">
        <v>1.8E-3</v>
      </c>
    </row>
    <row r="21" spans="2:12">
      <c r="B21" s="6" t="s">
        <v>103</v>
      </c>
      <c r="C21" s="17">
        <v>1000652</v>
      </c>
      <c r="D21" s="18">
        <v>12</v>
      </c>
      <c r="E21" s="6" t="s">
        <v>93</v>
      </c>
      <c r="F21" s="6" t="s">
        <v>94</v>
      </c>
      <c r="G21" s="6" t="s">
        <v>48</v>
      </c>
      <c r="J21" s="7">
        <v>6873.44</v>
      </c>
      <c r="K21" s="8">
        <v>4.99E-2</v>
      </c>
      <c r="L21" s="8">
        <v>2.3E-3</v>
      </c>
    </row>
    <row r="22" spans="2:12">
      <c r="B22" s="6" t="s">
        <v>104</v>
      </c>
      <c r="C22" s="17">
        <v>1000678</v>
      </c>
      <c r="D22" s="18">
        <v>12</v>
      </c>
      <c r="E22" s="6" t="s">
        <v>93</v>
      </c>
      <c r="F22" s="6" t="s">
        <v>94</v>
      </c>
      <c r="G22" s="6" t="s">
        <v>45</v>
      </c>
      <c r="J22" s="7">
        <v>917.24</v>
      </c>
      <c r="K22" s="8">
        <v>6.7000000000000002E-3</v>
      </c>
      <c r="L22" s="8">
        <v>2.9999999999999997E-4</v>
      </c>
    </row>
    <row r="23" spans="2:12">
      <c r="B23" s="6" t="s">
        <v>105</v>
      </c>
      <c r="C23" s="17">
        <v>1010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2320.9499999999998</v>
      </c>
      <c r="K23" s="8">
        <v>1.6899999999999998E-2</v>
      </c>
      <c r="L23" s="8">
        <v>8.0000000000000004E-4</v>
      </c>
    </row>
    <row r="24" spans="2:12">
      <c r="B24" s="6" t="s">
        <v>106</v>
      </c>
      <c r="C24" s="17">
        <v>14</v>
      </c>
      <c r="D24" s="18">
        <v>12</v>
      </c>
      <c r="E24" s="6" t="s">
        <v>93</v>
      </c>
      <c r="F24" s="6" t="s">
        <v>94</v>
      </c>
      <c r="G24" s="6" t="s">
        <v>43</v>
      </c>
      <c r="J24" s="7">
        <v>6016.99</v>
      </c>
      <c r="K24" s="8">
        <v>4.3700000000000003E-2</v>
      </c>
      <c r="L24" s="8">
        <v>2E-3</v>
      </c>
    </row>
    <row r="25" spans="2:12">
      <c r="B25" s="6" t="s">
        <v>107</v>
      </c>
      <c r="C25" s="17">
        <v>1032</v>
      </c>
      <c r="D25" s="18">
        <v>12</v>
      </c>
      <c r="E25" s="6" t="s">
        <v>93</v>
      </c>
      <c r="F25" s="6" t="s">
        <v>94</v>
      </c>
      <c r="G25" s="6" t="s">
        <v>67</v>
      </c>
      <c r="J25" s="7">
        <v>70.36</v>
      </c>
      <c r="K25" s="8">
        <v>5.0000000000000001E-4</v>
      </c>
      <c r="L25" s="8">
        <v>0</v>
      </c>
    </row>
    <row r="26" spans="2:12">
      <c r="B26" s="6" t="s">
        <v>108</v>
      </c>
      <c r="C26" s="17">
        <v>1030</v>
      </c>
      <c r="D26" s="18">
        <v>12</v>
      </c>
      <c r="E26" s="6" t="s">
        <v>93</v>
      </c>
      <c r="F26" s="6" t="s">
        <v>94</v>
      </c>
      <c r="G26" s="6" t="s">
        <v>65</v>
      </c>
      <c r="J26" s="7">
        <v>51.1</v>
      </c>
      <c r="K26" s="8">
        <v>4.0000000000000002E-4</v>
      </c>
      <c r="L26" s="8">
        <v>0</v>
      </c>
    </row>
    <row r="27" spans="2:12">
      <c r="B27" s="6" t="s">
        <v>109</v>
      </c>
      <c r="C27" s="17">
        <v>1002</v>
      </c>
      <c r="D27" s="18">
        <v>12</v>
      </c>
      <c r="E27" s="6" t="s">
        <v>93</v>
      </c>
      <c r="F27" s="6" t="s">
        <v>94</v>
      </c>
      <c r="G27" s="6" t="s">
        <v>44</v>
      </c>
      <c r="J27" s="7">
        <v>1722.58</v>
      </c>
      <c r="K27" s="8">
        <v>1.2500000000000001E-2</v>
      </c>
      <c r="L27" s="8">
        <v>5.9999999999999995E-4</v>
      </c>
    </row>
    <row r="28" spans="2:12">
      <c r="B28" s="6" t="s">
        <v>110</v>
      </c>
      <c r="C28" s="17">
        <v>1004</v>
      </c>
      <c r="D28" s="18">
        <v>12</v>
      </c>
      <c r="E28" s="6" t="s">
        <v>93</v>
      </c>
      <c r="F28" s="6" t="s">
        <v>94</v>
      </c>
      <c r="G28" s="6" t="s">
        <v>45</v>
      </c>
      <c r="J28" s="7">
        <v>212.56</v>
      </c>
      <c r="K28" s="8">
        <v>1.5E-3</v>
      </c>
      <c r="L28" s="8">
        <v>1E-4</v>
      </c>
    </row>
    <row r="29" spans="2:12">
      <c r="B29" s="6" t="s">
        <v>111</v>
      </c>
      <c r="C29" s="17">
        <v>1021</v>
      </c>
      <c r="D29" s="18">
        <v>12</v>
      </c>
      <c r="E29" s="6" t="s">
        <v>93</v>
      </c>
      <c r="F29" s="6" t="s">
        <v>94</v>
      </c>
      <c r="G29" s="6" t="s">
        <v>58</v>
      </c>
      <c r="J29" s="7">
        <v>813.81</v>
      </c>
      <c r="K29" s="8">
        <v>5.8999999999999999E-3</v>
      </c>
      <c r="L29" s="8">
        <v>2.9999999999999997E-4</v>
      </c>
    </row>
    <row r="30" spans="2:12">
      <c r="B30" s="13" t="s">
        <v>112</v>
      </c>
      <c r="C30" s="14"/>
      <c r="D30" s="13"/>
      <c r="E30" s="13"/>
      <c r="F30" s="13"/>
      <c r="G30" s="13"/>
      <c r="J30" s="15">
        <v>131681.23000000001</v>
      </c>
      <c r="K30" s="16">
        <v>0.95599999999999996</v>
      </c>
      <c r="L30" s="16">
        <v>4.3400000000000001E-2</v>
      </c>
    </row>
    <row r="31" spans="2:12">
      <c r="B31" s="6" t="s">
        <v>113</v>
      </c>
      <c r="C31" s="17">
        <v>10940</v>
      </c>
      <c r="D31" s="18">
        <v>12</v>
      </c>
      <c r="E31" s="6" t="s">
        <v>93</v>
      </c>
      <c r="F31" s="6" t="s">
        <v>94</v>
      </c>
      <c r="G31" s="6" t="s">
        <v>95</v>
      </c>
      <c r="J31" s="7">
        <v>46543.93</v>
      </c>
      <c r="K31" s="8">
        <v>0.33789999999999998</v>
      </c>
      <c r="L31" s="8">
        <v>1.5299999999999999E-2</v>
      </c>
    </row>
    <row r="32" spans="2:12">
      <c r="B32" s="6" t="s">
        <v>114</v>
      </c>
      <c r="C32" s="17">
        <v>10090</v>
      </c>
      <c r="D32" s="18">
        <v>12</v>
      </c>
      <c r="E32" s="6" t="s">
        <v>93</v>
      </c>
      <c r="F32" s="6" t="s">
        <v>94</v>
      </c>
      <c r="G32" s="6" t="s">
        <v>95</v>
      </c>
      <c r="J32" s="7">
        <v>85092.26</v>
      </c>
      <c r="K32" s="8">
        <v>0.61780000000000002</v>
      </c>
      <c r="L32" s="8">
        <v>2.81E-2</v>
      </c>
    </row>
    <row r="33" spans="2:12">
      <c r="B33" s="6" t="s">
        <v>114</v>
      </c>
      <c r="C33" s="17">
        <v>10880</v>
      </c>
      <c r="D33" s="18">
        <v>12</v>
      </c>
      <c r="E33" s="6" t="s">
        <v>93</v>
      </c>
      <c r="F33" s="6" t="s">
        <v>94</v>
      </c>
      <c r="G33" s="6" t="s">
        <v>95</v>
      </c>
      <c r="J33" s="7">
        <v>45.05</v>
      </c>
      <c r="K33" s="8">
        <v>2.9999999999999997E-4</v>
      </c>
      <c r="L33" s="8">
        <v>0</v>
      </c>
    </row>
    <row r="34" spans="2:12">
      <c r="B34" s="13" t="s">
        <v>115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117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118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3" t="s">
        <v>119</v>
      </c>
      <c r="C38" s="12"/>
      <c r="D38" s="3"/>
      <c r="E38" s="3"/>
      <c r="F38" s="3"/>
      <c r="G38" s="3"/>
      <c r="J38" s="9">
        <v>0</v>
      </c>
      <c r="K38" s="10">
        <v>0</v>
      </c>
      <c r="L38" s="10">
        <v>0</v>
      </c>
    </row>
    <row r="39" spans="2:12">
      <c r="B39" s="13" t="s">
        <v>97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118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3" spans="2:12">
      <c r="B43" s="6" t="s">
        <v>120</v>
      </c>
      <c r="C43" s="17"/>
      <c r="D43" s="6"/>
      <c r="E43" s="6"/>
      <c r="F43" s="6"/>
      <c r="G43" s="6"/>
    </row>
    <row r="47" spans="2:12">
      <c r="B47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1006</v>
      </c>
    </row>
    <row r="7" spans="2:11" ht="15.75">
      <c r="B7" s="2" t="s">
        <v>1481</v>
      </c>
    </row>
    <row r="8" spans="2:11">
      <c r="B8" s="3" t="s">
        <v>76</v>
      </c>
      <c r="C8" s="3" t="s">
        <v>77</v>
      </c>
      <c r="D8" s="3" t="s">
        <v>177</v>
      </c>
      <c r="E8" s="3" t="s">
        <v>124</v>
      </c>
      <c r="F8" s="3" t="s">
        <v>81</v>
      </c>
      <c r="G8" s="3" t="s">
        <v>126</v>
      </c>
      <c r="H8" s="3" t="s">
        <v>42</v>
      </c>
      <c r="I8" s="3" t="s">
        <v>1007</v>
      </c>
      <c r="J8" s="3" t="s">
        <v>128</v>
      </c>
      <c r="K8" s="3" t="s">
        <v>86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</row>
    <row r="11" spans="2:11">
      <c r="B11" s="3" t="s">
        <v>1482</v>
      </c>
      <c r="C11" s="12"/>
      <c r="D11" s="3"/>
      <c r="E11" s="3"/>
      <c r="F11" s="3"/>
      <c r="G11" s="9">
        <v>-99732871.870000005</v>
      </c>
      <c r="I11" s="9">
        <v>2644.36</v>
      </c>
      <c r="J11" s="10">
        <v>1</v>
      </c>
      <c r="K11" s="10">
        <v>8.9999999999999998E-4</v>
      </c>
    </row>
    <row r="12" spans="2:11">
      <c r="B12" s="3" t="s">
        <v>1483</v>
      </c>
      <c r="C12" s="12"/>
      <c r="D12" s="3"/>
      <c r="E12" s="3"/>
      <c r="F12" s="3"/>
      <c r="G12" s="9">
        <v>-99732871.870000005</v>
      </c>
      <c r="I12" s="9">
        <v>2644.36</v>
      </c>
      <c r="J12" s="10">
        <v>1</v>
      </c>
      <c r="K12" s="10">
        <v>8.9999999999999998E-4</v>
      </c>
    </row>
    <row r="13" spans="2:11">
      <c r="B13" s="13" t="s">
        <v>1484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1485</v>
      </c>
      <c r="C14" s="14"/>
      <c r="D14" s="13"/>
      <c r="E14" s="13"/>
      <c r="F14" s="13"/>
      <c r="G14" s="15">
        <v>-108536611</v>
      </c>
      <c r="I14" s="15">
        <v>2870.41</v>
      </c>
      <c r="J14" s="16">
        <v>1.0854999999999999</v>
      </c>
      <c r="K14" s="16">
        <v>8.9999999999999998E-4</v>
      </c>
    </row>
    <row r="15" spans="2:11">
      <c r="B15" s="6" t="s">
        <v>1486</v>
      </c>
      <c r="C15" s="17">
        <v>9901330</v>
      </c>
      <c r="D15" s="6" t="s">
        <v>950</v>
      </c>
      <c r="E15" s="6" t="s">
        <v>1487</v>
      </c>
      <c r="F15" s="6" t="s">
        <v>95</v>
      </c>
      <c r="G15" s="7">
        <v>-19392000</v>
      </c>
      <c r="H15" s="7">
        <v>0.75</v>
      </c>
      <c r="I15" s="7">
        <v>-145.63</v>
      </c>
      <c r="J15" s="8">
        <v>-5.5100000000000003E-2</v>
      </c>
      <c r="K15" s="8">
        <v>0</v>
      </c>
    </row>
    <row r="16" spans="2:11">
      <c r="B16" s="6" t="s">
        <v>1488</v>
      </c>
      <c r="C16" s="17">
        <v>9901398</v>
      </c>
      <c r="D16" s="6" t="s">
        <v>950</v>
      </c>
      <c r="E16" s="6" t="s">
        <v>1489</v>
      </c>
      <c r="F16" s="6" t="s">
        <v>95</v>
      </c>
      <c r="G16" s="7">
        <v>-3000000</v>
      </c>
      <c r="H16" s="7">
        <v>0</v>
      </c>
      <c r="I16" s="7">
        <v>-0.02</v>
      </c>
      <c r="J16" s="8">
        <v>0</v>
      </c>
      <c r="K16" s="8">
        <v>0</v>
      </c>
    </row>
    <row r="17" spans="2:11">
      <c r="B17" s="6" t="s">
        <v>1490</v>
      </c>
      <c r="C17" s="17">
        <v>9901345</v>
      </c>
      <c r="D17" s="6" t="s">
        <v>950</v>
      </c>
      <c r="E17" s="6" t="s">
        <v>1491</v>
      </c>
      <c r="F17" s="6" t="s">
        <v>95</v>
      </c>
      <c r="G17" s="7">
        <v>-2000000</v>
      </c>
      <c r="H17" s="7">
        <v>-0.4</v>
      </c>
      <c r="I17" s="7">
        <v>7.99</v>
      </c>
      <c r="J17" s="8">
        <v>3.0000000000000001E-3</v>
      </c>
      <c r="K17" s="8">
        <v>0</v>
      </c>
    </row>
    <row r="18" spans="2:11">
      <c r="B18" s="6" t="s">
        <v>1492</v>
      </c>
      <c r="C18" s="17">
        <v>9901354</v>
      </c>
      <c r="D18" s="6" t="s">
        <v>950</v>
      </c>
      <c r="E18" s="6" t="s">
        <v>1493</v>
      </c>
      <c r="F18" s="6" t="s">
        <v>95</v>
      </c>
      <c r="G18" s="7">
        <v>-2200000</v>
      </c>
      <c r="H18" s="7">
        <v>-0.61</v>
      </c>
      <c r="I18" s="7">
        <v>13.42</v>
      </c>
      <c r="J18" s="8">
        <v>5.1000000000000004E-3</v>
      </c>
      <c r="K18" s="8">
        <v>0</v>
      </c>
    </row>
    <row r="19" spans="2:11">
      <c r="B19" s="6" t="s">
        <v>1494</v>
      </c>
      <c r="C19" s="17">
        <v>9901341</v>
      </c>
      <c r="D19" s="6" t="s">
        <v>950</v>
      </c>
      <c r="E19" s="6" t="s">
        <v>1491</v>
      </c>
      <c r="F19" s="6" t="s">
        <v>95</v>
      </c>
      <c r="G19" s="7">
        <v>-4201811</v>
      </c>
      <c r="H19" s="7">
        <v>-0.68</v>
      </c>
      <c r="I19" s="7">
        <v>28.57</v>
      </c>
      <c r="J19" s="8">
        <v>1.0800000000000001E-2</v>
      </c>
      <c r="K19" s="8">
        <v>0</v>
      </c>
    </row>
    <row r="20" spans="2:11">
      <c r="B20" s="6" t="s">
        <v>1495</v>
      </c>
      <c r="C20" s="17">
        <v>9901113</v>
      </c>
      <c r="D20" s="6" t="s">
        <v>950</v>
      </c>
      <c r="E20" s="6" t="s">
        <v>1496</v>
      </c>
      <c r="F20" s="6" t="s">
        <v>95</v>
      </c>
      <c r="G20" s="7">
        <v>-20902800</v>
      </c>
      <c r="H20" s="7">
        <v>-0.84</v>
      </c>
      <c r="I20" s="7">
        <v>175.42</v>
      </c>
      <c r="J20" s="8">
        <v>6.6299999999999998E-2</v>
      </c>
      <c r="K20" s="8">
        <v>1E-4</v>
      </c>
    </row>
    <row r="21" spans="2:11">
      <c r="B21" s="6" t="s">
        <v>1497</v>
      </c>
      <c r="C21" s="17">
        <v>9901074</v>
      </c>
      <c r="D21" s="6" t="s">
        <v>950</v>
      </c>
      <c r="E21" s="6" t="s">
        <v>1498</v>
      </c>
      <c r="F21" s="6" t="s">
        <v>95</v>
      </c>
      <c r="G21" s="7">
        <v>-14000000</v>
      </c>
      <c r="H21" s="7">
        <v>-0.82</v>
      </c>
      <c r="I21" s="7">
        <v>114.72</v>
      </c>
      <c r="J21" s="8">
        <v>4.3400000000000001E-2</v>
      </c>
      <c r="K21" s="8">
        <v>0</v>
      </c>
    </row>
    <row r="22" spans="2:11">
      <c r="B22" s="6" t="s">
        <v>1499</v>
      </c>
      <c r="C22" s="17">
        <v>9901104</v>
      </c>
      <c r="D22" s="6" t="s">
        <v>950</v>
      </c>
      <c r="E22" s="6" t="s">
        <v>1496</v>
      </c>
      <c r="F22" s="6" t="s">
        <v>95</v>
      </c>
      <c r="G22" s="7">
        <v>-3500000</v>
      </c>
      <c r="H22" s="7">
        <v>-1.32</v>
      </c>
      <c r="I22" s="7">
        <v>46.18</v>
      </c>
      <c r="J22" s="8">
        <v>1.7500000000000002E-2</v>
      </c>
      <c r="K22" s="8">
        <v>0</v>
      </c>
    </row>
    <row r="23" spans="2:11">
      <c r="B23" s="6" t="s">
        <v>1500</v>
      </c>
      <c r="C23" s="17">
        <v>9901319</v>
      </c>
      <c r="D23" s="6" t="s">
        <v>950</v>
      </c>
      <c r="E23" s="6" t="s">
        <v>1501</v>
      </c>
      <c r="F23" s="6" t="s">
        <v>95</v>
      </c>
      <c r="G23" s="7">
        <v>-18840000</v>
      </c>
      <c r="H23" s="7">
        <v>-4.66</v>
      </c>
      <c r="I23" s="7">
        <v>877.19</v>
      </c>
      <c r="J23" s="8">
        <v>0.33169999999999999</v>
      </c>
      <c r="K23" s="8">
        <v>2.9999999999999997E-4</v>
      </c>
    </row>
    <row r="24" spans="2:11">
      <c r="B24" s="6" t="s">
        <v>1502</v>
      </c>
      <c r="C24" s="17">
        <v>9901266</v>
      </c>
      <c r="D24" s="6" t="s">
        <v>950</v>
      </c>
      <c r="E24" s="6" t="s">
        <v>1503</v>
      </c>
      <c r="F24" s="6" t="s">
        <v>95</v>
      </c>
      <c r="G24" s="7">
        <v>-20500000</v>
      </c>
      <c r="H24" s="7">
        <v>-8.5500000000000007</v>
      </c>
      <c r="I24" s="7">
        <v>1752.59</v>
      </c>
      <c r="J24" s="8">
        <v>0.66279999999999994</v>
      </c>
      <c r="K24" s="8">
        <v>5.9999999999999995E-4</v>
      </c>
    </row>
    <row r="25" spans="2:11">
      <c r="B25" s="13" t="s">
        <v>1504</v>
      </c>
      <c r="C25" s="14"/>
      <c r="D25" s="13"/>
      <c r="E25" s="13"/>
      <c r="F25" s="13"/>
      <c r="G25" s="15">
        <v>8803739.1300000008</v>
      </c>
      <c r="I25" s="15">
        <v>-226.05</v>
      </c>
      <c r="J25" s="16">
        <v>-8.5500000000000007E-2</v>
      </c>
      <c r="K25" s="16">
        <v>-1E-4</v>
      </c>
    </row>
    <row r="26" spans="2:11">
      <c r="B26" s="6" t="s">
        <v>1505</v>
      </c>
      <c r="C26" s="17">
        <v>9901106</v>
      </c>
      <c r="D26" s="6" t="s">
        <v>950</v>
      </c>
      <c r="E26" s="6" t="s">
        <v>1496</v>
      </c>
      <c r="F26" s="6" t="s">
        <v>43</v>
      </c>
      <c r="G26" s="7">
        <v>-6406000</v>
      </c>
      <c r="H26" s="7">
        <v>9.65</v>
      </c>
      <c r="I26" s="7">
        <v>-618.05999999999995</v>
      </c>
      <c r="J26" s="8">
        <v>-0.23369999999999999</v>
      </c>
      <c r="K26" s="8">
        <v>-2.0000000000000001E-4</v>
      </c>
    </row>
    <row r="27" spans="2:11">
      <c r="B27" s="6" t="s">
        <v>1506</v>
      </c>
      <c r="C27" s="17">
        <v>9901130</v>
      </c>
      <c r="D27" s="6" t="s">
        <v>950</v>
      </c>
      <c r="E27" s="6" t="s">
        <v>1507</v>
      </c>
      <c r="F27" s="6" t="s">
        <v>43</v>
      </c>
      <c r="G27" s="7">
        <v>3000000</v>
      </c>
      <c r="H27" s="7">
        <v>6.4</v>
      </c>
      <c r="I27" s="7">
        <v>192.13</v>
      </c>
      <c r="J27" s="8">
        <v>7.2700000000000001E-2</v>
      </c>
      <c r="K27" s="8">
        <v>1E-4</v>
      </c>
    </row>
    <row r="28" spans="2:11">
      <c r="B28" s="6" t="s">
        <v>1508</v>
      </c>
      <c r="C28" s="17">
        <v>9901270</v>
      </c>
      <c r="D28" s="6" t="s">
        <v>950</v>
      </c>
      <c r="E28" s="6" t="s">
        <v>1509</v>
      </c>
      <c r="F28" s="6" t="s">
        <v>43</v>
      </c>
      <c r="G28" s="7">
        <v>700000</v>
      </c>
      <c r="H28" s="7">
        <v>0.55000000000000004</v>
      </c>
      <c r="I28" s="7">
        <v>3.86</v>
      </c>
      <c r="J28" s="8">
        <v>1.5E-3</v>
      </c>
      <c r="K28" s="8">
        <v>0</v>
      </c>
    </row>
    <row r="29" spans="2:11">
      <c r="B29" s="6" t="s">
        <v>1510</v>
      </c>
      <c r="C29" s="17">
        <v>9901276</v>
      </c>
      <c r="D29" s="6" t="s">
        <v>950</v>
      </c>
      <c r="E29" s="6" t="s">
        <v>1509</v>
      </c>
      <c r="F29" s="6" t="s">
        <v>43</v>
      </c>
      <c r="G29" s="7">
        <v>-700000</v>
      </c>
      <c r="H29" s="7">
        <v>-0.26</v>
      </c>
      <c r="I29" s="7">
        <v>1.81</v>
      </c>
      <c r="J29" s="8">
        <v>6.9999999999999999E-4</v>
      </c>
      <c r="K29" s="8">
        <v>0</v>
      </c>
    </row>
    <row r="30" spans="2:11">
      <c r="B30" s="6" t="s">
        <v>1511</v>
      </c>
      <c r="C30" s="17">
        <v>9901235</v>
      </c>
      <c r="D30" s="6" t="s">
        <v>950</v>
      </c>
      <c r="E30" s="6" t="s">
        <v>1512</v>
      </c>
      <c r="F30" s="6" t="s">
        <v>43</v>
      </c>
      <c r="G30" s="7">
        <v>-1000000</v>
      </c>
      <c r="H30" s="7">
        <v>-2.27</v>
      </c>
      <c r="I30" s="7">
        <v>22.69</v>
      </c>
      <c r="J30" s="8">
        <v>8.6E-3</v>
      </c>
      <c r="K30" s="8">
        <v>0</v>
      </c>
    </row>
    <row r="31" spans="2:11">
      <c r="B31" s="6" t="s">
        <v>1513</v>
      </c>
      <c r="C31" s="17">
        <v>9901312</v>
      </c>
      <c r="D31" s="6" t="s">
        <v>950</v>
      </c>
      <c r="E31" s="6" t="s">
        <v>1514</v>
      </c>
      <c r="F31" s="6" t="s">
        <v>43</v>
      </c>
      <c r="G31" s="7">
        <v>3393000</v>
      </c>
      <c r="H31" s="7">
        <v>-7.49</v>
      </c>
      <c r="I31" s="7">
        <v>-254.03</v>
      </c>
      <c r="J31" s="8">
        <v>-9.6100000000000005E-2</v>
      </c>
      <c r="K31" s="8">
        <v>-1E-4</v>
      </c>
    </row>
    <row r="32" spans="2:11">
      <c r="B32" s="6" t="s">
        <v>1515</v>
      </c>
      <c r="C32" s="17">
        <v>9901230</v>
      </c>
      <c r="D32" s="6" t="s">
        <v>950</v>
      </c>
      <c r="E32" s="6" t="s">
        <v>1516</v>
      </c>
      <c r="F32" s="6" t="s">
        <v>43</v>
      </c>
      <c r="G32" s="7">
        <v>-2557500</v>
      </c>
      <c r="H32" s="7">
        <v>13.21</v>
      </c>
      <c r="I32" s="7">
        <v>-337.83</v>
      </c>
      <c r="J32" s="8">
        <v>-0.1278</v>
      </c>
      <c r="K32" s="8">
        <v>-1E-4</v>
      </c>
    </row>
    <row r="33" spans="2:11">
      <c r="B33" s="6" t="s">
        <v>1517</v>
      </c>
      <c r="C33" s="17">
        <v>9901359</v>
      </c>
      <c r="D33" s="6" t="s">
        <v>950</v>
      </c>
      <c r="E33" s="6" t="s">
        <v>1493</v>
      </c>
      <c r="F33" s="6" t="s">
        <v>43</v>
      </c>
      <c r="G33" s="7">
        <v>1278750</v>
      </c>
      <c r="H33" s="7">
        <v>3.24</v>
      </c>
      <c r="I33" s="7">
        <v>41.42</v>
      </c>
      <c r="J33" s="8">
        <v>1.5699999999999999E-2</v>
      </c>
      <c r="K33" s="8">
        <v>0</v>
      </c>
    </row>
    <row r="34" spans="2:11">
      <c r="B34" s="6" t="s">
        <v>1518</v>
      </c>
      <c r="C34" s="17">
        <v>9901221</v>
      </c>
      <c r="D34" s="6" t="s">
        <v>950</v>
      </c>
      <c r="E34" s="6" t="s">
        <v>1516</v>
      </c>
      <c r="F34" s="6" t="s">
        <v>44</v>
      </c>
      <c r="G34" s="7">
        <v>11095489.130000001</v>
      </c>
      <c r="H34" s="7">
        <v>6.51</v>
      </c>
      <c r="I34" s="7">
        <v>721.95</v>
      </c>
      <c r="J34" s="8">
        <v>0.27300000000000002</v>
      </c>
      <c r="K34" s="8">
        <v>2.0000000000000001E-4</v>
      </c>
    </row>
    <row r="35" spans="2:11">
      <c r="B35" s="13" t="s">
        <v>1519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1520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3" t="s">
        <v>1521</v>
      </c>
      <c r="C37" s="12"/>
      <c r="D37" s="3"/>
      <c r="E37" s="3"/>
      <c r="F37" s="3"/>
      <c r="G37" s="9">
        <v>0</v>
      </c>
      <c r="I37" s="9">
        <v>0</v>
      </c>
      <c r="J37" s="10">
        <v>0</v>
      </c>
      <c r="K37" s="10">
        <v>0</v>
      </c>
    </row>
    <row r="38" spans="2:11">
      <c r="B38" s="13" t="s">
        <v>1484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1522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1519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1520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4" spans="2:11">
      <c r="B44" s="6" t="s">
        <v>120</v>
      </c>
      <c r="C44" s="17"/>
      <c r="D44" s="6"/>
      <c r="E44" s="6"/>
      <c r="F44" s="6"/>
    </row>
    <row r="48" spans="2:11">
      <c r="B48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1006</v>
      </c>
    </row>
    <row r="7" spans="2:17" ht="15.75">
      <c r="B7" s="2" t="s">
        <v>1523</v>
      </c>
    </row>
    <row r="8" spans="2:17">
      <c r="B8" s="3" t="s">
        <v>76</v>
      </c>
      <c r="C8" s="3" t="s">
        <v>77</v>
      </c>
      <c r="D8" s="3" t="s">
        <v>995</v>
      </c>
      <c r="E8" s="3" t="s">
        <v>79</v>
      </c>
      <c r="F8" s="3" t="s">
        <v>80</v>
      </c>
      <c r="G8" s="3" t="s">
        <v>124</v>
      </c>
      <c r="H8" s="3" t="s">
        <v>125</v>
      </c>
      <c r="I8" s="3" t="s">
        <v>81</v>
      </c>
      <c r="J8" s="3" t="s">
        <v>82</v>
      </c>
      <c r="K8" s="3" t="s">
        <v>83</v>
      </c>
      <c r="L8" s="3" t="s">
        <v>126</v>
      </c>
      <c r="M8" s="3" t="s">
        <v>42</v>
      </c>
      <c r="N8" s="3" t="s">
        <v>1007</v>
      </c>
      <c r="O8" s="3" t="s">
        <v>127</v>
      </c>
      <c r="P8" s="3" t="s">
        <v>128</v>
      </c>
      <c r="Q8" s="3" t="s">
        <v>86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87</v>
      </c>
      <c r="K9" s="4" t="s">
        <v>87</v>
      </c>
      <c r="L9" s="4" t="s">
        <v>131</v>
      </c>
      <c r="M9" s="4" t="s">
        <v>132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1524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1525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1003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1004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1526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1003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1004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1527</v>
      </c>
    </row>
    <row r="7" spans="2:17">
      <c r="B7" s="3" t="s">
        <v>76</v>
      </c>
      <c r="C7" s="3" t="s">
        <v>1528</v>
      </c>
      <c r="D7" s="3" t="s">
        <v>77</v>
      </c>
      <c r="E7" s="3" t="s">
        <v>78</v>
      </c>
      <c r="F7" s="3" t="s">
        <v>79</v>
      </c>
      <c r="G7" s="3" t="s">
        <v>124</v>
      </c>
      <c r="H7" s="3" t="s">
        <v>80</v>
      </c>
      <c r="I7" s="3" t="s">
        <v>125</v>
      </c>
      <c r="J7" s="3" t="s">
        <v>81</v>
      </c>
      <c r="K7" s="3" t="s">
        <v>82</v>
      </c>
      <c r="L7" s="3" t="s">
        <v>83</v>
      </c>
      <c r="M7" s="3" t="s">
        <v>126</v>
      </c>
      <c r="N7" s="3" t="s">
        <v>42</v>
      </c>
      <c r="O7" s="3" t="s">
        <v>1007</v>
      </c>
      <c r="P7" s="3" t="s">
        <v>128</v>
      </c>
      <c r="Q7" s="3" t="s">
        <v>86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87</v>
      </c>
      <c r="L8" s="4" t="s">
        <v>87</v>
      </c>
      <c r="M8" s="4" t="s">
        <v>131</v>
      </c>
      <c r="N8" s="4" t="s">
        <v>132</v>
      </c>
      <c r="O8" s="4" t="s">
        <v>88</v>
      </c>
      <c r="P8" s="4" t="s">
        <v>87</v>
      </c>
      <c r="Q8" s="4" t="s">
        <v>87</v>
      </c>
    </row>
    <row r="10" spans="2:17">
      <c r="B10" s="3" t="s">
        <v>1529</v>
      </c>
      <c r="C10" s="3"/>
      <c r="D10" s="12"/>
      <c r="E10" s="3"/>
      <c r="F10" s="3"/>
      <c r="G10" s="3"/>
      <c r="H10" s="3"/>
      <c r="I10" s="12">
        <v>3.76</v>
      </c>
      <c r="J10" s="3"/>
      <c r="L10" s="10">
        <v>2.7E-2</v>
      </c>
      <c r="M10" s="9">
        <v>136129830.46000001</v>
      </c>
      <c r="O10" s="9">
        <v>155264.42000000001</v>
      </c>
      <c r="P10" s="10">
        <v>1</v>
      </c>
      <c r="Q10" s="10">
        <v>5.1200000000000002E-2</v>
      </c>
    </row>
    <row r="11" spans="2:17">
      <c r="B11" s="3" t="s">
        <v>1530</v>
      </c>
      <c r="C11" s="3"/>
      <c r="D11" s="12"/>
      <c r="E11" s="3"/>
      <c r="F11" s="3"/>
      <c r="G11" s="3"/>
      <c r="H11" s="3"/>
      <c r="I11" s="12">
        <v>3.76</v>
      </c>
      <c r="J11" s="3"/>
      <c r="L11" s="10">
        <v>2.7E-2</v>
      </c>
      <c r="M11" s="9">
        <v>136129830.46000001</v>
      </c>
      <c r="O11" s="9">
        <v>155264.42000000001</v>
      </c>
      <c r="P11" s="10">
        <v>1</v>
      </c>
      <c r="Q11" s="10">
        <v>5.1200000000000002E-2</v>
      </c>
    </row>
    <row r="12" spans="2:17">
      <c r="B12" s="13" t="s">
        <v>1531</v>
      </c>
      <c r="C12" s="13"/>
      <c r="D12" s="14"/>
      <c r="E12" s="13"/>
      <c r="F12" s="13"/>
      <c r="G12" s="13"/>
      <c r="H12" s="13"/>
      <c r="J12" s="13"/>
      <c r="M12" s="15">
        <v>23402657.18</v>
      </c>
      <c r="O12" s="15">
        <v>23402.66</v>
      </c>
      <c r="P12" s="16">
        <v>0.1507</v>
      </c>
      <c r="Q12" s="16">
        <v>7.7000000000000002E-3</v>
      </c>
    </row>
    <row r="13" spans="2:17">
      <c r="B13" s="6" t="s">
        <v>1532</v>
      </c>
      <c r="C13" s="6" t="s">
        <v>1533</v>
      </c>
      <c r="D13" s="17">
        <v>3000001</v>
      </c>
      <c r="E13" s="6"/>
      <c r="F13" s="6"/>
      <c r="G13" s="6"/>
      <c r="H13" s="6"/>
      <c r="J13" s="6" t="s">
        <v>95</v>
      </c>
      <c r="M13" s="7">
        <v>21621090.219999999</v>
      </c>
      <c r="N13" s="7">
        <v>100</v>
      </c>
      <c r="O13" s="7">
        <v>21621.09</v>
      </c>
      <c r="P13" s="8">
        <v>0.13930000000000001</v>
      </c>
      <c r="Q13" s="8">
        <v>7.1000000000000004E-3</v>
      </c>
    </row>
    <row r="14" spans="2:17">
      <c r="B14" s="6" t="s">
        <v>1534</v>
      </c>
      <c r="C14" s="6" t="s">
        <v>1533</v>
      </c>
      <c r="D14" s="17">
        <v>3000000</v>
      </c>
      <c r="E14" s="6"/>
      <c r="F14" s="6"/>
      <c r="G14" s="6"/>
      <c r="H14" s="6"/>
      <c r="J14" s="6" t="s">
        <v>95</v>
      </c>
      <c r="M14" s="7">
        <v>1781566.96</v>
      </c>
      <c r="N14" s="7">
        <v>100</v>
      </c>
      <c r="O14" s="7">
        <v>1781.57</v>
      </c>
      <c r="P14" s="8">
        <v>1.15E-2</v>
      </c>
      <c r="Q14" s="8">
        <v>5.9999999999999995E-4</v>
      </c>
    </row>
    <row r="15" spans="2:17">
      <c r="B15" s="13" t="s">
        <v>1535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1536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1537</v>
      </c>
      <c r="C17" s="13"/>
      <c r="D17" s="14"/>
      <c r="E17" s="13"/>
      <c r="F17" s="13"/>
      <c r="G17" s="13"/>
      <c r="H17" s="13"/>
      <c r="I17" s="14">
        <v>2.48</v>
      </c>
      <c r="J17" s="13"/>
      <c r="L17" s="16">
        <v>-3.8899999999999997E-2</v>
      </c>
      <c r="M17" s="15">
        <v>1577040.09</v>
      </c>
      <c r="O17" s="15">
        <v>6419.29</v>
      </c>
      <c r="P17" s="16">
        <v>4.1300000000000003E-2</v>
      </c>
      <c r="Q17" s="16">
        <v>2.0999999999999999E-3</v>
      </c>
    </row>
    <row r="18" spans="2:17">
      <c r="B18" s="6" t="s">
        <v>1538</v>
      </c>
      <c r="C18" s="6" t="s">
        <v>1533</v>
      </c>
      <c r="D18" s="17">
        <v>61002424</v>
      </c>
      <c r="E18" s="6"/>
      <c r="F18" s="6" t="s">
        <v>218</v>
      </c>
      <c r="G18" s="6" t="s">
        <v>1539</v>
      </c>
      <c r="H18" s="6" t="s">
        <v>94</v>
      </c>
      <c r="I18" s="17">
        <v>1.23</v>
      </c>
      <c r="J18" s="6" t="s">
        <v>43</v>
      </c>
      <c r="K18" s="19">
        <v>3.5237999999999998E-2</v>
      </c>
      <c r="L18" s="8">
        <v>1.12E-2</v>
      </c>
      <c r="M18" s="7">
        <v>218300.27</v>
      </c>
      <c r="N18" s="7">
        <v>103.85</v>
      </c>
      <c r="O18" s="7">
        <v>800.04</v>
      </c>
      <c r="P18" s="8">
        <v>5.1999999999999998E-3</v>
      </c>
      <c r="Q18" s="8">
        <v>2.9999999999999997E-4</v>
      </c>
    </row>
    <row r="19" spans="2:17">
      <c r="B19" s="6" t="s">
        <v>1540</v>
      </c>
      <c r="C19" s="6" t="s">
        <v>1533</v>
      </c>
      <c r="D19" s="17">
        <v>62002071</v>
      </c>
      <c r="E19" s="6"/>
      <c r="F19" s="6" t="s">
        <v>275</v>
      </c>
      <c r="G19" s="6" t="s">
        <v>1541</v>
      </c>
      <c r="H19" s="6" t="s">
        <v>94</v>
      </c>
      <c r="J19" s="6" t="s">
        <v>43</v>
      </c>
      <c r="M19" s="7">
        <v>97855</v>
      </c>
      <c r="N19" s="7">
        <v>101</v>
      </c>
      <c r="O19" s="7">
        <v>348.78</v>
      </c>
      <c r="P19" s="8">
        <v>2.2000000000000001E-3</v>
      </c>
      <c r="Q19" s="8">
        <v>1E-4</v>
      </c>
    </row>
    <row r="20" spans="2:17">
      <c r="B20" s="6" t="s">
        <v>1542</v>
      </c>
      <c r="C20" s="6" t="s">
        <v>1533</v>
      </c>
      <c r="D20" s="17">
        <v>62001722</v>
      </c>
      <c r="E20" s="6"/>
      <c r="F20" s="6" t="s">
        <v>275</v>
      </c>
      <c r="G20" s="6" t="s">
        <v>1366</v>
      </c>
      <c r="H20" s="6" t="s">
        <v>94</v>
      </c>
      <c r="I20" s="17">
        <v>3.43</v>
      </c>
      <c r="J20" s="6" t="s">
        <v>43</v>
      </c>
      <c r="K20" s="19">
        <v>3.2500000000000001E-2</v>
      </c>
      <c r="L20" s="8">
        <v>3.0300000000000001E-2</v>
      </c>
      <c r="M20" s="7">
        <v>143104.73000000001</v>
      </c>
      <c r="N20" s="7">
        <v>101</v>
      </c>
      <c r="O20" s="7">
        <v>510.07</v>
      </c>
      <c r="P20" s="8">
        <v>3.3E-3</v>
      </c>
      <c r="Q20" s="8">
        <v>2.0000000000000001E-4</v>
      </c>
    </row>
    <row r="21" spans="2:17">
      <c r="B21" s="6" t="s">
        <v>1542</v>
      </c>
      <c r="C21" s="6" t="s">
        <v>1533</v>
      </c>
      <c r="D21" s="17">
        <v>62002482</v>
      </c>
      <c r="E21" s="6"/>
      <c r="F21" s="6" t="s">
        <v>275</v>
      </c>
      <c r="G21" s="6" t="s">
        <v>1543</v>
      </c>
      <c r="H21" s="6" t="s">
        <v>94</v>
      </c>
      <c r="I21" s="17">
        <v>0.31</v>
      </c>
      <c r="J21" s="6" t="s">
        <v>43</v>
      </c>
      <c r="K21" s="19">
        <v>4.5560000000000003E-2</v>
      </c>
      <c r="L21" s="8">
        <v>-0.54759999999999998</v>
      </c>
      <c r="M21" s="7">
        <v>106453.33</v>
      </c>
      <c r="N21" s="7">
        <v>101</v>
      </c>
      <c r="O21" s="7">
        <v>379.43</v>
      </c>
      <c r="P21" s="8">
        <v>2.3999999999999998E-3</v>
      </c>
      <c r="Q21" s="8">
        <v>1E-4</v>
      </c>
    </row>
    <row r="22" spans="2:17">
      <c r="B22" s="6" t="s">
        <v>1544</v>
      </c>
      <c r="C22" s="6" t="s">
        <v>1533</v>
      </c>
      <c r="D22" s="17">
        <v>61002416</v>
      </c>
      <c r="E22" s="6"/>
      <c r="F22" s="6" t="s">
        <v>286</v>
      </c>
      <c r="G22" s="6" t="s">
        <v>1545</v>
      </c>
      <c r="H22" s="6" t="s">
        <v>1546</v>
      </c>
      <c r="I22" s="17">
        <v>2.79</v>
      </c>
      <c r="J22" s="6" t="s">
        <v>48</v>
      </c>
      <c r="L22" s="8">
        <v>-1.21E-2</v>
      </c>
      <c r="M22" s="7">
        <v>1011326.76</v>
      </c>
      <c r="N22" s="7">
        <v>104.21</v>
      </c>
      <c r="O22" s="7">
        <v>4380.97</v>
      </c>
      <c r="P22" s="8">
        <v>2.8199999999999999E-2</v>
      </c>
      <c r="Q22" s="8">
        <v>1.4E-3</v>
      </c>
    </row>
    <row r="23" spans="2:17">
      <c r="B23" s="13" t="s">
        <v>1547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1548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1549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1550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1551</v>
      </c>
      <c r="C27" s="13"/>
      <c r="D27" s="14"/>
      <c r="E27" s="13"/>
      <c r="F27" s="13"/>
      <c r="G27" s="13"/>
      <c r="H27" s="13"/>
      <c r="I27" s="14">
        <v>3.82</v>
      </c>
      <c r="J27" s="13"/>
      <c r="L27" s="16">
        <v>3.0200000000000001E-2</v>
      </c>
      <c r="M27" s="15">
        <v>111150133.19</v>
      </c>
      <c r="O27" s="15">
        <v>125442.47</v>
      </c>
      <c r="P27" s="16">
        <v>0.80789999999999995</v>
      </c>
      <c r="Q27" s="16">
        <v>4.1399999999999999E-2</v>
      </c>
    </row>
    <row r="28" spans="2:17">
      <c r="B28" s="6" t="s">
        <v>1552</v>
      </c>
      <c r="C28" s="6" t="s">
        <v>1533</v>
      </c>
      <c r="D28" s="17">
        <v>200458982</v>
      </c>
      <c r="E28" s="6"/>
      <c r="F28" s="6" t="s">
        <v>206</v>
      </c>
      <c r="G28" s="6" t="s">
        <v>1553</v>
      </c>
      <c r="H28" s="6" t="s">
        <v>94</v>
      </c>
      <c r="I28" s="17">
        <v>9.6300000000000008</v>
      </c>
      <c r="J28" s="6" t="s">
        <v>95</v>
      </c>
      <c r="K28" s="19">
        <v>2.9000000000000001E-2</v>
      </c>
      <c r="L28" s="8">
        <v>2.63E-2</v>
      </c>
      <c r="M28" s="7">
        <v>94903</v>
      </c>
      <c r="N28" s="7">
        <v>103.39</v>
      </c>
      <c r="O28" s="7">
        <v>98.12</v>
      </c>
      <c r="P28" s="8">
        <v>5.9999999999999995E-4</v>
      </c>
      <c r="Q28" s="8">
        <v>0</v>
      </c>
    </row>
    <row r="29" spans="2:17">
      <c r="B29" s="6" t="s">
        <v>1554</v>
      </c>
      <c r="C29" s="6" t="s">
        <v>1533</v>
      </c>
      <c r="D29" s="17">
        <v>200457166</v>
      </c>
      <c r="E29" s="6"/>
      <c r="F29" s="6" t="s">
        <v>206</v>
      </c>
      <c r="G29" s="6" t="s">
        <v>1553</v>
      </c>
      <c r="H29" s="6" t="s">
        <v>94</v>
      </c>
      <c r="I29" s="17">
        <v>12.37</v>
      </c>
      <c r="J29" s="6" t="s">
        <v>95</v>
      </c>
      <c r="K29" s="19">
        <v>3.5999999999999997E-2</v>
      </c>
      <c r="L29" s="8">
        <v>3.4200000000000001E-2</v>
      </c>
      <c r="M29" s="7">
        <v>303828</v>
      </c>
      <c r="N29" s="7">
        <v>103.33</v>
      </c>
      <c r="O29" s="7">
        <v>313.95</v>
      </c>
      <c r="P29" s="8">
        <v>2E-3</v>
      </c>
      <c r="Q29" s="8">
        <v>1E-4</v>
      </c>
    </row>
    <row r="30" spans="2:17">
      <c r="B30" s="6" t="s">
        <v>1555</v>
      </c>
      <c r="C30" s="6" t="s">
        <v>1533</v>
      </c>
      <c r="D30" s="17">
        <v>200481240</v>
      </c>
      <c r="E30" s="6"/>
      <c r="F30" s="6" t="s">
        <v>206</v>
      </c>
      <c r="G30" s="6" t="s">
        <v>1556</v>
      </c>
      <c r="H30" s="6" t="s">
        <v>94</v>
      </c>
      <c r="I30" s="17">
        <v>4.67</v>
      </c>
      <c r="J30" s="6" t="s">
        <v>95</v>
      </c>
      <c r="K30" s="19">
        <v>2.1999999999999999E-2</v>
      </c>
      <c r="L30" s="8">
        <v>1.9099999999999999E-2</v>
      </c>
      <c r="M30" s="7">
        <v>1555488.48</v>
      </c>
      <c r="N30" s="7">
        <v>100.36</v>
      </c>
      <c r="O30" s="7">
        <v>1561.09</v>
      </c>
      <c r="P30" s="8">
        <v>1.01E-2</v>
      </c>
      <c r="Q30" s="8">
        <v>5.0000000000000001E-4</v>
      </c>
    </row>
    <row r="31" spans="2:17">
      <c r="B31" s="6" t="s">
        <v>1557</v>
      </c>
      <c r="C31" s="6" t="s">
        <v>1533</v>
      </c>
      <c r="D31" s="17">
        <v>200481166</v>
      </c>
      <c r="E31" s="6"/>
      <c r="F31" s="6" t="s">
        <v>218</v>
      </c>
      <c r="G31" s="6" t="s">
        <v>1558</v>
      </c>
      <c r="H31" s="6" t="s">
        <v>94</v>
      </c>
      <c r="I31" s="17">
        <v>5.48</v>
      </c>
      <c r="J31" s="6" t="s">
        <v>95</v>
      </c>
      <c r="K31" s="19">
        <v>2.043E-2</v>
      </c>
      <c r="L31" s="8">
        <v>1.4999999999999999E-2</v>
      </c>
      <c r="M31" s="7">
        <v>2456165</v>
      </c>
      <c r="N31" s="7">
        <v>103.62</v>
      </c>
      <c r="O31" s="7">
        <v>2545.08</v>
      </c>
      <c r="P31" s="8">
        <v>1.6400000000000001E-2</v>
      </c>
      <c r="Q31" s="8">
        <v>8.0000000000000004E-4</v>
      </c>
    </row>
    <row r="32" spans="2:17">
      <c r="B32" s="6" t="s">
        <v>1559</v>
      </c>
      <c r="C32" s="6" t="s">
        <v>1533</v>
      </c>
      <c r="D32" s="17">
        <v>200444461</v>
      </c>
      <c r="E32" s="6"/>
      <c r="F32" s="6" t="s">
        <v>233</v>
      </c>
      <c r="G32" s="6" t="s">
        <v>1560</v>
      </c>
      <c r="H32" s="6" t="s">
        <v>94</v>
      </c>
      <c r="I32" s="17">
        <v>5.22</v>
      </c>
      <c r="J32" s="6" t="s">
        <v>95</v>
      </c>
      <c r="K32" s="19">
        <v>2.562E-2</v>
      </c>
      <c r="L32" s="8">
        <v>1.6899999999999998E-2</v>
      </c>
      <c r="M32" s="7">
        <v>6975906.9299999997</v>
      </c>
      <c r="N32" s="7">
        <v>104.85</v>
      </c>
      <c r="O32" s="7">
        <v>7314.24</v>
      </c>
      <c r="P32" s="8">
        <v>4.7100000000000003E-2</v>
      </c>
      <c r="Q32" s="8">
        <v>2.3999999999999998E-3</v>
      </c>
    </row>
    <row r="33" spans="2:17">
      <c r="B33" s="6" t="s">
        <v>1561</v>
      </c>
      <c r="C33" s="6" t="s">
        <v>1533</v>
      </c>
      <c r="D33" s="17">
        <v>200780302</v>
      </c>
      <c r="E33" s="6"/>
      <c r="F33" s="6" t="s">
        <v>233</v>
      </c>
      <c r="G33" s="6" t="s">
        <v>1562</v>
      </c>
      <c r="H33" s="6" t="s">
        <v>94</v>
      </c>
      <c r="I33" s="17">
        <v>7.95</v>
      </c>
      <c r="J33" s="6" t="s">
        <v>95</v>
      </c>
      <c r="K33" s="19">
        <v>2.7663E-2</v>
      </c>
      <c r="L33" s="8">
        <v>2.3400000000000001E-2</v>
      </c>
      <c r="M33" s="7">
        <v>6117648.9500000002</v>
      </c>
      <c r="N33" s="7">
        <v>104.23</v>
      </c>
      <c r="O33" s="7">
        <v>6376.43</v>
      </c>
      <c r="P33" s="8">
        <v>4.1099999999999998E-2</v>
      </c>
      <c r="Q33" s="8">
        <v>2.0999999999999999E-3</v>
      </c>
    </row>
    <row r="34" spans="2:17">
      <c r="B34" s="6" t="s">
        <v>1563</v>
      </c>
      <c r="C34" s="6" t="s">
        <v>1533</v>
      </c>
      <c r="D34" s="17">
        <v>200481083</v>
      </c>
      <c r="E34" s="6"/>
      <c r="F34" s="6" t="s">
        <v>233</v>
      </c>
      <c r="G34" s="6" t="s">
        <v>1564</v>
      </c>
      <c r="H34" s="6" t="s">
        <v>94</v>
      </c>
      <c r="I34" s="17">
        <v>1.8</v>
      </c>
      <c r="J34" s="6" t="s">
        <v>95</v>
      </c>
      <c r="K34" s="19">
        <v>4.1700000000000001E-2</v>
      </c>
      <c r="L34" s="8">
        <v>4.0399999999999998E-2</v>
      </c>
      <c r="M34" s="7">
        <v>700000</v>
      </c>
      <c r="N34" s="7">
        <v>101.39</v>
      </c>
      <c r="O34" s="7">
        <v>709.73</v>
      </c>
      <c r="P34" s="8">
        <v>4.5999999999999999E-3</v>
      </c>
      <c r="Q34" s="8">
        <v>2.0000000000000001E-4</v>
      </c>
    </row>
    <row r="35" spans="2:17">
      <c r="B35" s="6" t="s">
        <v>1565</v>
      </c>
      <c r="C35" s="6" t="s">
        <v>1533</v>
      </c>
      <c r="D35" s="17">
        <v>200287043</v>
      </c>
      <c r="E35" s="6"/>
      <c r="F35" s="6" t="s">
        <v>167</v>
      </c>
      <c r="G35" s="6" t="s">
        <v>1566</v>
      </c>
      <c r="H35" s="6" t="s">
        <v>94</v>
      </c>
      <c r="I35" s="17">
        <v>5.74</v>
      </c>
      <c r="J35" s="6" t="s">
        <v>95</v>
      </c>
      <c r="K35" s="19">
        <v>5.5E-2</v>
      </c>
      <c r="L35" s="8">
        <v>2.64E-2</v>
      </c>
      <c r="M35" s="7">
        <v>134913.97</v>
      </c>
      <c r="N35" s="7">
        <v>118.69</v>
      </c>
      <c r="O35" s="7">
        <v>160.13</v>
      </c>
      <c r="P35" s="8">
        <v>1E-3</v>
      </c>
      <c r="Q35" s="8">
        <v>1E-4</v>
      </c>
    </row>
    <row r="36" spans="2:17">
      <c r="B36" s="6" t="s">
        <v>1567</v>
      </c>
      <c r="C36" s="6" t="s">
        <v>1533</v>
      </c>
      <c r="D36" s="17">
        <v>200248367</v>
      </c>
      <c r="E36" s="6"/>
      <c r="F36" s="6" t="s">
        <v>167</v>
      </c>
      <c r="G36" s="6" t="s">
        <v>1568</v>
      </c>
      <c r="H36" s="6" t="s">
        <v>94</v>
      </c>
      <c r="I36" s="17">
        <v>5.98</v>
      </c>
      <c r="J36" s="6" t="s">
        <v>95</v>
      </c>
      <c r="K36" s="19">
        <v>5.5E-2</v>
      </c>
      <c r="L36" s="8">
        <v>9.7000000000000003E-3</v>
      </c>
      <c r="M36" s="7">
        <v>33767.03</v>
      </c>
      <c r="N36" s="7">
        <v>130.83000000000001</v>
      </c>
      <c r="O36" s="7">
        <v>44.18</v>
      </c>
      <c r="P36" s="8">
        <v>2.9999999999999997E-4</v>
      </c>
      <c r="Q36" s="8">
        <v>0</v>
      </c>
    </row>
    <row r="37" spans="2:17">
      <c r="B37" s="6" t="s">
        <v>1569</v>
      </c>
      <c r="C37" s="6" t="s">
        <v>1533</v>
      </c>
      <c r="D37" s="17">
        <v>200284727</v>
      </c>
      <c r="E37" s="6"/>
      <c r="F37" s="6" t="s">
        <v>167</v>
      </c>
      <c r="G37" s="6" t="s">
        <v>1570</v>
      </c>
      <c r="H37" s="6" t="s">
        <v>94</v>
      </c>
      <c r="I37" s="17">
        <v>5.74</v>
      </c>
      <c r="J37" s="6" t="s">
        <v>95</v>
      </c>
      <c r="K37" s="19">
        <v>5.5E-2</v>
      </c>
      <c r="L37" s="8">
        <v>2.64E-2</v>
      </c>
      <c r="M37" s="7">
        <v>184366.2</v>
      </c>
      <c r="N37" s="7">
        <v>118.69</v>
      </c>
      <c r="O37" s="7">
        <v>218.82</v>
      </c>
      <c r="P37" s="8">
        <v>1.4E-3</v>
      </c>
      <c r="Q37" s="8">
        <v>1E-4</v>
      </c>
    </row>
    <row r="38" spans="2:17">
      <c r="B38" s="6" t="s">
        <v>1571</v>
      </c>
      <c r="C38" s="6" t="s">
        <v>1533</v>
      </c>
      <c r="D38" s="17">
        <v>200332336</v>
      </c>
      <c r="E38" s="6"/>
      <c r="F38" s="6" t="s">
        <v>167</v>
      </c>
      <c r="G38" s="6" t="s">
        <v>1572</v>
      </c>
      <c r="H38" s="6" t="s">
        <v>94</v>
      </c>
      <c r="I38" s="17">
        <v>5.74</v>
      </c>
      <c r="J38" s="6" t="s">
        <v>95</v>
      </c>
      <c r="K38" s="19">
        <v>5.5452000000000001E-2</v>
      </c>
      <c r="L38" s="8">
        <v>2.6700000000000002E-2</v>
      </c>
      <c r="M38" s="7">
        <v>895552.94</v>
      </c>
      <c r="N38" s="7">
        <v>121.38</v>
      </c>
      <c r="O38" s="7">
        <v>1087.02</v>
      </c>
      <c r="P38" s="8">
        <v>7.0000000000000001E-3</v>
      </c>
      <c r="Q38" s="8">
        <v>4.0000000000000002E-4</v>
      </c>
    </row>
    <row r="39" spans="2:17">
      <c r="B39" s="6" t="s">
        <v>1573</v>
      </c>
      <c r="C39" s="6" t="s">
        <v>1533</v>
      </c>
      <c r="D39" s="17">
        <v>200284230</v>
      </c>
      <c r="E39" s="6"/>
      <c r="F39" s="6" t="s">
        <v>167</v>
      </c>
      <c r="G39" s="6" t="s">
        <v>1574</v>
      </c>
      <c r="H39" s="6" t="s">
        <v>94</v>
      </c>
      <c r="I39" s="17">
        <v>5.97</v>
      </c>
      <c r="J39" s="6" t="s">
        <v>95</v>
      </c>
      <c r="K39" s="19">
        <v>5.5E-2</v>
      </c>
      <c r="L39" s="8">
        <v>1.03E-2</v>
      </c>
      <c r="M39" s="7">
        <v>67272.429999999993</v>
      </c>
      <c r="N39" s="7">
        <v>130.25</v>
      </c>
      <c r="O39" s="7">
        <v>87.62</v>
      </c>
      <c r="P39" s="8">
        <v>5.9999999999999995E-4</v>
      </c>
      <c r="Q39" s="8">
        <v>0</v>
      </c>
    </row>
    <row r="40" spans="2:17">
      <c r="B40" s="6" t="s">
        <v>1575</v>
      </c>
      <c r="C40" s="6" t="s">
        <v>1533</v>
      </c>
      <c r="D40" s="17">
        <v>200780229</v>
      </c>
      <c r="E40" s="6"/>
      <c r="F40" s="6" t="s">
        <v>167</v>
      </c>
      <c r="G40" s="6" t="s">
        <v>1576</v>
      </c>
      <c r="H40" s="6" t="s">
        <v>94</v>
      </c>
      <c r="I40" s="17">
        <v>5.82</v>
      </c>
      <c r="J40" s="6" t="s">
        <v>95</v>
      </c>
      <c r="K40" s="19">
        <v>5.5E-2</v>
      </c>
      <c r="L40" s="8">
        <v>2.7699999999999999E-2</v>
      </c>
      <c r="M40" s="7">
        <v>1141671.53</v>
      </c>
      <c r="N40" s="7">
        <v>120.8</v>
      </c>
      <c r="O40" s="7">
        <v>1379.14</v>
      </c>
      <c r="P40" s="8">
        <v>8.8999999999999999E-3</v>
      </c>
      <c r="Q40" s="8">
        <v>5.0000000000000001E-4</v>
      </c>
    </row>
    <row r="41" spans="2:17">
      <c r="B41" s="6" t="s">
        <v>1577</v>
      </c>
      <c r="C41" s="6" t="s">
        <v>1533</v>
      </c>
      <c r="D41" s="17">
        <v>200780062</v>
      </c>
      <c r="E41" s="6"/>
      <c r="F41" s="6" t="s">
        <v>167</v>
      </c>
      <c r="G41" s="6" t="s">
        <v>1578</v>
      </c>
      <c r="H41" s="6" t="s">
        <v>94</v>
      </c>
      <c r="I41" s="17">
        <v>6.08</v>
      </c>
      <c r="J41" s="6" t="s">
        <v>95</v>
      </c>
      <c r="K41" s="19">
        <v>5.5888E-2</v>
      </c>
      <c r="L41" s="8">
        <v>1.01E-2</v>
      </c>
      <c r="M41" s="7">
        <v>239006.47</v>
      </c>
      <c r="N41" s="7">
        <v>135.05000000000001</v>
      </c>
      <c r="O41" s="7">
        <v>322.77999999999997</v>
      </c>
      <c r="P41" s="8">
        <v>2.0999999999999999E-3</v>
      </c>
      <c r="Q41" s="8">
        <v>1E-4</v>
      </c>
    </row>
    <row r="42" spans="2:17">
      <c r="B42" s="6" t="s">
        <v>1579</v>
      </c>
      <c r="C42" s="6" t="s">
        <v>1533</v>
      </c>
      <c r="D42" s="17">
        <v>200973865</v>
      </c>
      <c r="E42" s="6"/>
      <c r="F42" s="6" t="s">
        <v>167</v>
      </c>
      <c r="G42" s="6" t="s">
        <v>1580</v>
      </c>
      <c r="H42" s="6" t="s">
        <v>94</v>
      </c>
      <c r="I42" s="17">
        <v>5.81</v>
      </c>
      <c r="J42" s="6" t="s">
        <v>95</v>
      </c>
      <c r="K42" s="19">
        <v>5.5300000000000002E-2</v>
      </c>
      <c r="L42" s="8">
        <v>2.8299999999999999E-2</v>
      </c>
      <c r="M42" s="7">
        <v>365501.63</v>
      </c>
      <c r="N42" s="7">
        <v>121.06</v>
      </c>
      <c r="O42" s="7">
        <v>442.48</v>
      </c>
      <c r="P42" s="8">
        <v>2.8E-3</v>
      </c>
      <c r="Q42" s="8">
        <v>1E-4</v>
      </c>
    </row>
    <row r="43" spans="2:17">
      <c r="B43" s="6" t="s">
        <v>1581</v>
      </c>
      <c r="C43" s="6" t="s">
        <v>1533</v>
      </c>
      <c r="D43" s="17">
        <v>200348191</v>
      </c>
      <c r="E43" s="6"/>
      <c r="F43" s="6" t="s">
        <v>167</v>
      </c>
      <c r="G43" s="6" t="s">
        <v>1582</v>
      </c>
      <c r="H43" s="6" t="s">
        <v>94</v>
      </c>
      <c r="I43" s="17">
        <v>5.98</v>
      </c>
      <c r="J43" s="6" t="s">
        <v>95</v>
      </c>
      <c r="K43" s="19">
        <v>5.5E-2</v>
      </c>
      <c r="L43" s="8">
        <v>9.7999999999999997E-3</v>
      </c>
      <c r="M43" s="7">
        <v>81225.31</v>
      </c>
      <c r="N43" s="7">
        <v>131.57</v>
      </c>
      <c r="O43" s="7">
        <v>106.87</v>
      </c>
      <c r="P43" s="8">
        <v>6.9999999999999999E-4</v>
      </c>
      <c r="Q43" s="8">
        <v>0</v>
      </c>
    </row>
    <row r="44" spans="2:17">
      <c r="B44" s="6" t="s">
        <v>1581</v>
      </c>
      <c r="C44" s="6" t="s">
        <v>1533</v>
      </c>
      <c r="D44" s="17">
        <v>200973782</v>
      </c>
      <c r="E44" s="6"/>
      <c r="F44" s="6" t="s">
        <v>167</v>
      </c>
      <c r="G44" s="6" t="s">
        <v>1583</v>
      </c>
      <c r="H44" s="6" t="s">
        <v>94</v>
      </c>
      <c r="I44" s="17">
        <v>5.81</v>
      </c>
      <c r="J44" s="6" t="s">
        <v>95</v>
      </c>
      <c r="K44" s="19">
        <v>5.5301000000000003E-2</v>
      </c>
      <c r="L44" s="8">
        <v>2.8299999999999999E-2</v>
      </c>
      <c r="M44" s="7">
        <v>350665.88</v>
      </c>
      <c r="N44" s="7">
        <v>121.06</v>
      </c>
      <c r="O44" s="7">
        <v>424.52</v>
      </c>
      <c r="P44" s="8">
        <v>2.7000000000000001E-3</v>
      </c>
      <c r="Q44" s="8">
        <v>1E-4</v>
      </c>
    </row>
    <row r="45" spans="2:17">
      <c r="B45" s="6" t="s">
        <v>1584</v>
      </c>
      <c r="C45" s="6" t="s">
        <v>1533</v>
      </c>
      <c r="D45" s="17">
        <v>200348019</v>
      </c>
      <c r="E45" s="6"/>
      <c r="F45" s="6" t="s">
        <v>167</v>
      </c>
      <c r="G45" s="6" t="s">
        <v>1585</v>
      </c>
      <c r="H45" s="6" t="s">
        <v>94</v>
      </c>
      <c r="I45" s="17">
        <v>5.74</v>
      </c>
      <c r="J45" s="6" t="s">
        <v>95</v>
      </c>
      <c r="K45" s="19">
        <v>5.5E-2</v>
      </c>
      <c r="L45" s="8">
        <v>2.64E-2</v>
      </c>
      <c r="M45" s="7">
        <v>164440.03</v>
      </c>
      <c r="N45" s="7">
        <v>119.39</v>
      </c>
      <c r="O45" s="7">
        <v>196.32</v>
      </c>
      <c r="P45" s="8">
        <v>1.2999999999999999E-3</v>
      </c>
      <c r="Q45" s="8">
        <v>1E-4</v>
      </c>
    </row>
    <row r="46" spans="2:17">
      <c r="B46" s="6" t="s">
        <v>1586</v>
      </c>
      <c r="C46" s="6" t="s">
        <v>1533</v>
      </c>
      <c r="D46" s="17">
        <v>200973295</v>
      </c>
      <c r="E46" s="6"/>
      <c r="F46" s="6" t="s">
        <v>167</v>
      </c>
      <c r="G46" s="6" t="s">
        <v>1587</v>
      </c>
      <c r="H46" s="6" t="s">
        <v>94</v>
      </c>
      <c r="I46" s="17">
        <v>3.9</v>
      </c>
      <c r="J46" s="6" t="s">
        <v>95</v>
      </c>
      <c r="K46" s="19">
        <v>5.5E-2</v>
      </c>
      <c r="L46" s="8">
        <v>-7.2099999999999997E-2</v>
      </c>
      <c r="M46" s="7">
        <v>243501.74</v>
      </c>
      <c r="N46" s="7">
        <v>130.55000000000001</v>
      </c>
      <c r="O46" s="7">
        <v>317.89</v>
      </c>
      <c r="P46" s="8">
        <v>2E-3</v>
      </c>
      <c r="Q46" s="8">
        <v>1E-4</v>
      </c>
    </row>
    <row r="47" spans="2:17">
      <c r="B47" s="6" t="s">
        <v>1588</v>
      </c>
      <c r="C47" s="6" t="s">
        <v>1533</v>
      </c>
      <c r="D47" s="17">
        <v>200973949</v>
      </c>
      <c r="E47" s="6"/>
      <c r="F47" s="6" t="s">
        <v>167</v>
      </c>
      <c r="G47" s="6" t="s">
        <v>1589</v>
      </c>
      <c r="H47" s="6" t="s">
        <v>94</v>
      </c>
      <c r="I47" s="17">
        <v>5.81</v>
      </c>
      <c r="J47" s="6" t="s">
        <v>95</v>
      </c>
      <c r="K47" s="19">
        <v>5.5300000000000002E-2</v>
      </c>
      <c r="L47" s="8">
        <v>2.8299999999999999E-2</v>
      </c>
      <c r="M47" s="7">
        <v>352764.43</v>
      </c>
      <c r="N47" s="7">
        <v>119.57</v>
      </c>
      <c r="O47" s="7">
        <v>421.8</v>
      </c>
      <c r="P47" s="8">
        <v>2.7000000000000001E-3</v>
      </c>
      <c r="Q47" s="8">
        <v>1E-4</v>
      </c>
    </row>
    <row r="48" spans="2:17">
      <c r="B48" s="6" t="s">
        <v>1590</v>
      </c>
      <c r="C48" s="6" t="s">
        <v>1533</v>
      </c>
      <c r="D48" s="17">
        <v>200247781</v>
      </c>
      <c r="E48" s="6"/>
      <c r="F48" s="6" t="s">
        <v>167</v>
      </c>
      <c r="G48" s="6" t="s">
        <v>1591</v>
      </c>
      <c r="H48" s="6" t="s">
        <v>94</v>
      </c>
      <c r="I48" s="17">
        <v>5.74</v>
      </c>
      <c r="J48" s="6" t="s">
        <v>95</v>
      </c>
      <c r="K48" s="19">
        <v>5.5E-2</v>
      </c>
      <c r="L48" s="8">
        <v>2.6800000000000001E-2</v>
      </c>
      <c r="M48" s="7">
        <v>294766.31</v>
      </c>
      <c r="N48" s="7">
        <v>119.57</v>
      </c>
      <c r="O48" s="7">
        <v>352.45</v>
      </c>
      <c r="P48" s="8">
        <v>2.3E-3</v>
      </c>
      <c r="Q48" s="8">
        <v>1E-4</v>
      </c>
    </row>
    <row r="49" spans="2:17">
      <c r="B49" s="6" t="s">
        <v>1592</v>
      </c>
      <c r="C49" s="6" t="s">
        <v>1533</v>
      </c>
      <c r="D49" s="17">
        <v>200972792</v>
      </c>
      <c r="E49" s="6"/>
      <c r="F49" s="6" t="s">
        <v>167</v>
      </c>
      <c r="G49" s="6" t="s">
        <v>1593</v>
      </c>
      <c r="H49" s="6" t="s">
        <v>94</v>
      </c>
      <c r="I49" s="17">
        <v>5.86</v>
      </c>
      <c r="J49" s="6" t="s">
        <v>95</v>
      </c>
      <c r="K49" s="19">
        <v>5.6193E-2</v>
      </c>
      <c r="L49" s="8">
        <v>2.46E-2</v>
      </c>
      <c r="M49" s="7">
        <v>335899.23</v>
      </c>
      <c r="N49" s="7">
        <v>124.14</v>
      </c>
      <c r="O49" s="7">
        <v>416.99</v>
      </c>
      <c r="P49" s="8">
        <v>2.7000000000000001E-3</v>
      </c>
      <c r="Q49" s="8">
        <v>1E-4</v>
      </c>
    </row>
    <row r="50" spans="2:17">
      <c r="B50" s="6" t="s">
        <v>1594</v>
      </c>
      <c r="C50" s="6" t="s">
        <v>1533</v>
      </c>
      <c r="D50" s="17">
        <v>200248102</v>
      </c>
      <c r="E50" s="6"/>
      <c r="F50" s="6" t="s">
        <v>167</v>
      </c>
      <c r="G50" s="6" t="s">
        <v>1595</v>
      </c>
      <c r="H50" s="6" t="s">
        <v>94</v>
      </c>
      <c r="I50" s="17">
        <v>5.74</v>
      </c>
      <c r="J50" s="6" t="s">
        <v>95</v>
      </c>
      <c r="K50" s="19">
        <v>5.5E-2</v>
      </c>
      <c r="L50" s="8">
        <v>2.64E-2</v>
      </c>
      <c r="M50" s="7">
        <v>116306.76</v>
      </c>
      <c r="N50" s="7">
        <v>120.2</v>
      </c>
      <c r="O50" s="7">
        <v>139.80000000000001</v>
      </c>
      <c r="P50" s="8">
        <v>8.9999999999999998E-4</v>
      </c>
      <c r="Q50" s="8">
        <v>0</v>
      </c>
    </row>
    <row r="51" spans="2:17">
      <c r="B51" s="6" t="s">
        <v>1596</v>
      </c>
      <c r="C51" s="6" t="s">
        <v>1533</v>
      </c>
      <c r="D51" s="17">
        <v>200285229</v>
      </c>
      <c r="E51" s="6"/>
      <c r="F51" s="6" t="s">
        <v>167</v>
      </c>
      <c r="G51" s="6" t="s">
        <v>1597</v>
      </c>
      <c r="H51" s="6" t="s">
        <v>94</v>
      </c>
      <c r="I51" s="17">
        <v>5.95</v>
      </c>
      <c r="J51" s="6" t="s">
        <v>95</v>
      </c>
      <c r="K51" s="19">
        <v>5.5E-2</v>
      </c>
      <c r="L51" s="8">
        <v>1.23E-2</v>
      </c>
      <c r="M51" s="7">
        <v>65828.28</v>
      </c>
      <c r="N51" s="7">
        <v>128.68</v>
      </c>
      <c r="O51" s="7">
        <v>84.71</v>
      </c>
      <c r="P51" s="8">
        <v>5.0000000000000001E-4</v>
      </c>
      <c r="Q51" s="8">
        <v>0</v>
      </c>
    </row>
    <row r="52" spans="2:17">
      <c r="B52" s="6" t="s">
        <v>1598</v>
      </c>
      <c r="C52" s="6" t="s">
        <v>1533</v>
      </c>
      <c r="D52" s="17">
        <v>200285484</v>
      </c>
      <c r="E52" s="6"/>
      <c r="F52" s="6" t="s">
        <v>167</v>
      </c>
      <c r="G52" s="6" t="s">
        <v>1599</v>
      </c>
      <c r="H52" s="6" t="s">
        <v>94</v>
      </c>
      <c r="I52" s="17">
        <v>5.94</v>
      </c>
      <c r="J52" s="6" t="s">
        <v>95</v>
      </c>
      <c r="K52" s="19">
        <v>5.5E-2</v>
      </c>
      <c r="L52" s="8">
        <v>1.26E-2</v>
      </c>
      <c r="M52" s="7">
        <v>16762.3</v>
      </c>
      <c r="N52" s="7">
        <v>128.38999999999999</v>
      </c>
      <c r="O52" s="7">
        <v>21.52</v>
      </c>
      <c r="P52" s="8">
        <v>1E-4</v>
      </c>
      <c r="Q52" s="8">
        <v>0</v>
      </c>
    </row>
    <row r="53" spans="2:17">
      <c r="B53" s="6" t="s">
        <v>1600</v>
      </c>
      <c r="C53" s="6" t="s">
        <v>1533</v>
      </c>
      <c r="D53" s="17">
        <v>200248698</v>
      </c>
      <c r="E53" s="6"/>
      <c r="F53" s="6" t="s">
        <v>167</v>
      </c>
      <c r="G53" s="6" t="s">
        <v>1601</v>
      </c>
      <c r="H53" s="6" t="s">
        <v>94</v>
      </c>
      <c r="I53" s="17">
        <v>5.74</v>
      </c>
      <c r="J53" s="6" t="s">
        <v>95</v>
      </c>
      <c r="K53" s="19">
        <v>5.5E-2</v>
      </c>
      <c r="L53" s="8">
        <v>2.6800000000000001E-2</v>
      </c>
      <c r="M53" s="7">
        <v>298004.28999999998</v>
      </c>
      <c r="N53" s="7">
        <v>118.79</v>
      </c>
      <c r="O53" s="7">
        <v>354</v>
      </c>
      <c r="P53" s="8">
        <v>2.3E-3</v>
      </c>
      <c r="Q53" s="8">
        <v>1E-4</v>
      </c>
    </row>
    <row r="54" spans="2:17">
      <c r="B54" s="6" t="s">
        <v>1600</v>
      </c>
      <c r="C54" s="6" t="s">
        <v>1533</v>
      </c>
      <c r="D54" s="17">
        <v>200285633</v>
      </c>
      <c r="E54" s="6"/>
      <c r="F54" s="6" t="s">
        <v>167</v>
      </c>
      <c r="G54" s="6" t="s">
        <v>1602</v>
      </c>
      <c r="H54" s="6" t="s">
        <v>94</v>
      </c>
      <c r="I54" s="17">
        <v>5.74</v>
      </c>
      <c r="J54" s="6" t="s">
        <v>95</v>
      </c>
      <c r="K54" s="19">
        <v>5.5E-2</v>
      </c>
      <c r="L54" s="8">
        <v>2.64E-2</v>
      </c>
      <c r="M54" s="7">
        <v>193284.27</v>
      </c>
      <c r="N54" s="7">
        <v>118.69</v>
      </c>
      <c r="O54" s="7">
        <v>229.41</v>
      </c>
      <c r="P54" s="8">
        <v>1.5E-3</v>
      </c>
      <c r="Q54" s="8">
        <v>1E-4</v>
      </c>
    </row>
    <row r="55" spans="2:17">
      <c r="B55" s="6" t="s">
        <v>1603</v>
      </c>
      <c r="C55" s="6" t="s">
        <v>1533</v>
      </c>
      <c r="D55" s="17">
        <v>200286391</v>
      </c>
      <c r="E55" s="6"/>
      <c r="F55" s="6" t="s">
        <v>167</v>
      </c>
      <c r="G55" s="6" t="s">
        <v>1604</v>
      </c>
      <c r="H55" s="6" t="s">
        <v>94</v>
      </c>
      <c r="I55" s="17">
        <v>5.81</v>
      </c>
      <c r="J55" s="6" t="s">
        <v>95</v>
      </c>
      <c r="K55" s="19">
        <v>5.5E-2</v>
      </c>
      <c r="L55" s="8">
        <v>1.5699999999999999E-2</v>
      </c>
      <c r="M55" s="7">
        <v>71598.14</v>
      </c>
      <c r="N55" s="7">
        <v>126.26</v>
      </c>
      <c r="O55" s="7">
        <v>90.4</v>
      </c>
      <c r="P55" s="8">
        <v>5.9999999999999995E-4</v>
      </c>
      <c r="Q55" s="8">
        <v>0</v>
      </c>
    </row>
    <row r="56" spans="2:17">
      <c r="B56" s="6" t="s">
        <v>1603</v>
      </c>
      <c r="C56" s="6" t="s">
        <v>1533</v>
      </c>
      <c r="D56" s="17">
        <v>200286052</v>
      </c>
      <c r="E56" s="6"/>
      <c r="F56" s="6" t="s">
        <v>167</v>
      </c>
      <c r="G56" s="6" t="s">
        <v>1605</v>
      </c>
      <c r="H56" s="6" t="s">
        <v>94</v>
      </c>
      <c r="I56" s="17">
        <v>5.91</v>
      </c>
      <c r="J56" s="6" t="s">
        <v>95</v>
      </c>
      <c r="K56" s="19">
        <v>5.5E-2</v>
      </c>
      <c r="L56" s="8">
        <v>1.4500000000000001E-2</v>
      </c>
      <c r="M56" s="7">
        <v>35879.03</v>
      </c>
      <c r="N56" s="7">
        <v>127.04</v>
      </c>
      <c r="O56" s="7">
        <v>45.58</v>
      </c>
      <c r="P56" s="8">
        <v>2.9999999999999997E-4</v>
      </c>
      <c r="Q56" s="8">
        <v>0</v>
      </c>
    </row>
    <row r="57" spans="2:17">
      <c r="B57" s="6" t="s">
        <v>1603</v>
      </c>
      <c r="C57" s="6" t="s">
        <v>1533</v>
      </c>
      <c r="D57" s="17">
        <v>200285898</v>
      </c>
      <c r="E57" s="6"/>
      <c r="F57" s="6" t="s">
        <v>167</v>
      </c>
      <c r="G57" s="6" t="s">
        <v>1606</v>
      </c>
      <c r="H57" s="6" t="s">
        <v>94</v>
      </c>
      <c r="I57" s="17">
        <v>5.92</v>
      </c>
      <c r="J57" s="6" t="s">
        <v>95</v>
      </c>
      <c r="K57" s="19">
        <v>5.5E-2</v>
      </c>
      <c r="L57" s="8">
        <v>1.4200000000000001E-2</v>
      </c>
      <c r="M57" s="7">
        <v>37229.980000000003</v>
      </c>
      <c r="N57" s="7">
        <v>127.2</v>
      </c>
      <c r="O57" s="7">
        <v>47.36</v>
      </c>
      <c r="P57" s="8">
        <v>2.9999999999999997E-4</v>
      </c>
      <c r="Q57" s="8">
        <v>0</v>
      </c>
    </row>
    <row r="58" spans="2:17">
      <c r="B58" s="6" t="s">
        <v>1607</v>
      </c>
      <c r="C58" s="6" t="s">
        <v>1533</v>
      </c>
      <c r="D58" s="17">
        <v>200348431</v>
      </c>
      <c r="E58" s="6"/>
      <c r="F58" s="6" t="s">
        <v>167</v>
      </c>
      <c r="G58" s="6" t="s">
        <v>1608</v>
      </c>
      <c r="H58" s="6" t="s">
        <v>94</v>
      </c>
      <c r="I58" s="17">
        <v>5.74</v>
      </c>
      <c r="J58" s="6" t="s">
        <v>95</v>
      </c>
      <c r="K58" s="19">
        <v>5.5E-2</v>
      </c>
      <c r="L58" s="8">
        <v>2.6800000000000001E-2</v>
      </c>
      <c r="M58" s="7">
        <v>254969.48</v>
      </c>
      <c r="N58" s="7">
        <v>119.32</v>
      </c>
      <c r="O58" s="7">
        <v>304.23</v>
      </c>
      <c r="P58" s="8">
        <v>2E-3</v>
      </c>
      <c r="Q58" s="8">
        <v>1E-4</v>
      </c>
    </row>
    <row r="59" spans="2:17">
      <c r="B59" s="6" t="s">
        <v>1609</v>
      </c>
      <c r="C59" s="6" t="s">
        <v>1533</v>
      </c>
      <c r="D59" s="17">
        <v>200973030</v>
      </c>
      <c r="E59" s="6"/>
      <c r="F59" s="6" t="s">
        <v>167</v>
      </c>
      <c r="G59" s="6" t="s">
        <v>1610</v>
      </c>
      <c r="H59" s="6" t="s">
        <v>94</v>
      </c>
      <c r="I59" s="17">
        <v>5.94</v>
      </c>
      <c r="J59" s="6" t="s">
        <v>95</v>
      </c>
      <c r="K59" s="19">
        <v>5.5E-2</v>
      </c>
      <c r="L59" s="8">
        <v>2.0199999999999999E-2</v>
      </c>
      <c r="M59" s="7">
        <v>351538.7</v>
      </c>
      <c r="N59" s="7">
        <v>124.51</v>
      </c>
      <c r="O59" s="7">
        <v>437.7</v>
      </c>
      <c r="P59" s="8">
        <v>2.8E-3</v>
      </c>
      <c r="Q59" s="8">
        <v>1E-4</v>
      </c>
    </row>
    <row r="60" spans="2:17">
      <c r="B60" s="6" t="s">
        <v>1611</v>
      </c>
      <c r="C60" s="6" t="s">
        <v>1533</v>
      </c>
      <c r="D60" s="17">
        <v>200286540</v>
      </c>
      <c r="E60" s="6"/>
      <c r="F60" s="6" t="s">
        <v>167</v>
      </c>
      <c r="G60" s="6" t="s">
        <v>1612</v>
      </c>
      <c r="H60" s="6" t="s">
        <v>94</v>
      </c>
      <c r="I60" s="17">
        <v>5.88</v>
      </c>
      <c r="J60" s="6" t="s">
        <v>95</v>
      </c>
      <c r="K60" s="19">
        <v>5.5E-2</v>
      </c>
      <c r="L60" s="8">
        <v>1.6899999999999998E-2</v>
      </c>
      <c r="M60" s="7">
        <v>44864.72</v>
      </c>
      <c r="N60" s="7">
        <v>125.26</v>
      </c>
      <c r="O60" s="7">
        <v>56.2</v>
      </c>
      <c r="P60" s="8">
        <v>4.0000000000000002E-4</v>
      </c>
      <c r="Q60" s="8">
        <v>0</v>
      </c>
    </row>
    <row r="61" spans="2:17">
      <c r="B61" s="6" t="s">
        <v>1611</v>
      </c>
      <c r="C61" s="6" t="s">
        <v>1533</v>
      </c>
      <c r="D61" s="17">
        <v>200284156</v>
      </c>
      <c r="E61" s="6"/>
      <c r="F61" s="6" t="s">
        <v>167</v>
      </c>
      <c r="G61" s="6" t="s">
        <v>1613</v>
      </c>
      <c r="H61" s="6" t="s">
        <v>94</v>
      </c>
      <c r="I61" s="17">
        <v>5.97</v>
      </c>
      <c r="J61" s="6" t="s">
        <v>95</v>
      </c>
      <c r="K61" s="19">
        <v>5.5E-2</v>
      </c>
      <c r="L61" s="8">
        <v>1.03E-2</v>
      </c>
      <c r="M61" s="7">
        <v>40762.51</v>
      </c>
      <c r="N61" s="7">
        <v>130.41999999999999</v>
      </c>
      <c r="O61" s="7">
        <v>53.16</v>
      </c>
      <c r="P61" s="8">
        <v>2.9999999999999997E-4</v>
      </c>
      <c r="Q61" s="8">
        <v>0</v>
      </c>
    </row>
    <row r="62" spans="2:17">
      <c r="B62" s="6" t="s">
        <v>1614</v>
      </c>
      <c r="C62" s="6" t="s">
        <v>1533</v>
      </c>
      <c r="D62" s="17">
        <v>200286706</v>
      </c>
      <c r="E62" s="6"/>
      <c r="F62" s="6" t="s">
        <v>167</v>
      </c>
      <c r="G62" s="6" t="s">
        <v>1615</v>
      </c>
      <c r="H62" s="6" t="s">
        <v>94</v>
      </c>
      <c r="I62" s="17">
        <v>5.96</v>
      </c>
      <c r="J62" s="6" t="s">
        <v>95</v>
      </c>
      <c r="K62" s="19">
        <v>5.5E-2</v>
      </c>
      <c r="L62" s="8">
        <v>1.8599999999999998E-2</v>
      </c>
      <c r="M62" s="7">
        <v>25264.95</v>
      </c>
      <c r="N62" s="7">
        <v>125</v>
      </c>
      <c r="O62" s="7">
        <v>31.58</v>
      </c>
      <c r="P62" s="8">
        <v>2.0000000000000001E-4</v>
      </c>
      <c r="Q62" s="8">
        <v>0</v>
      </c>
    </row>
    <row r="63" spans="2:17">
      <c r="B63" s="6" t="s">
        <v>1616</v>
      </c>
      <c r="C63" s="6" t="s">
        <v>1533</v>
      </c>
      <c r="D63" s="17">
        <v>200332666</v>
      </c>
      <c r="E63" s="6"/>
      <c r="F63" s="6" t="s">
        <v>167</v>
      </c>
      <c r="G63" s="6" t="s">
        <v>1617</v>
      </c>
      <c r="H63" s="6" t="s">
        <v>94</v>
      </c>
      <c r="I63" s="17">
        <v>5.97</v>
      </c>
      <c r="J63" s="6" t="s">
        <v>95</v>
      </c>
      <c r="K63" s="19">
        <v>5.6619999999999997E-2</v>
      </c>
      <c r="L63" s="8">
        <v>9.4999999999999998E-3</v>
      </c>
      <c r="M63" s="7">
        <v>253622.96</v>
      </c>
      <c r="N63" s="7">
        <v>134.85</v>
      </c>
      <c r="O63" s="7">
        <v>342.01</v>
      </c>
      <c r="P63" s="8">
        <v>2.2000000000000001E-3</v>
      </c>
      <c r="Q63" s="8">
        <v>1E-4</v>
      </c>
    </row>
    <row r="64" spans="2:17">
      <c r="B64" s="6" t="s">
        <v>1616</v>
      </c>
      <c r="C64" s="6" t="s">
        <v>1533</v>
      </c>
      <c r="D64" s="17">
        <v>200973600</v>
      </c>
      <c r="E64" s="6"/>
      <c r="F64" s="6" t="s">
        <v>167</v>
      </c>
      <c r="G64" s="6" t="s">
        <v>1618</v>
      </c>
      <c r="H64" s="6" t="s">
        <v>94</v>
      </c>
      <c r="I64" s="17">
        <v>5.8</v>
      </c>
      <c r="J64" s="6" t="s">
        <v>95</v>
      </c>
      <c r="K64" s="19">
        <v>5.7230999999999997E-2</v>
      </c>
      <c r="L64" s="8">
        <v>2.8199999999999999E-2</v>
      </c>
      <c r="M64" s="7">
        <v>1127881.93</v>
      </c>
      <c r="N64" s="7">
        <v>122.42</v>
      </c>
      <c r="O64" s="7">
        <v>1380.75</v>
      </c>
      <c r="P64" s="8">
        <v>8.8999999999999999E-3</v>
      </c>
      <c r="Q64" s="8">
        <v>5.0000000000000001E-4</v>
      </c>
    </row>
    <row r="65" spans="2:17">
      <c r="B65" s="6" t="s">
        <v>1619</v>
      </c>
      <c r="C65" s="6" t="s">
        <v>1533</v>
      </c>
      <c r="D65" s="17">
        <v>200284560</v>
      </c>
      <c r="E65" s="6"/>
      <c r="F65" s="6" t="s">
        <v>167</v>
      </c>
      <c r="G65" s="6" t="s">
        <v>1620</v>
      </c>
      <c r="H65" s="6" t="s">
        <v>94</v>
      </c>
      <c r="I65" s="17">
        <v>5.96</v>
      </c>
      <c r="J65" s="6" t="s">
        <v>95</v>
      </c>
      <c r="K65" s="19">
        <v>5.5E-2</v>
      </c>
      <c r="L65" s="8">
        <v>1.12E-2</v>
      </c>
      <c r="M65" s="7">
        <v>59052.06</v>
      </c>
      <c r="N65" s="7">
        <v>129.47999999999999</v>
      </c>
      <c r="O65" s="7">
        <v>76.459999999999994</v>
      </c>
      <c r="P65" s="8">
        <v>5.0000000000000001E-4</v>
      </c>
      <c r="Q65" s="8">
        <v>0</v>
      </c>
    </row>
    <row r="66" spans="2:17">
      <c r="B66" s="6" t="s">
        <v>1619</v>
      </c>
      <c r="C66" s="6" t="s">
        <v>1533</v>
      </c>
      <c r="D66" s="17">
        <v>200289023</v>
      </c>
      <c r="E66" s="6"/>
      <c r="F66" s="6" t="s">
        <v>167</v>
      </c>
      <c r="G66" s="6" t="s">
        <v>1621</v>
      </c>
      <c r="H66" s="6" t="s">
        <v>94</v>
      </c>
      <c r="I66" s="17">
        <v>5.97</v>
      </c>
      <c r="J66" s="6" t="s">
        <v>95</v>
      </c>
      <c r="K66" s="19">
        <v>5.5E-2</v>
      </c>
      <c r="L66" s="8">
        <v>1.77E-2</v>
      </c>
      <c r="M66" s="7">
        <v>75359.34</v>
      </c>
      <c r="N66" s="7">
        <v>125.64</v>
      </c>
      <c r="O66" s="7">
        <v>94.68</v>
      </c>
      <c r="P66" s="8">
        <v>5.9999999999999995E-4</v>
      </c>
      <c r="Q66" s="8">
        <v>0</v>
      </c>
    </row>
    <row r="67" spans="2:17">
      <c r="B67" s="6" t="s">
        <v>1622</v>
      </c>
      <c r="C67" s="6" t="s">
        <v>1533</v>
      </c>
      <c r="D67" s="17">
        <v>200289288</v>
      </c>
      <c r="E67" s="6"/>
      <c r="F67" s="6" t="s">
        <v>167</v>
      </c>
      <c r="G67" s="6" t="s">
        <v>1623</v>
      </c>
      <c r="H67" s="6" t="s">
        <v>94</v>
      </c>
      <c r="I67" s="17">
        <v>5.97</v>
      </c>
      <c r="J67" s="6" t="s">
        <v>95</v>
      </c>
      <c r="K67" s="19">
        <v>5.5E-2</v>
      </c>
      <c r="L67" s="8">
        <v>1.7899999999999999E-2</v>
      </c>
      <c r="M67" s="7">
        <v>29336.53</v>
      </c>
      <c r="N67" s="7">
        <v>125.49</v>
      </c>
      <c r="O67" s="7">
        <v>36.81</v>
      </c>
      <c r="P67" s="8">
        <v>2.0000000000000001E-4</v>
      </c>
      <c r="Q67" s="8">
        <v>0</v>
      </c>
    </row>
    <row r="68" spans="2:17">
      <c r="B68" s="6" t="s">
        <v>1624</v>
      </c>
      <c r="C68" s="6" t="s">
        <v>1533</v>
      </c>
      <c r="D68" s="17">
        <v>200289445</v>
      </c>
      <c r="E68" s="6"/>
      <c r="F68" s="6" t="s">
        <v>167</v>
      </c>
      <c r="G68" s="6" t="s">
        <v>1625</v>
      </c>
      <c r="H68" s="6" t="s">
        <v>94</v>
      </c>
      <c r="I68" s="17">
        <v>5.94</v>
      </c>
      <c r="J68" s="6" t="s">
        <v>95</v>
      </c>
      <c r="K68" s="19">
        <v>5.5E-2</v>
      </c>
      <c r="L68" s="8">
        <v>1.9800000000000002E-2</v>
      </c>
      <c r="M68" s="7">
        <v>622109.31000000006</v>
      </c>
      <c r="N68" s="7">
        <v>124.09</v>
      </c>
      <c r="O68" s="7">
        <v>771.98</v>
      </c>
      <c r="P68" s="8">
        <v>5.0000000000000001E-3</v>
      </c>
      <c r="Q68" s="8">
        <v>2.9999999999999997E-4</v>
      </c>
    </row>
    <row r="69" spans="2:17">
      <c r="B69" s="6" t="s">
        <v>1626</v>
      </c>
      <c r="C69" s="6" t="s">
        <v>1533</v>
      </c>
      <c r="D69" s="17">
        <v>200281186</v>
      </c>
      <c r="E69" s="6"/>
      <c r="F69" s="6" t="s">
        <v>167</v>
      </c>
      <c r="G69" s="6" t="s">
        <v>1627</v>
      </c>
      <c r="H69" s="6" t="s">
        <v>94</v>
      </c>
      <c r="I69" s="17">
        <v>5.67</v>
      </c>
      <c r="J69" s="6" t="s">
        <v>95</v>
      </c>
      <c r="K69" s="19">
        <v>5.5E-2</v>
      </c>
      <c r="L69" s="8">
        <v>3.7999999999999999E-2</v>
      </c>
      <c r="M69" s="7">
        <v>470296.98</v>
      </c>
      <c r="N69" s="7">
        <v>112.32</v>
      </c>
      <c r="O69" s="7">
        <v>528.24</v>
      </c>
      <c r="P69" s="8">
        <v>3.3999999999999998E-3</v>
      </c>
      <c r="Q69" s="8">
        <v>2.0000000000000001E-4</v>
      </c>
    </row>
    <row r="70" spans="2:17">
      <c r="B70" s="6" t="s">
        <v>1626</v>
      </c>
      <c r="C70" s="6" t="s">
        <v>1533</v>
      </c>
      <c r="D70" s="17">
        <v>200289692</v>
      </c>
      <c r="E70" s="6"/>
      <c r="F70" s="6" t="s">
        <v>167</v>
      </c>
      <c r="G70" s="6" t="s">
        <v>1628</v>
      </c>
      <c r="H70" s="6" t="s">
        <v>94</v>
      </c>
      <c r="I70" s="17">
        <v>5.82</v>
      </c>
      <c r="J70" s="6" t="s">
        <v>95</v>
      </c>
      <c r="K70" s="19">
        <v>5.5E-2</v>
      </c>
      <c r="L70" s="8">
        <v>2.8000000000000001E-2</v>
      </c>
      <c r="M70" s="7">
        <v>1215200.47</v>
      </c>
      <c r="N70" s="7">
        <v>118.41</v>
      </c>
      <c r="O70" s="7">
        <v>1438.92</v>
      </c>
      <c r="P70" s="8">
        <v>9.2999999999999992E-3</v>
      </c>
      <c r="Q70" s="8">
        <v>5.0000000000000001E-4</v>
      </c>
    </row>
    <row r="71" spans="2:17">
      <c r="B71" s="6" t="s">
        <v>1629</v>
      </c>
      <c r="C71" s="6" t="s">
        <v>1533</v>
      </c>
      <c r="D71" s="17">
        <v>200247526</v>
      </c>
      <c r="E71" s="6"/>
      <c r="F71" s="6" t="s">
        <v>167</v>
      </c>
      <c r="G71" s="6" t="s">
        <v>1630</v>
      </c>
      <c r="H71" s="6" t="s">
        <v>94</v>
      </c>
      <c r="I71" s="17">
        <v>5.74</v>
      </c>
      <c r="J71" s="6" t="s">
        <v>95</v>
      </c>
      <c r="K71" s="19">
        <v>5.5309999999999998E-2</v>
      </c>
      <c r="L71" s="8">
        <v>2.6800000000000001E-2</v>
      </c>
      <c r="M71" s="7">
        <v>1074180.75</v>
      </c>
      <c r="N71" s="7">
        <v>121.28</v>
      </c>
      <c r="O71" s="7">
        <v>1302.77</v>
      </c>
      <c r="P71" s="8">
        <v>8.3999999999999995E-3</v>
      </c>
      <c r="Q71" s="8">
        <v>4.0000000000000002E-4</v>
      </c>
    </row>
    <row r="72" spans="2:17">
      <c r="B72" s="6" t="s">
        <v>1631</v>
      </c>
      <c r="C72" s="6" t="s">
        <v>1533</v>
      </c>
      <c r="D72" s="17">
        <v>200972610</v>
      </c>
      <c r="E72" s="6"/>
      <c r="F72" s="6" t="s">
        <v>167</v>
      </c>
      <c r="G72" s="6" t="s">
        <v>1593</v>
      </c>
      <c r="H72" s="6" t="s">
        <v>94</v>
      </c>
      <c r="I72" s="17">
        <v>6.01</v>
      </c>
      <c r="J72" s="6" t="s">
        <v>95</v>
      </c>
      <c r="K72" s="19">
        <v>5.6132000000000001E-2</v>
      </c>
      <c r="L72" s="8">
        <v>1.4800000000000001E-2</v>
      </c>
      <c r="M72" s="7">
        <v>51611.92</v>
      </c>
      <c r="N72" s="7">
        <v>131.35</v>
      </c>
      <c r="O72" s="7">
        <v>67.790000000000006</v>
      </c>
      <c r="P72" s="8">
        <v>4.0000000000000002E-4</v>
      </c>
      <c r="Q72" s="8">
        <v>0</v>
      </c>
    </row>
    <row r="73" spans="2:17">
      <c r="B73" s="6" t="s">
        <v>1632</v>
      </c>
      <c r="C73" s="6" t="s">
        <v>1533</v>
      </c>
      <c r="D73" s="17">
        <v>200290583</v>
      </c>
      <c r="E73" s="6"/>
      <c r="F73" s="6" t="s">
        <v>167</v>
      </c>
      <c r="G73" s="6" t="s">
        <v>1633</v>
      </c>
      <c r="H73" s="6" t="s">
        <v>94</v>
      </c>
      <c r="I73" s="17">
        <v>5.9</v>
      </c>
      <c r="J73" s="6" t="s">
        <v>95</v>
      </c>
      <c r="K73" s="19">
        <v>5.5E-2</v>
      </c>
      <c r="L73" s="8">
        <v>3.9300000000000002E-2</v>
      </c>
      <c r="M73" s="7">
        <v>72899.210000000006</v>
      </c>
      <c r="N73" s="7">
        <v>113.52</v>
      </c>
      <c r="O73" s="7">
        <v>82.76</v>
      </c>
      <c r="P73" s="8">
        <v>5.0000000000000001E-4</v>
      </c>
      <c r="Q73" s="8">
        <v>0</v>
      </c>
    </row>
    <row r="74" spans="2:17">
      <c r="B74" s="6" t="s">
        <v>1632</v>
      </c>
      <c r="C74" s="6" t="s">
        <v>1533</v>
      </c>
      <c r="D74" s="17">
        <v>200247609</v>
      </c>
      <c r="E74" s="6"/>
      <c r="F74" s="6" t="s">
        <v>167</v>
      </c>
      <c r="G74" s="6" t="s">
        <v>1634</v>
      </c>
      <c r="H74" s="6" t="s">
        <v>94</v>
      </c>
      <c r="I74" s="17">
        <v>5.84</v>
      </c>
      <c r="J74" s="6" t="s">
        <v>95</v>
      </c>
      <c r="K74" s="19">
        <v>5.5E-2</v>
      </c>
      <c r="L74" s="8">
        <v>1.9699999999999999E-2</v>
      </c>
      <c r="M74" s="7">
        <v>424232.89</v>
      </c>
      <c r="N74" s="7">
        <v>124.43</v>
      </c>
      <c r="O74" s="7">
        <v>527.87</v>
      </c>
      <c r="P74" s="8">
        <v>3.3999999999999998E-3</v>
      </c>
      <c r="Q74" s="8">
        <v>2.0000000000000001E-4</v>
      </c>
    </row>
    <row r="75" spans="2:17">
      <c r="B75" s="6" t="s">
        <v>1635</v>
      </c>
      <c r="C75" s="6" t="s">
        <v>1533</v>
      </c>
      <c r="D75" s="17">
        <v>200973451</v>
      </c>
      <c r="E75" s="6"/>
      <c r="F75" s="6" t="s">
        <v>167</v>
      </c>
      <c r="G75" s="6" t="s">
        <v>1636</v>
      </c>
      <c r="H75" s="6" t="s">
        <v>94</v>
      </c>
      <c r="I75" s="17">
        <v>5.84</v>
      </c>
      <c r="J75" s="6" t="s">
        <v>95</v>
      </c>
      <c r="K75" s="19">
        <v>5.5E-2</v>
      </c>
      <c r="L75" s="8">
        <v>2.63E-2</v>
      </c>
      <c r="M75" s="7">
        <v>1123032.24</v>
      </c>
      <c r="N75" s="7">
        <v>122.13</v>
      </c>
      <c r="O75" s="7">
        <v>1371.56</v>
      </c>
      <c r="P75" s="8">
        <v>8.8000000000000005E-3</v>
      </c>
      <c r="Q75" s="8">
        <v>5.0000000000000001E-4</v>
      </c>
    </row>
    <row r="76" spans="2:17">
      <c r="B76" s="6" t="s">
        <v>1637</v>
      </c>
      <c r="C76" s="6" t="s">
        <v>1533</v>
      </c>
      <c r="D76" s="17">
        <v>200343309</v>
      </c>
      <c r="E76" s="6"/>
      <c r="F76" s="6" t="s">
        <v>167</v>
      </c>
      <c r="G76" s="6" t="s">
        <v>1638</v>
      </c>
      <c r="H76" s="6" t="s">
        <v>94</v>
      </c>
      <c r="I76" s="17">
        <v>5.86</v>
      </c>
      <c r="J76" s="6" t="s">
        <v>95</v>
      </c>
      <c r="K76" s="19">
        <v>5.5E-2</v>
      </c>
      <c r="L76" s="8">
        <v>1.8499999999999999E-2</v>
      </c>
      <c r="M76" s="7">
        <v>469932.73</v>
      </c>
      <c r="N76" s="7">
        <v>124.25</v>
      </c>
      <c r="O76" s="7">
        <v>583.89</v>
      </c>
      <c r="P76" s="8">
        <v>3.8E-3</v>
      </c>
      <c r="Q76" s="8">
        <v>2.0000000000000001E-4</v>
      </c>
    </row>
    <row r="77" spans="2:17">
      <c r="B77" s="6" t="s">
        <v>1637</v>
      </c>
      <c r="C77" s="6" t="s">
        <v>1533</v>
      </c>
      <c r="D77" s="17">
        <v>200972875</v>
      </c>
      <c r="E77" s="6"/>
      <c r="F77" s="6" t="s">
        <v>167</v>
      </c>
      <c r="G77" s="6" t="s">
        <v>1610</v>
      </c>
      <c r="H77" s="6" t="s">
        <v>94</v>
      </c>
      <c r="I77" s="17">
        <v>6.05</v>
      </c>
      <c r="J77" s="6" t="s">
        <v>95</v>
      </c>
      <c r="K77" s="19">
        <v>5.5E-2</v>
      </c>
      <c r="L77" s="8">
        <v>1.3100000000000001E-2</v>
      </c>
      <c r="M77" s="7">
        <v>62358.77</v>
      </c>
      <c r="N77" s="7">
        <v>132.03</v>
      </c>
      <c r="O77" s="7">
        <v>82.33</v>
      </c>
      <c r="P77" s="8">
        <v>5.0000000000000001E-4</v>
      </c>
      <c r="Q77" s="8">
        <v>0</v>
      </c>
    </row>
    <row r="78" spans="2:17">
      <c r="B78" s="6" t="s">
        <v>1639</v>
      </c>
      <c r="C78" s="6" t="s">
        <v>1533</v>
      </c>
      <c r="D78" s="17">
        <v>62003061</v>
      </c>
      <c r="E78" s="6"/>
      <c r="F78" s="6" t="s">
        <v>275</v>
      </c>
      <c r="G78" s="6" t="s">
        <v>1640</v>
      </c>
      <c r="H78" s="6" t="s">
        <v>94</v>
      </c>
      <c r="J78" s="6" t="s">
        <v>43</v>
      </c>
      <c r="K78" s="19">
        <v>4.9500000000000002E-2</v>
      </c>
      <c r="L78" s="8">
        <v>4.9500000000000002E-2</v>
      </c>
      <c r="M78" s="7">
        <v>79191</v>
      </c>
      <c r="N78" s="7">
        <v>100</v>
      </c>
      <c r="O78" s="7">
        <v>279.47000000000003</v>
      </c>
      <c r="P78" s="8">
        <v>1.8E-3</v>
      </c>
      <c r="Q78" s="8">
        <v>1E-4</v>
      </c>
    </row>
    <row r="79" spans="2:17">
      <c r="B79" s="6" t="s">
        <v>1641</v>
      </c>
      <c r="C79" s="6" t="s">
        <v>1533</v>
      </c>
      <c r="D79" s="17">
        <v>62003230</v>
      </c>
      <c r="E79" s="6"/>
      <c r="F79" s="6" t="s">
        <v>275</v>
      </c>
      <c r="G79" s="6" t="s">
        <v>1642</v>
      </c>
      <c r="H79" s="6" t="s">
        <v>94</v>
      </c>
      <c r="J79" s="6" t="s">
        <v>43</v>
      </c>
      <c r="K79" s="19">
        <v>4.9500000000000002E-2</v>
      </c>
      <c r="L79" s="8">
        <v>4.9500000000000002E-2</v>
      </c>
      <c r="M79" s="7">
        <v>7981</v>
      </c>
      <c r="N79" s="7">
        <v>100</v>
      </c>
      <c r="O79" s="7">
        <v>28.16</v>
      </c>
      <c r="P79" s="8">
        <v>2.0000000000000001E-4</v>
      </c>
      <c r="Q79" s="8">
        <v>0</v>
      </c>
    </row>
    <row r="80" spans="2:17">
      <c r="B80" s="6" t="s">
        <v>1643</v>
      </c>
      <c r="C80" s="6" t="s">
        <v>1533</v>
      </c>
      <c r="D80" s="17">
        <v>200456416</v>
      </c>
      <c r="E80" s="6"/>
      <c r="F80" s="6" t="s">
        <v>275</v>
      </c>
      <c r="G80" s="6" t="s">
        <v>1644</v>
      </c>
      <c r="H80" s="6" t="s">
        <v>94</v>
      </c>
      <c r="J80" s="6" t="s">
        <v>95</v>
      </c>
      <c r="K80" s="19">
        <v>5.2365000000000002E-2</v>
      </c>
      <c r="L80" s="8">
        <v>5.2400000000000002E-2</v>
      </c>
      <c r="M80" s="7">
        <v>460004</v>
      </c>
      <c r="N80" s="7">
        <v>107.84</v>
      </c>
      <c r="O80" s="7">
        <v>496.07</v>
      </c>
      <c r="P80" s="8">
        <v>3.2000000000000002E-3</v>
      </c>
      <c r="Q80" s="8">
        <v>2.0000000000000001E-4</v>
      </c>
    </row>
    <row r="81" spans="2:17">
      <c r="B81" s="6" t="s">
        <v>1542</v>
      </c>
      <c r="C81" s="6" t="s">
        <v>1533</v>
      </c>
      <c r="D81" s="17">
        <v>62002623</v>
      </c>
      <c r="E81" s="6"/>
      <c r="F81" s="6" t="s">
        <v>275</v>
      </c>
      <c r="G81" s="6" t="s">
        <v>1256</v>
      </c>
      <c r="H81" s="6" t="s">
        <v>94</v>
      </c>
      <c r="I81" s="17">
        <v>3.13</v>
      </c>
      <c r="J81" s="6" t="s">
        <v>43</v>
      </c>
      <c r="K81" s="19">
        <v>3.2500000000000001E-2</v>
      </c>
      <c r="L81" s="8">
        <v>3.1399999999999997E-2</v>
      </c>
      <c r="M81" s="7">
        <v>155734</v>
      </c>
      <c r="N81" s="7">
        <v>101</v>
      </c>
      <c r="O81" s="7">
        <v>555.08000000000004</v>
      </c>
      <c r="P81" s="8">
        <v>3.5999999999999999E-3</v>
      </c>
      <c r="Q81" s="8">
        <v>2.0000000000000001E-4</v>
      </c>
    </row>
    <row r="82" spans="2:17">
      <c r="B82" s="6" t="s">
        <v>1645</v>
      </c>
      <c r="C82" s="6" t="s">
        <v>1533</v>
      </c>
      <c r="D82" s="17">
        <v>200456259</v>
      </c>
      <c r="E82" s="6"/>
      <c r="F82" s="6" t="s">
        <v>275</v>
      </c>
      <c r="G82" s="6" t="s">
        <v>1646</v>
      </c>
      <c r="H82" s="6" t="s">
        <v>94</v>
      </c>
      <c r="I82" s="17">
        <v>6.49</v>
      </c>
      <c r="J82" s="6" t="s">
        <v>95</v>
      </c>
      <c r="K82" s="19">
        <v>5.2884E-2</v>
      </c>
      <c r="L82" s="8">
        <v>-2.64E-2</v>
      </c>
      <c r="M82" s="7">
        <v>184002</v>
      </c>
      <c r="N82" s="7">
        <v>109.34</v>
      </c>
      <c r="O82" s="7">
        <v>201.19</v>
      </c>
      <c r="P82" s="8">
        <v>1.2999999999999999E-3</v>
      </c>
      <c r="Q82" s="8">
        <v>1E-4</v>
      </c>
    </row>
    <row r="83" spans="2:17">
      <c r="B83" s="6" t="s">
        <v>1647</v>
      </c>
      <c r="C83" s="6" t="s">
        <v>1533</v>
      </c>
      <c r="D83" s="17">
        <v>200455756</v>
      </c>
      <c r="E83" s="6"/>
      <c r="F83" s="6" t="s">
        <v>275</v>
      </c>
      <c r="G83" s="6" t="s">
        <v>1648</v>
      </c>
      <c r="H83" s="6" t="s">
        <v>94</v>
      </c>
      <c r="I83" s="17">
        <v>6.05</v>
      </c>
      <c r="J83" s="6" t="s">
        <v>95</v>
      </c>
      <c r="K83" s="19">
        <v>4.8693E-2</v>
      </c>
      <c r="L83" s="8">
        <v>-3.4099999999999998E-2</v>
      </c>
      <c r="M83" s="7">
        <v>216941</v>
      </c>
      <c r="N83" s="7">
        <v>107.96</v>
      </c>
      <c r="O83" s="7">
        <v>234.21</v>
      </c>
      <c r="P83" s="8">
        <v>1.5E-3</v>
      </c>
      <c r="Q83" s="8">
        <v>1E-4</v>
      </c>
    </row>
    <row r="84" spans="2:17">
      <c r="B84" s="6" t="s">
        <v>1649</v>
      </c>
      <c r="C84" s="6" t="s">
        <v>1533</v>
      </c>
      <c r="D84" s="17">
        <v>200455590</v>
      </c>
      <c r="E84" s="6"/>
      <c r="F84" s="6" t="s">
        <v>275</v>
      </c>
      <c r="G84" s="6" t="s">
        <v>1648</v>
      </c>
      <c r="H84" s="6" t="s">
        <v>94</v>
      </c>
      <c r="J84" s="6" t="s">
        <v>95</v>
      </c>
      <c r="K84" s="19">
        <v>4.8308999999999998E-2</v>
      </c>
      <c r="L84" s="8">
        <v>4.8300000000000003E-2</v>
      </c>
      <c r="M84" s="7">
        <v>5250358</v>
      </c>
      <c r="N84" s="7">
        <v>108.67</v>
      </c>
      <c r="O84" s="7">
        <v>5705.56</v>
      </c>
      <c r="P84" s="8">
        <v>3.6700000000000003E-2</v>
      </c>
      <c r="Q84" s="8">
        <v>1.9E-3</v>
      </c>
    </row>
    <row r="85" spans="2:17">
      <c r="B85" s="6" t="s">
        <v>1650</v>
      </c>
      <c r="C85" s="6" t="s">
        <v>1533</v>
      </c>
      <c r="D85" s="17">
        <v>200391316</v>
      </c>
      <c r="E85" s="6"/>
      <c r="F85" s="6" t="s">
        <v>275</v>
      </c>
      <c r="G85" s="6" t="s">
        <v>1651</v>
      </c>
      <c r="H85" s="6" t="s">
        <v>94</v>
      </c>
      <c r="I85" s="17">
        <v>2.99</v>
      </c>
      <c r="J85" s="6" t="s">
        <v>95</v>
      </c>
      <c r="K85" s="19">
        <v>5.1499999999999997E-2</v>
      </c>
      <c r="L85" s="8">
        <v>-1.2500000000000001E-2</v>
      </c>
      <c r="M85" s="7">
        <v>1188885.68</v>
      </c>
      <c r="N85" s="7">
        <v>121.72</v>
      </c>
      <c r="O85" s="7">
        <v>1447.11</v>
      </c>
      <c r="P85" s="8">
        <v>9.2999999999999992E-3</v>
      </c>
      <c r="Q85" s="8">
        <v>5.0000000000000001E-4</v>
      </c>
    </row>
    <row r="86" spans="2:17">
      <c r="B86" s="6" t="s">
        <v>1652</v>
      </c>
      <c r="C86" s="6" t="s">
        <v>1533</v>
      </c>
      <c r="D86" s="17">
        <v>200780484</v>
      </c>
      <c r="E86" s="6"/>
      <c r="F86" s="6" t="s">
        <v>275</v>
      </c>
      <c r="G86" s="6" t="s">
        <v>1653</v>
      </c>
      <c r="H86" s="6" t="s">
        <v>94</v>
      </c>
      <c r="I86" s="17">
        <v>5.23</v>
      </c>
      <c r="J86" s="6" t="s">
        <v>95</v>
      </c>
      <c r="K86" s="19">
        <v>4.8059999999999999E-2</v>
      </c>
      <c r="L86" s="8">
        <v>2.8500000000000001E-2</v>
      </c>
      <c r="M86" s="7">
        <v>5507013.6299999999</v>
      </c>
      <c r="N86" s="7">
        <v>111.78</v>
      </c>
      <c r="O86" s="7">
        <v>6155.74</v>
      </c>
      <c r="P86" s="8">
        <v>3.9600000000000003E-2</v>
      </c>
      <c r="Q86" s="8">
        <v>2E-3</v>
      </c>
    </row>
    <row r="87" spans="2:17">
      <c r="B87" s="6" t="s">
        <v>1654</v>
      </c>
      <c r="C87" s="6" t="s">
        <v>1533</v>
      </c>
      <c r="D87" s="17">
        <v>200456580</v>
      </c>
      <c r="E87" s="6"/>
      <c r="F87" s="6" t="s">
        <v>275</v>
      </c>
      <c r="G87" s="6" t="s">
        <v>1655</v>
      </c>
      <c r="H87" s="6" t="s">
        <v>94</v>
      </c>
      <c r="I87" s="17">
        <v>7.77</v>
      </c>
      <c r="J87" s="6" t="s">
        <v>95</v>
      </c>
      <c r="K87" s="19">
        <v>3.8399999999999997E-2</v>
      </c>
      <c r="L87" s="8">
        <v>3.78E-2</v>
      </c>
      <c r="M87" s="7">
        <v>242115.6</v>
      </c>
      <c r="N87" s="7">
        <v>101.07</v>
      </c>
      <c r="O87" s="7">
        <v>244.71</v>
      </c>
      <c r="P87" s="8">
        <v>1.6000000000000001E-3</v>
      </c>
      <c r="Q87" s="8">
        <v>1E-4</v>
      </c>
    </row>
    <row r="88" spans="2:17">
      <c r="B88" s="6" t="s">
        <v>1656</v>
      </c>
      <c r="C88" s="6" t="s">
        <v>1533</v>
      </c>
      <c r="D88" s="17">
        <v>200440089</v>
      </c>
      <c r="E88" s="6"/>
      <c r="F88" s="6" t="s">
        <v>275</v>
      </c>
      <c r="G88" s="6" t="s">
        <v>1657</v>
      </c>
      <c r="H88" s="6" t="s">
        <v>94</v>
      </c>
      <c r="I88" s="17">
        <v>4.8499999999999996</v>
      </c>
      <c r="J88" s="6" t="s">
        <v>95</v>
      </c>
      <c r="L88" s="8">
        <v>0.1409</v>
      </c>
      <c r="M88" s="7">
        <v>3230557.82</v>
      </c>
      <c r="N88" s="7">
        <v>106.99</v>
      </c>
      <c r="O88" s="7">
        <v>3456.37</v>
      </c>
      <c r="P88" s="8">
        <v>2.23E-2</v>
      </c>
      <c r="Q88" s="8">
        <v>1.1000000000000001E-3</v>
      </c>
    </row>
    <row r="89" spans="2:17">
      <c r="B89" s="6" t="s">
        <v>1658</v>
      </c>
      <c r="C89" s="6" t="s">
        <v>1533</v>
      </c>
      <c r="D89" s="17">
        <v>200455673</v>
      </c>
      <c r="E89" s="6"/>
      <c r="F89" s="6" t="s">
        <v>275</v>
      </c>
      <c r="G89" s="6" t="s">
        <v>1648</v>
      </c>
      <c r="H89" s="6" t="s">
        <v>94</v>
      </c>
      <c r="I89" s="17">
        <v>10.62</v>
      </c>
      <c r="J89" s="6" t="s">
        <v>95</v>
      </c>
      <c r="K89" s="19">
        <v>4.9689999999999998E-2</v>
      </c>
      <c r="L89" s="8">
        <v>5.04E-2</v>
      </c>
      <c r="M89" s="7">
        <v>363842</v>
      </c>
      <c r="N89" s="7">
        <v>106.25</v>
      </c>
      <c r="O89" s="7">
        <v>386.58</v>
      </c>
      <c r="P89" s="8">
        <v>2.5000000000000001E-3</v>
      </c>
      <c r="Q89" s="8">
        <v>1E-4</v>
      </c>
    </row>
    <row r="90" spans="2:17">
      <c r="B90" s="6" t="s">
        <v>1659</v>
      </c>
      <c r="C90" s="6" t="s">
        <v>1533</v>
      </c>
      <c r="D90" s="17">
        <v>200480176</v>
      </c>
      <c r="E90" s="6"/>
      <c r="F90" s="6" t="s">
        <v>286</v>
      </c>
      <c r="G90" s="6" t="s">
        <v>1660</v>
      </c>
      <c r="H90" s="6" t="s">
        <v>94</v>
      </c>
      <c r="I90" s="17">
        <v>0.87</v>
      </c>
      <c r="J90" s="6" t="s">
        <v>95</v>
      </c>
      <c r="K90" s="19">
        <v>4.7500000000000001E-2</v>
      </c>
      <c r="L90" s="8">
        <v>1.47E-2</v>
      </c>
      <c r="M90" s="7">
        <v>3850000</v>
      </c>
      <c r="N90" s="7">
        <v>103.42</v>
      </c>
      <c r="O90" s="7">
        <v>3981.67</v>
      </c>
      <c r="P90" s="8">
        <v>2.5600000000000001E-2</v>
      </c>
      <c r="Q90" s="8">
        <v>1.2999999999999999E-3</v>
      </c>
    </row>
    <row r="91" spans="2:17">
      <c r="B91" s="6" t="s">
        <v>1661</v>
      </c>
      <c r="C91" s="6" t="s">
        <v>1533</v>
      </c>
      <c r="D91" s="17">
        <v>200480259</v>
      </c>
      <c r="E91" s="6"/>
      <c r="F91" s="6" t="s">
        <v>286</v>
      </c>
      <c r="G91" s="6" t="s">
        <v>1662</v>
      </c>
      <c r="H91" s="6" t="s">
        <v>94</v>
      </c>
      <c r="I91" s="17">
        <v>0.95</v>
      </c>
      <c r="J91" s="6" t="s">
        <v>95</v>
      </c>
      <c r="K91" s="19">
        <v>5.6500000000000002E-2</v>
      </c>
      <c r="L91" s="8">
        <v>5.7500000000000002E-2</v>
      </c>
      <c r="M91" s="7">
        <v>14075000</v>
      </c>
      <c r="N91" s="7">
        <v>102.84</v>
      </c>
      <c r="O91" s="7">
        <v>14474.73</v>
      </c>
      <c r="P91" s="8">
        <v>9.3200000000000005E-2</v>
      </c>
      <c r="Q91" s="8">
        <v>4.7999999999999996E-3</v>
      </c>
    </row>
    <row r="92" spans="2:17">
      <c r="B92" s="6" t="s">
        <v>1663</v>
      </c>
      <c r="C92" s="6" t="s">
        <v>1533</v>
      </c>
      <c r="D92" s="17">
        <v>62000144</v>
      </c>
      <c r="E92" s="6"/>
      <c r="F92" s="6" t="s">
        <v>286</v>
      </c>
      <c r="G92" s="6" t="s">
        <v>1664</v>
      </c>
      <c r="H92" s="6" t="s">
        <v>94</v>
      </c>
      <c r="I92" s="17">
        <v>1.65</v>
      </c>
      <c r="J92" s="6" t="s">
        <v>48</v>
      </c>
      <c r="L92" s="8">
        <v>-3.3000000000000002E-2</v>
      </c>
      <c r="M92" s="7">
        <v>1056940</v>
      </c>
      <c r="N92" s="7">
        <v>109.58</v>
      </c>
      <c r="O92" s="7">
        <v>4814.5</v>
      </c>
      <c r="P92" s="8">
        <v>3.1E-2</v>
      </c>
      <c r="Q92" s="8">
        <v>1.6000000000000001E-3</v>
      </c>
    </row>
    <row r="93" spans="2:17">
      <c r="B93" s="6" t="s">
        <v>1665</v>
      </c>
      <c r="C93" s="6" t="s">
        <v>1533</v>
      </c>
      <c r="D93" s="17">
        <v>200458156</v>
      </c>
      <c r="E93" s="6"/>
      <c r="F93" s="6" t="s">
        <v>286</v>
      </c>
      <c r="G93" s="6" t="s">
        <v>1666</v>
      </c>
      <c r="H93" s="6" t="s">
        <v>94</v>
      </c>
      <c r="I93" s="17">
        <v>4.1399999999999997</v>
      </c>
      <c r="J93" s="6" t="s">
        <v>95</v>
      </c>
      <c r="K93" s="19">
        <v>3.8399999999999997E-2</v>
      </c>
      <c r="L93" s="8">
        <v>3.8100000000000002E-2</v>
      </c>
      <c r="M93" s="7">
        <v>80982.850000000006</v>
      </c>
      <c r="N93" s="7">
        <v>100.54</v>
      </c>
      <c r="O93" s="7">
        <v>81.42</v>
      </c>
      <c r="P93" s="8">
        <v>5.0000000000000001E-4</v>
      </c>
      <c r="Q93" s="8">
        <v>0</v>
      </c>
    </row>
    <row r="94" spans="2:17">
      <c r="B94" s="6" t="s">
        <v>1667</v>
      </c>
      <c r="C94" s="6" t="s">
        <v>1533</v>
      </c>
      <c r="D94" s="17">
        <v>200455186</v>
      </c>
      <c r="E94" s="6"/>
      <c r="F94" s="6" t="s">
        <v>286</v>
      </c>
      <c r="G94" s="6" t="s">
        <v>1668</v>
      </c>
      <c r="H94" s="6" t="s">
        <v>94</v>
      </c>
      <c r="I94" s="17">
        <v>0.32</v>
      </c>
      <c r="J94" s="6" t="s">
        <v>95</v>
      </c>
      <c r="L94" s="8">
        <v>-0.42670000000000002</v>
      </c>
      <c r="M94" s="7">
        <v>1308763.27</v>
      </c>
      <c r="N94" s="7">
        <v>102.58</v>
      </c>
      <c r="O94" s="7">
        <v>1342.53</v>
      </c>
      <c r="P94" s="8">
        <v>8.6E-3</v>
      </c>
      <c r="Q94" s="8">
        <v>4.0000000000000002E-4</v>
      </c>
    </row>
    <row r="95" spans="2:17">
      <c r="B95" s="6" t="s">
        <v>1669</v>
      </c>
      <c r="C95" s="6" t="s">
        <v>1533</v>
      </c>
      <c r="D95" s="17">
        <v>200455269</v>
      </c>
      <c r="E95" s="6"/>
      <c r="F95" s="6" t="s">
        <v>286</v>
      </c>
      <c r="G95" s="6" t="s">
        <v>1668</v>
      </c>
      <c r="H95" s="6" t="s">
        <v>94</v>
      </c>
      <c r="I95" s="17">
        <v>4.1900000000000004</v>
      </c>
      <c r="J95" s="6" t="s">
        <v>95</v>
      </c>
      <c r="K95" s="19">
        <v>2.3E-2</v>
      </c>
      <c r="L95" s="8">
        <v>2.01E-2</v>
      </c>
      <c r="M95" s="7">
        <v>583135.43000000005</v>
      </c>
      <c r="N95" s="7">
        <v>101.68</v>
      </c>
      <c r="O95" s="7">
        <v>592.92999999999995</v>
      </c>
      <c r="P95" s="8">
        <v>3.8E-3</v>
      </c>
      <c r="Q95" s="8">
        <v>2.0000000000000001E-4</v>
      </c>
    </row>
    <row r="96" spans="2:17">
      <c r="B96" s="6" t="s">
        <v>1670</v>
      </c>
      <c r="C96" s="6" t="s">
        <v>1533</v>
      </c>
      <c r="D96" s="17">
        <v>200455426</v>
      </c>
      <c r="E96" s="6"/>
      <c r="F96" s="6" t="s">
        <v>286</v>
      </c>
      <c r="G96" s="6" t="s">
        <v>1671</v>
      </c>
      <c r="H96" s="6" t="s">
        <v>94</v>
      </c>
      <c r="I96" s="17">
        <v>2.73</v>
      </c>
      <c r="J96" s="6" t="s">
        <v>95</v>
      </c>
      <c r="K96" s="19">
        <v>3.3700000000000001E-2</v>
      </c>
      <c r="L96" s="8">
        <v>2.4500000000000001E-2</v>
      </c>
      <c r="M96" s="7">
        <v>293958.71999999997</v>
      </c>
      <c r="N96" s="7">
        <v>102.74</v>
      </c>
      <c r="O96" s="7">
        <v>302.01</v>
      </c>
      <c r="P96" s="8">
        <v>1.9E-3</v>
      </c>
      <c r="Q96" s="8">
        <v>1E-4</v>
      </c>
    </row>
    <row r="97" spans="2:17">
      <c r="B97" s="6" t="s">
        <v>1672</v>
      </c>
      <c r="C97" s="6" t="s">
        <v>1533</v>
      </c>
      <c r="D97" s="17">
        <v>200455004</v>
      </c>
      <c r="E97" s="6"/>
      <c r="F97" s="6" t="s">
        <v>286</v>
      </c>
      <c r="G97" s="6" t="s">
        <v>1668</v>
      </c>
      <c r="H97" s="6" t="s">
        <v>94</v>
      </c>
      <c r="I97" s="17">
        <v>4.8600000000000003</v>
      </c>
      <c r="J97" s="6" t="s">
        <v>95</v>
      </c>
      <c r="K97" s="19">
        <v>3.6700000000000003E-2</v>
      </c>
      <c r="L97" s="8">
        <v>3.1399999999999997E-2</v>
      </c>
      <c r="M97" s="7">
        <v>937487.17</v>
      </c>
      <c r="N97" s="7">
        <v>102.93</v>
      </c>
      <c r="O97" s="7">
        <v>964.96</v>
      </c>
      <c r="P97" s="8">
        <v>6.1999999999999998E-3</v>
      </c>
      <c r="Q97" s="8">
        <v>2.9999999999999997E-4</v>
      </c>
    </row>
    <row r="98" spans="2:17">
      <c r="B98" s="6" t="s">
        <v>1673</v>
      </c>
      <c r="C98" s="6" t="s">
        <v>1533</v>
      </c>
      <c r="D98" s="17">
        <v>200455343</v>
      </c>
      <c r="E98" s="6"/>
      <c r="F98" s="6" t="s">
        <v>286</v>
      </c>
      <c r="G98" s="6" t="s">
        <v>1668</v>
      </c>
      <c r="H98" s="6" t="s">
        <v>94</v>
      </c>
      <c r="I98" s="17">
        <v>3.1</v>
      </c>
      <c r="J98" s="6" t="s">
        <v>95</v>
      </c>
      <c r="K98" s="19">
        <v>3.1800000000000002E-2</v>
      </c>
      <c r="L98" s="8">
        <v>2.5499999999999998E-2</v>
      </c>
      <c r="M98" s="7">
        <v>1319152.5</v>
      </c>
      <c r="N98" s="7">
        <v>102.16</v>
      </c>
      <c r="O98" s="7">
        <v>1347.65</v>
      </c>
      <c r="P98" s="8">
        <v>8.6999999999999994E-3</v>
      </c>
      <c r="Q98" s="8">
        <v>4.0000000000000002E-4</v>
      </c>
    </row>
    <row r="99" spans="2:17">
      <c r="B99" s="6" t="s">
        <v>1674</v>
      </c>
      <c r="C99" s="6" t="s">
        <v>1533</v>
      </c>
      <c r="D99" s="17">
        <v>62002909</v>
      </c>
      <c r="E99" s="6"/>
      <c r="F99" s="6" t="s">
        <v>174</v>
      </c>
      <c r="G99" s="6" t="s">
        <v>1503</v>
      </c>
      <c r="H99" s="6" t="s">
        <v>1546</v>
      </c>
      <c r="J99" s="6" t="s">
        <v>48</v>
      </c>
      <c r="M99" s="7">
        <v>453723</v>
      </c>
      <c r="N99" s="7">
        <v>100</v>
      </c>
      <c r="O99" s="7">
        <v>1886.08</v>
      </c>
      <c r="P99" s="8">
        <v>1.21E-2</v>
      </c>
      <c r="Q99" s="8">
        <v>5.9999999999999995E-4</v>
      </c>
    </row>
    <row r="100" spans="2:17">
      <c r="B100" s="6" t="s">
        <v>1675</v>
      </c>
      <c r="C100" s="6" t="s">
        <v>1533</v>
      </c>
      <c r="D100" s="17">
        <v>200454684</v>
      </c>
      <c r="E100" s="6"/>
      <c r="F100" s="6" t="s">
        <v>174</v>
      </c>
      <c r="G100" s="6" t="s">
        <v>1676</v>
      </c>
      <c r="H100" s="6" t="s">
        <v>94</v>
      </c>
      <c r="I100" s="17">
        <v>1.1299999999999999</v>
      </c>
      <c r="J100" s="6" t="s">
        <v>95</v>
      </c>
      <c r="K100" s="19">
        <v>0.05</v>
      </c>
      <c r="L100" s="8">
        <v>-0.24879999999999999</v>
      </c>
      <c r="M100" s="7">
        <v>1113000</v>
      </c>
      <c r="N100" s="7">
        <v>100.21</v>
      </c>
      <c r="O100" s="7">
        <v>1115.3399999999999</v>
      </c>
      <c r="P100" s="8">
        <v>7.1999999999999998E-3</v>
      </c>
      <c r="Q100" s="8">
        <v>4.0000000000000002E-4</v>
      </c>
    </row>
    <row r="101" spans="2:17">
      <c r="B101" s="6" t="s">
        <v>1677</v>
      </c>
      <c r="C101" s="6" t="s">
        <v>1533</v>
      </c>
      <c r="D101" s="17">
        <v>200480580</v>
      </c>
      <c r="E101" s="6"/>
      <c r="F101" s="6" t="s">
        <v>174</v>
      </c>
      <c r="G101" s="6" t="s">
        <v>1678</v>
      </c>
      <c r="H101" s="6" t="s">
        <v>94</v>
      </c>
      <c r="I101" s="17">
        <v>1.98</v>
      </c>
      <c r="J101" s="6" t="s">
        <v>95</v>
      </c>
      <c r="K101" s="19">
        <v>2.5499999999999998E-2</v>
      </c>
      <c r="L101" s="8">
        <v>0.36109999999999998</v>
      </c>
      <c r="M101" s="7">
        <v>456287.75</v>
      </c>
      <c r="N101" s="7">
        <v>104.01</v>
      </c>
      <c r="O101" s="7">
        <v>474.58</v>
      </c>
      <c r="P101" s="8">
        <v>3.0999999999999999E-3</v>
      </c>
      <c r="Q101" s="8">
        <v>2.0000000000000001E-4</v>
      </c>
    </row>
    <row r="102" spans="2:17">
      <c r="B102" s="6" t="s">
        <v>1679</v>
      </c>
      <c r="C102" s="6" t="s">
        <v>1533</v>
      </c>
      <c r="D102" s="17">
        <v>200482313</v>
      </c>
      <c r="E102" s="6"/>
      <c r="F102" s="6" t="s">
        <v>174</v>
      </c>
      <c r="G102" s="6" t="s">
        <v>1680</v>
      </c>
      <c r="H102" s="6" t="s">
        <v>94</v>
      </c>
      <c r="I102" s="17">
        <v>1.97</v>
      </c>
      <c r="J102" s="6" t="s">
        <v>95</v>
      </c>
      <c r="K102" s="19">
        <v>2.5499999999999998E-2</v>
      </c>
      <c r="L102" s="8">
        <v>0.36770000000000003</v>
      </c>
      <c r="M102" s="7">
        <v>651839.63</v>
      </c>
      <c r="N102" s="7">
        <v>103.01</v>
      </c>
      <c r="O102" s="7">
        <v>671.46</v>
      </c>
      <c r="P102" s="8">
        <v>4.3E-3</v>
      </c>
      <c r="Q102" s="8">
        <v>2.0000000000000001E-4</v>
      </c>
    </row>
    <row r="103" spans="2:17">
      <c r="B103" s="6" t="s">
        <v>1681</v>
      </c>
      <c r="C103" s="6" t="s">
        <v>1533</v>
      </c>
      <c r="D103" s="17">
        <v>200480416</v>
      </c>
      <c r="E103" s="6"/>
      <c r="F103" s="6" t="s">
        <v>174</v>
      </c>
      <c r="G103" s="6" t="s">
        <v>1678</v>
      </c>
      <c r="H103" s="6" t="s">
        <v>94</v>
      </c>
      <c r="I103" s="17">
        <v>2.67</v>
      </c>
      <c r="J103" s="6" t="s">
        <v>95</v>
      </c>
      <c r="K103" s="19">
        <v>3.27E-2</v>
      </c>
      <c r="L103" s="8">
        <v>0.02</v>
      </c>
      <c r="M103" s="7">
        <v>456287.75</v>
      </c>
      <c r="N103" s="7">
        <v>103.6</v>
      </c>
      <c r="O103" s="7">
        <v>472.71</v>
      </c>
      <c r="P103" s="8">
        <v>3.0000000000000001E-3</v>
      </c>
      <c r="Q103" s="8">
        <v>2.0000000000000001E-4</v>
      </c>
    </row>
    <row r="104" spans="2:17">
      <c r="B104" s="6" t="s">
        <v>1682</v>
      </c>
      <c r="C104" s="6" t="s">
        <v>1533</v>
      </c>
      <c r="D104" s="17">
        <v>200482230</v>
      </c>
      <c r="E104" s="6"/>
      <c r="F104" s="6" t="s">
        <v>174</v>
      </c>
      <c r="G104" s="6" t="s">
        <v>1680</v>
      </c>
      <c r="H104" s="6" t="s">
        <v>94</v>
      </c>
      <c r="I104" s="17">
        <v>2.67</v>
      </c>
      <c r="J104" s="6" t="s">
        <v>95</v>
      </c>
      <c r="K104" s="19">
        <v>3.27E-2</v>
      </c>
      <c r="L104" s="8">
        <v>1.78E-2</v>
      </c>
      <c r="M104" s="7">
        <v>651839.63</v>
      </c>
      <c r="N104" s="7">
        <v>104.18</v>
      </c>
      <c r="O104" s="7">
        <v>679.09</v>
      </c>
      <c r="P104" s="8">
        <v>4.4000000000000003E-3</v>
      </c>
      <c r="Q104" s="8">
        <v>2.0000000000000001E-4</v>
      </c>
    </row>
    <row r="105" spans="2:17">
      <c r="B105" s="6" t="s">
        <v>1683</v>
      </c>
      <c r="C105" s="6" t="s">
        <v>1533</v>
      </c>
      <c r="D105" s="17">
        <v>200481406</v>
      </c>
      <c r="E105" s="6"/>
      <c r="F105" s="6" t="s">
        <v>174</v>
      </c>
      <c r="G105" s="6" t="s">
        <v>1684</v>
      </c>
      <c r="H105" s="6" t="s">
        <v>94</v>
      </c>
      <c r="I105" s="17">
        <v>0.21</v>
      </c>
      <c r="J105" s="6" t="s">
        <v>95</v>
      </c>
      <c r="L105" s="8">
        <v>4.8800000000000003E-2</v>
      </c>
      <c r="M105" s="7">
        <v>1876500</v>
      </c>
      <c r="N105" s="7">
        <v>101.3</v>
      </c>
      <c r="O105" s="7">
        <v>1900.9</v>
      </c>
      <c r="P105" s="8">
        <v>1.2200000000000001E-2</v>
      </c>
      <c r="Q105" s="8">
        <v>5.9999999999999995E-4</v>
      </c>
    </row>
    <row r="106" spans="2:17">
      <c r="B106" s="6" t="s">
        <v>1685</v>
      </c>
      <c r="C106" s="6" t="s">
        <v>1533</v>
      </c>
      <c r="D106" s="17">
        <v>200050171</v>
      </c>
      <c r="E106" s="6"/>
      <c r="F106" s="6" t="s">
        <v>174</v>
      </c>
      <c r="G106" s="6" t="s">
        <v>1686</v>
      </c>
      <c r="H106" s="6" t="s">
        <v>94</v>
      </c>
      <c r="I106" s="17">
        <v>10.76</v>
      </c>
      <c r="J106" s="6" t="s">
        <v>95</v>
      </c>
      <c r="K106" s="19">
        <v>6.7000000000000004E-2</v>
      </c>
      <c r="L106" s="8">
        <v>3.5700000000000003E-2</v>
      </c>
      <c r="M106" s="7">
        <v>3729372.6</v>
      </c>
      <c r="N106" s="7">
        <v>138.06</v>
      </c>
      <c r="O106" s="7">
        <v>5148.7700000000004</v>
      </c>
      <c r="P106" s="8">
        <v>3.32E-2</v>
      </c>
      <c r="Q106" s="8">
        <v>1.6999999999999999E-3</v>
      </c>
    </row>
    <row r="107" spans="2:17">
      <c r="B107" s="6" t="s">
        <v>1687</v>
      </c>
      <c r="C107" s="6" t="s">
        <v>1533</v>
      </c>
      <c r="D107" s="17">
        <v>200480903</v>
      </c>
      <c r="E107" s="6"/>
      <c r="F107" s="6" t="s">
        <v>298</v>
      </c>
      <c r="G107" s="6" t="s">
        <v>1668</v>
      </c>
      <c r="H107" s="6" t="s">
        <v>94</v>
      </c>
      <c r="I107" s="17">
        <v>0.25</v>
      </c>
      <c r="J107" s="6" t="s">
        <v>95</v>
      </c>
      <c r="K107" s="19">
        <v>8.5000000000000006E-2</v>
      </c>
      <c r="L107" s="8">
        <v>4.9799999999999997E-2</v>
      </c>
      <c r="M107" s="7">
        <v>1387500</v>
      </c>
      <c r="N107" s="7">
        <v>101.2</v>
      </c>
      <c r="O107" s="7">
        <v>1404.15</v>
      </c>
      <c r="P107" s="8">
        <v>8.9999999999999993E-3</v>
      </c>
      <c r="Q107" s="8">
        <v>5.0000000000000001E-4</v>
      </c>
    </row>
    <row r="108" spans="2:17">
      <c r="B108" s="6" t="s">
        <v>1688</v>
      </c>
      <c r="C108" s="6" t="s">
        <v>1533</v>
      </c>
      <c r="D108" s="17">
        <v>200480747</v>
      </c>
      <c r="E108" s="6"/>
      <c r="F108" s="6" t="s">
        <v>298</v>
      </c>
      <c r="G108" s="6" t="s">
        <v>1242</v>
      </c>
      <c r="H108" s="6" t="s">
        <v>94</v>
      </c>
      <c r="I108" s="17">
        <v>2.2599999999999998</v>
      </c>
      <c r="J108" s="6" t="s">
        <v>95</v>
      </c>
      <c r="L108" s="8">
        <v>5.33E-2</v>
      </c>
      <c r="M108" s="7">
        <v>5112500</v>
      </c>
      <c r="N108" s="7">
        <v>106.21</v>
      </c>
      <c r="O108" s="7">
        <v>5429.99</v>
      </c>
      <c r="P108" s="8">
        <v>3.5000000000000003E-2</v>
      </c>
      <c r="Q108" s="8">
        <v>1.8E-3</v>
      </c>
    </row>
    <row r="109" spans="2:17">
      <c r="B109" s="6" t="s">
        <v>1689</v>
      </c>
      <c r="C109" s="6" t="s">
        <v>1533</v>
      </c>
      <c r="D109" s="17">
        <v>200784106</v>
      </c>
      <c r="E109" s="6"/>
      <c r="F109" s="6" t="s">
        <v>305</v>
      </c>
      <c r="G109" s="6" t="s">
        <v>1690</v>
      </c>
      <c r="H109" s="6" t="s">
        <v>1546</v>
      </c>
      <c r="I109" s="17">
        <v>0.36</v>
      </c>
      <c r="J109" s="6" t="s">
        <v>95</v>
      </c>
      <c r="K109" s="19">
        <v>8.8364999999999999E-2</v>
      </c>
      <c r="L109" s="8">
        <v>3.6417999999999999</v>
      </c>
      <c r="M109" s="7">
        <v>1911128</v>
      </c>
      <c r="N109" s="7">
        <v>10</v>
      </c>
      <c r="O109" s="7">
        <v>191.11</v>
      </c>
      <c r="P109" s="8">
        <v>1.1999999999999999E-3</v>
      </c>
      <c r="Q109" s="8">
        <v>1E-4</v>
      </c>
    </row>
    <row r="110" spans="2:17">
      <c r="B110" s="6" t="s">
        <v>1691</v>
      </c>
      <c r="C110" s="6" t="s">
        <v>1533</v>
      </c>
      <c r="D110" s="17">
        <v>200482644</v>
      </c>
      <c r="E110" s="6"/>
      <c r="F110" s="6"/>
      <c r="G110" s="6" t="s">
        <v>1692</v>
      </c>
      <c r="H110" s="6"/>
      <c r="I110" s="17">
        <v>5.59</v>
      </c>
      <c r="J110" s="6" t="s">
        <v>95</v>
      </c>
      <c r="L110" s="8">
        <v>-1E-3</v>
      </c>
      <c r="M110" s="7">
        <v>175996.71</v>
      </c>
      <c r="N110" s="7">
        <v>100.59</v>
      </c>
      <c r="O110" s="7">
        <v>177.04</v>
      </c>
      <c r="P110" s="8">
        <v>1.1000000000000001E-3</v>
      </c>
      <c r="Q110" s="8">
        <v>1E-4</v>
      </c>
    </row>
    <row r="111" spans="2:17">
      <c r="B111" s="6" t="s">
        <v>1693</v>
      </c>
      <c r="C111" s="6" t="s">
        <v>1533</v>
      </c>
      <c r="D111" s="17">
        <v>200482560</v>
      </c>
      <c r="E111" s="6"/>
      <c r="F111" s="6"/>
      <c r="G111" s="6" t="s">
        <v>1692</v>
      </c>
      <c r="H111" s="6"/>
      <c r="I111" s="17">
        <v>0.52</v>
      </c>
      <c r="J111" s="6" t="s">
        <v>95</v>
      </c>
      <c r="K111" s="19">
        <v>3.4020000000000002E-2</v>
      </c>
      <c r="L111" s="8">
        <v>-0.38900000000000001</v>
      </c>
      <c r="M111" s="7">
        <v>175996.68</v>
      </c>
      <c r="N111" s="7">
        <v>101.45</v>
      </c>
      <c r="O111" s="7">
        <v>178.55</v>
      </c>
      <c r="P111" s="8">
        <v>1.1000000000000001E-3</v>
      </c>
      <c r="Q111" s="8">
        <v>1E-4</v>
      </c>
    </row>
    <row r="112" spans="2:17">
      <c r="B112" s="6" t="s">
        <v>1694</v>
      </c>
      <c r="C112" s="6" t="s">
        <v>1533</v>
      </c>
      <c r="D112" s="17">
        <v>200480663</v>
      </c>
      <c r="E112" s="6"/>
      <c r="F112" s="6"/>
      <c r="G112" s="6" t="s">
        <v>1695</v>
      </c>
      <c r="H112" s="6"/>
      <c r="I112" s="17">
        <v>1.79</v>
      </c>
      <c r="J112" s="6" t="s">
        <v>95</v>
      </c>
      <c r="L112" s="8">
        <v>-3.9699999999999999E-2</v>
      </c>
      <c r="M112" s="7">
        <v>4539409.6399999997</v>
      </c>
      <c r="N112" s="7">
        <v>112.76</v>
      </c>
      <c r="O112" s="7">
        <v>5118.6400000000003</v>
      </c>
      <c r="P112" s="8">
        <v>3.3000000000000002E-2</v>
      </c>
      <c r="Q112" s="8">
        <v>1.6999999999999999E-3</v>
      </c>
    </row>
    <row r="113" spans="2:17">
      <c r="B113" s="6" t="s">
        <v>1696</v>
      </c>
      <c r="C113" s="6" t="s">
        <v>1533</v>
      </c>
      <c r="D113" s="17">
        <v>200480093</v>
      </c>
      <c r="E113" s="6"/>
      <c r="F113" s="6"/>
      <c r="G113" s="6" t="s">
        <v>1697</v>
      </c>
      <c r="H113" s="6"/>
      <c r="I113" s="17">
        <v>3.3</v>
      </c>
      <c r="J113" s="6" t="s">
        <v>95</v>
      </c>
      <c r="K113" s="19">
        <v>0.06</v>
      </c>
      <c r="L113" s="8">
        <v>2.3E-3</v>
      </c>
      <c r="M113" s="7">
        <v>4725000</v>
      </c>
      <c r="N113" s="7">
        <v>121.56</v>
      </c>
      <c r="O113" s="7">
        <v>5743.71</v>
      </c>
      <c r="P113" s="8">
        <v>3.6999999999999998E-2</v>
      </c>
      <c r="Q113" s="8">
        <v>1.9E-3</v>
      </c>
    </row>
    <row r="114" spans="2:17">
      <c r="B114" s="6" t="s">
        <v>1698</v>
      </c>
      <c r="C114" s="6" t="s">
        <v>1533</v>
      </c>
      <c r="D114" s="17">
        <v>200543387</v>
      </c>
      <c r="E114" s="6"/>
      <c r="F114" s="6"/>
      <c r="G114" s="6" t="s">
        <v>1489</v>
      </c>
      <c r="H114" s="6"/>
      <c r="I114" s="17">
        <v>4.41</v>
      </c>
      <c r="J114" s="6" t="s">
        <v>95</v>
      </c>
      <c r="L114" s="8">
        <v>2.8799999999999999E-2</v>
      </c>
      <c r="M114" s="7">
        <v>3568366</v>
      </c>
      <c r="N114" s="7">
        <v>113.11</v>
      </c>
      <c r="O114" s="7">
        <v>4036.28</v>
      </c>
      <c r="P114" s="8">
        <v>2.5999999999999999E-2</v>
      </c>
      <c r="Q114" s="8">
        <v>1.2999999999999999E-3</v>
      </c>
    </row>
    <row r="115" spans="2:17">
      <c r="B115" s="6" t="s">
        <v>1699</v>
      </c>
      <c r="C115" s="6" t="s">
        <v>1533</v>
      </c>
      <c r="D115" s="17">
        <v>200482073</v>
      </c>
      <c r="E115" s="6"/>
      <c r="F115" s="6"/>
      <c r="G115" s="6" t="s">
        <v>1236</v>
      </c>
      <c r="H115" s="6"/>
      <c r="I115" s="17">
        <v>1.28</v>
      </c>
      <c r="J115" s="6" t="s">
        <v>95</v>
      </c>
      <c r="K115" s="19">
        <v>4.4999999999999998E-2</v>
      </c>
      <c r="L115" s="8">
        <v>2.81E-2</v>
      </c>
      <c r="M115" s="7">
        <v>211645.4</v>
      </c>
      <c r="N115" s="7">
        <v>103.61</v>
      </c>
      <c r="O115" s="7">
        <v>219.29</v>
      </c>
      <c r="P115" s="8">
        <v>1.4E-3</v>
      </c>
      <c r="Q115" s="8">
        <v>1E-4</v>
      </c>
    </row>
    <row r="116" spans="2:17">
      <c r="B116" s="6" t="s">
        <v>1700</v>
      </c>
      <c r="C116" s="6" t="s">
        <v>1533</v>
      </c>
      <c r="D116" s="17">
        <v>200482727</v>
      </c>
      <c r="E116" s="6"/>
      <c r="F116" s="6"/>
      <c r="G116" s="6" t="s">
        <v>1254</v>
      </c>
      <c r="H116" s="6"/>
      <c r="I116" s="17">
        <v>4.38</v>
      </c>
      <c r="J116" s="6" t="s">
        <v>95</v>
      </c>
      <c r="K116" s="19">
        <v>6.2399999999999997E-2</v>
      </c>
      <c r="L116" s="8">
        <v>5.8200000000000002E-2</v>
      </c>
      <c r="M116" s="7">
        <v>2963000</v>
      </c>
      <c r="N116" s="7">
        <v>102.22</v>
      </c>
      <c r="O116" s="7">
        <v>3028.78</v>
      </c>
      <c r="P116" s="8">
        <v>1.95E-2</v>
      </c>
      <c r="Q116" s="8">
        <v>1E-3</v>
      </c>
    </row>
    <row r="117" spans="2:17">
      <c r="B117" s="6" t="s">
        <v>1701</v>
      </c>
      <c r="C117" s="6" t="s">
        <v>1533</v>
      </c>
      <c r="D117" s="17">
        <v>200481653</v>
      </c>
      <c r="E117" s="6"/>
      <c r="F117" s="6"/>
      <c r="G117" s="6" t="s">
        <v>1702</v>
      </c>
      <c r="H117" s="6"/>
      <c r="I117" s="17">
        <v>0.79</v>
      </c>
      <c r="J117" s="6" t="s">
        <v>95</v>
      </c>
      <c r="K117" s="19">
        <v>4.4999999999999998E-2</v>
      </c>
      <c r="L117" s="8">
        <v>2.5100000000000001E-2</v>
      </c>
      <c r="M117" s="7">
        <v>135216.51</v>
      </c>
      <c r="N117" s="7">
        <v>102.26</v>
      </c>
      <c r="O117" s="7">
        <v>138.27000000000001</v>
      </c>
      <c r="P117" s="8">
        <v>8.9999999999999998E-4</v>
      </c>
      <c r="Q117" s="8">
        <v>0</v>
      </c>
    </row>
    <row r="118" spans="2:17">
      <c r="B118" s="6" t="s">
        <v>1703</v>
      </c>
      <c r="C118" s="6" t="s">
        <v>1533</v>
      </c>
      <c r="D118" s="17">
        <v>200271518</v>
      </c>
      <c r="E118" s="6"/>
      <c r="F118" s="6"/>
      <c r="G118" s="6" t="s">
        <v>1704</v>
      </c>
      <c r="H118" s="6"/>
      <c r="I118" s="17">
        <v>0.98</v>
      </c>
      <c r="J118" s="6" t="s">
        <v>95</v>
      </c>
      <c r="K118" s="19">
        <v>0.04</v>
      </c>
      <c r="L118" s="8">
        <v>3.3300000000000003E-2</v>
      </c>
      <c r="M118" s="7">
        <v>3017800</v>
      </c>
      <c r="N118" s="7">
        <v>104.23</v>
      </c>
      <c r="O118" s="7">
        <v>3145.45</v>
      </c>
      <c r="P118" s="8">
        <v>2.0299999999999999E-2</v>
      </c>
      <c r="Q118" s="8">
        <v>1E-3</v>
      </c>
    </row>
    <row r="119" spans="2:17">
      <c r="B119" s="6" t="s">
        <v>1705</v>
      </c>
      <c r="C119" s="6" t="s">
        <v>1533</v>
      </c>
      <c r="D119" s="17">
        <v>200481810</v>
      </c>
      <c r="E119" s="6"/>
      <c r="F119" s="6"/>
      <c r="G119" s="6" t="s">
        <v>1231</v>
      </c>
      <c r="H119" s="6"/>
      <c r="I119" s="17">
        <v>1.17</v>
      </c>
      <c r="J119" s="6" t="s">
        <v>95</v>
      </c>
      <c r="K119" s="19">
        <v>4.4999999999999998E-2</v>
      </c>
      <c r="L119" s="8">
        <v>2.0400000000000001E-2</v>
      </c>
      <c r="M119" s="7">
        <v>192862.95</v>
      </c>
      <c r="N119" s="7">
        <v>103.26</v>
      </c>
      <c r="O119" s="7">
        <v>199.15</v>
      </c>
      <c r="P119" s="8">
        <v>1.2999999999999999E-3</v>
      </c>
      <c r="Q119" s="8">
        <v>1E-4</v>
      </c>
    </row>
    <row r="120" spans="2:17">
      <c r="B120" s="6" t="s">
        <v>1706</v>
      </c>
      <c r="C120" s="6" t="s">
        <v>1533</v>
      </c>
      <c r="D120" s="17">
        <v>200481992</v>
      </c>
      <c r="E120" s="6"/>
      <c r="F120" s="6"/>
      <c r="G120" s="6" t="s">
        <v>1225</v>
      </c>
      <c r="H120" s="6"/>
      <c r="I120" s="17">
        <v>1.04</v>
      </c>
      <c r="J120" s="6" t="s">
        <v>95</v>
      </c>
      <c r="K120" s="19">
        <v>4.4999999999999998E-2</v>
      </c>
      <c r="L120" s="8">
        <v>2.2100000000000002E-2</v>
      </c>
      <c r="M120" s="7">
        <v>173868.4</v>
      </c>
      <c r="N120" s="7">
        <v>102.77</v>
      </c>
      <c r="O120" s="7">
        <v>178.68</v>
      </c>
      <c r="P120" s="8">
        <v>1.1999999999999999E-3</v>
      </c>
      <c r="Q120" s="8">
        <v>1E-4</v>
      </c>
    </row>
    <row r="121" spans="2:17">
      <c r="B121" s="6" t="s">
        <v>1707</v>
      </c>
      <c r="C121" s="6" t="s">
        <v>1533</v>
      </c>
      <c r="D121" s="17">
        <v>200481737</v>
      </c>
      <c r="E121" s="6"/>
      <c r="F121" s="6"/>
      <c r="G121" s="6" t="s">
        <v>1223</v>
      </c>
      <c r="H121" s="6"/>
      <c r="I121" s="17">
        <v>0.92</v>
      </c>
      <c r="J121" s="6" t="s">
        <v>95</v>
      </c>
      <c r="K121" s="19">
        <v>4.4999999999999998E-2</v>
      </c>
      <c r="L121" s="8">
        <v>2.3800000000000002E-2</v>
      </c>
      <c r="M121" s="7">
        <v>154659.38</v>
      </c>
      <c r="N121" s="7">
        <v>102.32</v>
      </c>
      <c r="O121" s="7">
        <v>158.25</v>
      </c>
      <c r="P121" s="8">
        <v>1E-3</v>
      </c>
      <c r="Q121" s="8">
        <v>1E-4</v>
      </c>
    </row>
    <row r="122" spans="2:17">
      <c r="B122" s="6" t="s">
        <v>1708</v>
      </c>
      <c r="C122" s="6" t="s">
        <v>1533</v>
      </c>
      <c r="D122" s="17">
        <v>200481570</v>
      </c>
      <c r="E122" s="6"/>
      <c r="F122" s="6"/>
      <c r="G122" s="6" t="s">
        <v>1210</v>
      </c>
      <c r="H122" s="6"/>
      <c r="I122" s="17">
        <v>0.63</v>
      </c>
      <c r="J122" s="6" t="s">
        <v>95</v>
      </c>
      <c r="K122" s="19">
        <v>4.4999999999999998E-2</v>
      </c>
      <c r="L122" s="8">
        <v>2.1499999999999998E-2</v>
      </c>
      <c r="M122" s="7">
        <v>108990.5</v>
      </c>
      <c r="N122" s="7">
        <v>101.84</v>
      </c>
      <c r="O122" s="7">
        <v>111</v>
      </c>
      <c r="P122" s="8">
        <v>6.9999999999999999E-4</v>
      </c>
      <c r="Q122" s="8">
        <v>0</v>
      </c>
    </row>
    <row r="123" spans="2:17">
      <c r="B123" s="6" t="s">
        <v>1709</v>
      </c>
      <c r="C123" s="6" t="s">
        <v>1533</v>
      </c>
      <c r="D123" s="17">
        <v>200454387</v>
      </c>
      <c r="E123" s="6"/>
      <c r="F123" s="6"/>
      <c r="G123" s="6" t="s">
        <v>1543</v>
      </c>
      <c r="H123" s="6"/>
      <c r="I123" s="17">
        <v>22.49</v>
      </c>
      <c r="J123" s="6" t="s">
        <v>95</v>
      </c>
      <c r="K123" s="19">
        <v>4.0800000000000003E-2</v>
      </c>
      <c r="L123" s="8">
        <v>4.0800000000000003E-2</v>
      </c>
      <c r="M123" s="7">
        <v>836011</v>
      </c>
      <c r="N123" s="7">
        <v>101.98</v>
      </c>
      <c r="O123" s="7">
        <v>852.56</v>
      </c>
      <c r="P123" s="8">
        <v>5.4999999999999997E-3</v>
      </c>
      <c r="Q123" s="8">
        <v>2.9999999999999997E-4</v>
      </c>
    </row>
    <row r="124" spans="2:17">
      <c r="B124" s="6" t="s">
        <v>1710</v>
      </c>
      <c r="C124" s="6" t="s">
        <v>1533</v>
      </c>
      <c r="D124" s="17">
        <v>200454270</v>
      </c>
      <c r="E124" s="6"/>
      <c r="F124" s="6"/>
      <c r="G124" s="6" t="s">
        <v>1543</v>
      </c>
      <c r="H124" s="6"/>
      <c r="I124" s="17">
        <v>0.02</v>
      </c>
      <c r="J124" s="6" t="s">
        <v>95</v>
      </c>
      <c r="K124" s="19">
        <v>4.0800000000000003E-2</v>
      </c>
      <c r="L124" s="8">
        <v>0.16470000000000001</v>
      </c>
      <c r="M124" s="7">
        <v>206629</v>
      </c>
      <c r="N124" s="7">
        <v>100.61</v>
      </c>
      <c r="O124" s="7">
        <v>207.89</v>
      </c>
      <c r="P124" s="8">
        <v>1.2999999999999999E-3</v>
      </c>
      <c r="Q124" s="8">
        <v>1E-4</v>
      </c>
    </row>
    <row r="125" spans="2:17">
      <c r="B125" s="3" t="s">
        <v>1711</v>
      </c>
      <c r="C125" s="3"/>
      <c r="D125" s="12"/>
      <c r="E125" s="3"/>
      <c r="F125" s="3"/>
      <c r="G125" s="3"/>
      <c r="H125" s="3"/>
      <c r="J125" s="3"/>
      <c r="M125" s="9">
        <v>0</v>
      </c>
      <c r="O125" s="9">
        <v>0</v>
      </c>
      <c r="P125" s="10">
        <v>0</v>
      </c>
      <c r="Q125" s="10">
        <v>0</v>
      </c>
    </row>
    <row r="126" spans="2:17">
      <c r="B126" s="13" t="s">
        <v>1712</v>
      </c>
      <c r="C126" s="13"/>
      <c r="D126" s="14"/>
      <c r="E126" s="13"/>
      <c r="F126" s="13"/>
      <c r="G126" s="13"/>
      <c r="H126" s="13"/>
      <c r="J126" s="13"/>
      <c r="M126" s="15">
        <v>0</v>
      </c>
      <c r="O126" s="15">
        <v>0</v>
      </c>
      <c r="P126" s="16">
        <v>0</v>
      </c>
      <c r="Q126" s="16">
        <v>0</v>
      </c>
    </row>
    <row r="127" spans="2:17">
      <c r="B127" s="13" t="s">
        <v>1713</v>
      </c>
      <c r="C127" s="13"/>
      <c r="D127" s="14"/>
      <c r="E127" s="13"/>
      <c r="F127" s="13"/>
      <c r="G127" s="13"/>
      <c r="H127" s="13"/>
      <c r="J127" s="13"/>
      <c r="M127" s="15">
        <v>0</v>
      </c>
      <c r="O127" s="15">
        <v>0</v>
      </c>
      <c r="P127" s="16">
        <v>0</v>
      </c>
      <c r="Q127" s="16">
        <v>0</v>
      </c>
    </row>
    <row r="128" spans="2:17">
      <c r="B128" s="13" t="s">
        <v>1714</v>
      </c>
      <c r="C128" s="13"/>
      <c r="D128" s="14"/>
      <c r="E128" s="13"/>
      <c r="F128" s="13"/>
      <c r="G128" s="13"/>
      <c r="H128" s="13"/>
      <c r="J128" s="13"/>
      <c r="M128" s="15">
        <v>0</v>
      </c>
      <c r="O128" s="15">
        <v>0</v>
      </c>
      <c r="P128" s="16">
        <v>0</v>
      </c>
      <c r="Q128" s="16">
        <v>0</v>
      </c>
    </row>
    <row r="129" spans="2:17">
      <c r="B129" s="13" t="s">
        <v>1715</v>
      </c>
      <c r="C129" s="13"/>
      <c r="D129" s="14"/>
      <c r="E129" s="13"/>
      <c r="F129" s="13"/>
      <c r="G129" s="13"/>
      <c r="H129" s="13"/>
      <c r="J129" s="13"/>
      <c r="M129" s="15">
        <v>0</v>
      </c>
      <c r="O129" s="15">
        <v>0</v>
      </c>
      <c r="P129" s="16">
        <v>0</v>
      </c>
      <c r="Q129" s="16">
        <v>0</v>
      </c>
    </row>
    <row r="132" spans="2:17">
      <c r="B132" s="6" t="s">
        <v>120</v>
      </c>
      <c r="C132" s="6"/>
      <c r="D132" s="17"/>
      <c r="E132" s="6"/>
      <c r="F132" s="6"/>
      <c r="G132" s="6"/>
      <c r="H132" s="6"/>
      <c r="J132" s="6"/>
    </row>
    <row r="136" spans="2:17">
      <c r="B136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1716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125</v>
      </c>
      <c r="H7" s="3" t="s">
        <v>81</v>
      </c>
      <c r="I7" s="3" t="s">
        <v>82</v>
      </c>
      <c r="J7" s="3" t="s">
        <v>83</v>
      </c>
      <c r="K7" s="3" t="s">
        <v>126</v>
      </c>
      <c r="L7" s="3" t="s">
        <v>42</v>
      </c>
      <c r="M7" s="3" t="s">
        <v>1007</v>
      </c>
      <c r="N7" s="3" t="s">
        <v>128</v>
      </c>
      <c r="O7" s="3" t="s">
        <v>86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87</v>
      </c>
      <c r="J8" s="4" t="s">
        <v>87</v>
      </c>
      <c r="K8" s="4" t="s">
        <v>131</v>
      </c>
      <c r="L8" s="4" t="s">
        <v>132</v>
      </c>
      <c r="M8" s="4" t="s">
        <v>88</v>
      </c>
      <c r="N8" s="4" t="s">
        <v>87</v>
      </c>
      <c r="O8" s="4" t="s">
        <v>87</v>
      </c>
    </row>
    <row r="10" spans="2:15">
      <c r="B10" s="3" t="s">
        <v>1717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1718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1719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1720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1721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1722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1723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1724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1724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120</v>
      </c>
      <c r="C21" s="17"/>
      <c r="D21" s="6"/>
      <c r="E21" s="6"/>
      <c r="F21" s="6"/>
      <c r="H21" s="6"/>
    </row>
    <row r="25" spans="2:15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1725</v>
      </c>
    </row>
    <row r="7" spans="2:10">
      <c r="B7" s="3" t="s">
        <v>76</v>
      </c>
      <c r="C7" s="3" t="s">
        <v>1726</v>
      </c>
      <c r="D7" s="3" t="s">
        <v>1727</v>
      </c>
      <c r="E7" s="3" t="s">
        <v>1728</v>
      </c>
      <c r="F7" s="3" t="s">
        <v>81</v>
      </c>
      <c r="G7" s="3" t="s">
        <v>1729</v>
      </c>
      <c r="H7" s="3" t="s">
        <v>128</v>
      </c>
      <c r="I7" s="3" t="s">
        <v>86</v>
      </c>
      <c r="J7" s="3" t="s">
        <v>1730</v>
      </c>
    </row>
    <row r="8" spans="2:10">
      <c r="B8" s="4"/>
      <c r="C8" s="4"/>
      <c r="D8" s="4"/>
      <c r="E8" s="4" t="s">
        <v>130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1731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1732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1733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1734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1735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1736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1737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1738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1007</v>
      </c>
      <c r="J7" s="3" t="s">
        <v>128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1739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1740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1741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1740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1742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1743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1007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1744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1745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1745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1746</v>
      </c>
      <c r="C13" s="17">
        <v>3000110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1747</v>
      </c>
      <c r="C14" s="17">
        <v>3000300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1748</v>
      </c>
      <c r="C15" s="17">
        <v>3000100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1749</v>
      </c>
      <c r="C16" s="17">
        <v>3000170</v>
      </c>
      <c r="D16" s="6"/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3" t="s">
        <v>1750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1750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120</v>
      </c>
      <c r="C21" s="17"/>
      <c r="D21" s="6"/>
      <c r="E21" s="6"/>
      <c r="F21" s="6"/>
    </row>
    <row r="25" spans="2:11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D10" sqref="D10"/>
    </sheetView>
  </sheetViews>
  <sheetFormatPr defaultColWidth="9.140625" defaultRowHeight="12.75"/>
  <cols>
    <col min="2" max="2" width="38.7109375" customWidth="1"/>
    <col min="3" max="3" width="10" bestFit="1" customWidth="1"/>
    <col min="4" max="4" width="17.7109375" customWidth="1"/>
    <col min="5" max="5" width="24.7109375" customWidth="1"/>
  </cols>
  <sheetData>
    <row r="1" spans="2:5" ht="15.75">
      <c r="B1" s="1" t="s">
        <v>0</v>
      </c>
      <c r="C1" s="1"/>
    </row>
    <row r="2" spans="2:5" ht="15.75">
      <c r="B2" s="1" t="s">
        <v>1</v>
      </c>
      <c r="C2" s="1"/>
    </row>
    <row r="3" spans="2:5" ht="15.75">
      <c r="B3" s="1" t="s">
        <v>2</v>
      </c>
      <c r="C3" s="1"/>
    </row>
    <row r="4" spans="2:5" ht="15.75">
      <c r="B4" s="1" t="s">
        <v>3</v>
      </c>
      <c r="C4" s="1"/>
    </row>
    <row r="6" spans="2:5" ht="15.75">
      <c r="B6" s="2" t="s">
        <v>1751</v>
      </c>
      <c r="C6" s="2"/>
    </row>
    <row r="7" spans="2:5">
      <c r="B7" s="3" t="s">
        <v>76</v>
      </c>
      <c r="C7" s="20" t="s">
        <v>77</v>
      </c>
      <c r="D7" s="3" t="s">
        <v>1752</v>
      </c>
      <c r="E7" s="3" t="s">
        <v>1753</v>
      </c>
    </row>
    <row r="8" spans="2:5">
      <c r="B8" s="4"/>
      <c r="C8" s="4"/>
      <c r="D8" s="4" t="s">
        <v>88</v>
      </c>
      <c r="E8" s="4" t="s">
        <v>129</v>
      </c>
    </row>
    <row r="10" spans="2:5">
      <c r="B10" s="3" t="s">
        <v>1754</v>
      </c>
      <c r="C10" s="3"/>
      <c r="D10" s="9">
        <f>D11+D45</f>
        <v>124192.72900925546</v>
      </c>
      <c r="E10" s="3"/>
    </row>
    <row r="11" spans="2:5">
      <c r="B11" s="3" t="s">
        <v>1755</v>
      </c>
      <c r="C11" s="3"/>
      <c r="D11" s="9">
        <f>D15+D21+D42</f>
        <v>47726.449206706951</v>
      </c>
      <c r="E11" s="3"/>
    </row>
    <row r="12" spans="2:5">
      <c r="B12" s="21" t="s">
        <v>1773</v>
      </c>
      <c r="C12" s="22"/>
      <c r="D12" s="23"/>
      <c r="E12" s="24"/>
    </row>
    <row r="13" spans="2:5">
      <c r="B13" s="25" t="s">
        <v>1774</v>
      </c>
      <c r="C13" s="26">
        <v>666102736</v>
      </c>
      <c r="D13" s="27">
        <v>381.791923</v>
      </c>
      <c r="E13" s="28">
        <v>45444</v>
      </c>
    </row>
    <row r="14" spans="2:5">
      <c r="B14" s="25" t="s">
        <v>1775</v>
      </c>
      <c r="C14" s="26">
        <v>666103908</v>
      </c>
      <c r="D14" s="27">
        <v>583.37899000000004</v>
      </c>
      <c r="E14" s="28">
        <v>46388</v>
      </c>
    </row>
    <row r="15" spans="2:5">
      <c r="B15" s="21" t="s">
        <v>1387</v>
      </c>
      <c r="D15" s="29">
        <f>SUM(D13:D14)</f>
        <v>965.17091300000004</v>
      </c>
      <c r="E15" s="28" t="s">
        <v>1776</v>
      </c>
    </row>
    <row r="16" spans="2:5">
      <c r="D16" s="29"/>
      <c r="E16" s="28"/>
    </row>
    <row r="17" spans="2:5">
      <c r="B17" s="21" t="s">
        <v>1777</v>
      </c>
      <c r="C17" s="22"/>
      <c r="D17" s="27"/>
      <c r="E17" s="28"/>
    </row>
    <row r="18" spans="2:5">
      <c r="B18" s="21" t="s">
        <v>1388</v>
      </c>
      <c r="C18" s="22"/>
      <c r="D18" s="29">
        <v>0</v>
      </c>
      <c r="E18" s="28"/>
    </row>
    <row r="19" spans="2:5">
      <c r="D19" s="27"/>
      <c r="E19" s="28"/>
    </row>
    <row r="20" spans="2:5">
      <c r="B20" s="21" t="s">
        <v>1778</v>
      </c>
      <c r="C20" s="22"/>
      <c r="D20" s="29"/>
      <c r="E20" s="28"/>
    </row>
    <row r="21" spans="2:5">
      <c r="B21" s="21" t="s">
        <v>1391</v>
      </c>
      <c r="C21" s="22"/>
      <c r="D21" s="29">
        <v>-1E-3</v>
      </c>
      <c r="E21" s="28"/>
    </row>
    <row r="22" spans="2:5">
      <c r="D22" s="27"/>
      <c r="E22" s="28"/>
    </row>
    <row r="23" spans="2:5">
      <c r="B23" s="21" t="s">
        <v>1779</v>
      </c>
      <c r="C23" s="22"/>
      <c r="D23" s="27"/>
      <c r="E23" s="28"/>
    </row>
    <row r="24" spans="2:5">
      <c r="B24" s="30" t="s">
        <v>1780</v>
      </c>
      <c r="C24" s="31">
        <v>666101886</v>
      </c>
      <c r="D24" s="27">
        <v>34.938662842857141</v>
      </c>
      <c r="E24" s="28">
        <v>44470</v>
      </c>
    </row>
    <row r="25" spans="2:5">
      <c r="B25" s="30" t="s">
        <v>1781</v>
      </c>
      <c r="C25" s="31">
        <v>666101910</v>
      </c>
      <c r="D25" s="27">
        <v>1.4144231999998433</v>
      </c>
      <c r="E25" s="28">
        <v>43160</v>
      </c>
    </row>
    <row r="26" spans="2:5">
      <c r="B26" s="30" t="s">
        <v>1782</v>
      </c>
      <c r="C26" s="31">
        <v>666103056</v>
      </c>
      <c r="D26" s="27">
        <v>1258.9001699999999</v>
      </c>
      <c r="E26" s="28">
        <v>44652</v>
      </c>
    </row>
    <row r="27" spans="2:5">
      <c r="B27" s="30" t="s">
        <v>1783</v>
      </c>
      <c r="C27" s="31">
        <v>666103064</v>
      </c>
      <c r="D27" s="27">
        <v>571.41567999999995</v>
      </c>
      <c r="E27" s="28">
        <v>44835</v>
      </c>
    </row>
    <row r="28" spans="2:5">
      <c r="B28" s="30" t="s">
        <v>1784</v>
      </c>
      <c r="C28" s="31">
        <v>666103106</v>
      </c>
      <c r="D28" s="27">
        <v>0.55900000000000005</v>
      </c>
      <c r="E28" s="28">
        <v>45962</v>
      </c>
    </row>
    <row r="29" spans="2:5">
      <c r="B29" s="30" t="s">
        <v>1785</v>
      </c>
      <c r="C29" s="31">
        <v>666101001</v>
      </c>
      <c r="D29" s="27">
        <v>46.853134633750031</v>
      </c>
      <c r="E29" s="28">
        <v>44562</v>
      </c>
    </row>
    <row r="30" spans="2:5">
      <c r="B30" s="30" t="s">
        <v>1786</v>
      </c>
      <c r="C30" s="31">
        <v>666102751</v>
      </c>
      <c r="D30" s="27">
        <v>3063.261</v>
      </c>
      <c r="E30" s="28">
        <v>44467</v>
      </c>
    </row>
    <row r="31" spans="2:5">
      <c r="B31" s="25" t="s">
        <v>1787</v>
      </c>
      <c r="C31" s="26">
        <v>666100763</v>
      </c>
      <c r="D31" s="27">
        <v>3329.3428240570165</v>
      </c>
      <c r="E31" s="28">
        <v>44317</v>
      </c>
    </row>
    <row r="32" spans="2:5">
      <c r="B32" s="25" t="s">
        <v>1788</v>
      </c>
      <c r="C32" s="26">
        <v>666103502</v>
      </c>
      <c r="D32" s="27">
        <v>4720.6040000000003</v>
      </c>
      <c r="E32" s="28">
        <v>46023</v>
      </c>
    </row>
    <row r="33" spans="2:5">
      <c r="B33" s="25" t="s">
        <v>1433</v>
      </c>
      <c r="C33" s="26">
        <v>666103510</v>
      </c>
      <c r="D33" s="27">
        <v>8731.9458599999998</v>
      </c>
      <c r="E33" s="28">
        <v>46023</v>
      </c>
    </row>
    <row r="34" spans="2:5">
      <c r="B34" s="25" t="s">
        <v>1401</v>
      </c>
      <c r="C34" s="26">
        <v>666103551</v>
      </c>
      <c r="D34" s="27">
        <v>152.83099999999999</v>
      </c>
      <c r="E34" s="28">
        <v>46023</v>
      </c>
    </row>
    <row r="35" spans="2:5">
      <c r="B35" s="25" t="s">
        <v>1789</v>
      </c>
      <c r="C35" s="26">
        <v>666103833</v>
      </c>
      <c r="D35" s="27">
        <v>7644.65463</v>
      </c>
      <c r="E35" s="28">
        <v>44927</v>
      </c>
    </row>
    <row r="36" spans="2:5">
      <c r="B36" s="25" t="s">
        <v>1790</v>
      </c>
      <c r="C36" s="26">
        <v>666103866</v>
      </c>
      <c r="D36" s="27">
        <v>3157.8521056399995</v>
      </c>
      <c r="E36" s="28">
        <v>44927</v>
      </c>
    </row>
    <row r="37" spans="2:5">
      <c r="B37" s="25" t="s">
        <v>1791</v>
      </c>
      <c r="C37" s="26">
        <v>666103569</v>
      </c>
      <c r="D37" s="27">
        <v>4812.9170000000004</v>
      </c>
      <c r="E37" s="28">
        <v>46023</v>
      </c>
    </row>
    <row r="38" spans="2:5">
      <c r="B38" s="25" t="s">
        <v>1792</v>
      </c>
      <c r="C38" s="26">
        <v>666100110</v>
      </c>
      <c r="D38" s="27">
        <v>94.617799999999988</v>
      </c>
      <c r="E38" s="28">
        <v>43647</v>
      </c>
    </row>
    <row r="39" spans="2:5">
      <c r="B39" s="25" t="s">
        <v>1793</v>
      </c>
      <c r="C39" s="26">
        <v>666102728</v>
      </c>
      <c r="D39" s="27">
        <v>194.73700333333329</v>
      </c>
      <c r="E39" s="28">
        <v>45505</v>
      </c>
    </row>
    <row r="40" spans="2:5">
      <c r="B40" s="25" t="s">
        <v>1794</v>
      </c>
      <c r="C40" s="26">
        <v>666102934</v>
      </c>
      <c r="D40" s="27">
        <v>6549.2849999999999</v>
      </c>
      <c r="E40" s="28">
        <v>45658</v>
      </c>
    </row>
    <row r="41" spans="2:5">
      <c r="B41" s="25" t="s">
        <v>1795</v>
      </c>
      <c r="C41" s="26">
        <v>666103973</v>
      </c>
      <c r="D41" s="27">
        <v>2395.15</v>
      </c>
      <c r="E41" s="28">
        <v>46388</v>
      </c>
    </row>
    <row r="42" spans="2:5">
      <c r="B42" s="21" t="s">
        <v>1393</v>
      </c>
      <c r="C42" s="22"/>
      <c r="D42" s="29">
        <f>SUM(D24:D41)</f>
        <v>46761.279293706953</v>
      </c>
      <c r="E42" s="28" t="s">
        <v>1776</v>
      </c>
    </row>
    <row r="43" spans="2:5">
      <c r="B43" s="13" t="s">
        <v>1756</v>
      </c>
      <c r="C43" s="13"/>
      <c r="D43" s="15">
        <f>D11</f>
        <v>47726.449206706951</v>
      </c>
      <c r="E43" s="13"/>
    </row>
    <row r="44" spans="2:5">
      <c r="B44" s="13"/>
      <c r="C44" s="13"/>
      <c r="D44" s="15"/>
      <c r="E44" s="13"/>
    </row>
    <row r="45" spans="2:5" ht="13.5" customHeight="1">
      <c r="B45" s="3" t="s">
        <v>1757</v>
      </c>
      <c r="C45" s="3"/>
      <c r="D45" s="9">
        <f>D49+D61+D84</f>
        <v>76466.27980254851</v>
      </c>
      <c r="E45" s="3"/>
    </row>
    <row r="46" spans="2:5">
      <c r="B46" s="21" t="s">
        <v>1773</v>
      </c>
      <c r="C46" s="22"/>
      <c r="D46" s="23"/>
      <c r="E46" s="24"/>
    </row>
    <row r="47" spans="2:5">
      <c r="B47" s="32" t="s">
        <v>1773</v>
      </c>
      <c r="C47" s="22"/>
      <c r="D47" s="27"/>
      <c r="E47" s="28" t="s">
        <v>1776</v>
      </c>
    </row>
    <row r="48" spans="2:5">
      <c r="B48" s="30" t="s">
        <v>1796</v>
      </c>
      <c r="C48" s="31">
        <v>666102975</v>
      </c>
      <c r="D48" s="27">
        <v>1276.9757079999999</v>
      </c>
      <c r="E48" s="28">
        <v>44743</v>
      </c>
    </row>
    <row r="49" spans="2:5">
      <c r="B49" s="21" t="s">
        <v>1387</v>
      </c>
      <c r="C49" s="22"/>
      <c r="D49" s="29">
        <f>SUM(D48)</f>
        <v>1276.9757079999999</v>
      </c>
      <c r="E49" s="28" t="s">
        <v>1776</v>
      </c>
    </row>
    <row r="50" spans="2:5">
      <c r="D50" s="23"/>
      <c r="E50" s="28"/>
    </row>
    <row r="51" spans="2:5">
      <c r="B51" s="21" t="s">
        <v>1777</v>
      </c>
      <c r="C51" s="22"/>
      <c r="D51" s="27"/>
      <c r="E51" s="28"/>
    </row>
    <row r="52" spans="2:5">
      <c r="B52" s="21" t="s">
        <v>1388</v>
      </c>
      <c r="C52" s="22"/>
      <c r="D52" s="29">
        <v>0</v>
      </c>
      <c r="E52" s="28" t="s">
        <v>1776</v>
      </c>
    </row>
    <row r="53" spans="2:5">
      <c r="D53" s="27"/>
      <c r="E53" s="28"/>
    </row>
    <row r="54" spans="2:5">
      <c r="B54" s="21" t="s">
        <v>1778</v>
      </c>
      <c r="C54" s="22"/>
      <c r="D54" s="27"/>
      <c r="E54" s="28"/>
    </row>
    <row r="55" spans="2:5">
      <c r="B55" s="25" t="s">
        <v>1412</v>
      </c>
      <c r="C55" s="26">
        <v>666100268</v>
      </c>
      <c r="D55" s="27">
        <v>302.40530713197012</v>
      </c>
      <c r="E55" s="33">
        <v>46388</v>
      </c>
    </row>
    <row r="56" spans="2:5">
      <c r="B56" s="25" t="s">
        <v>1797</v>
      </c>
      <c r="C56" s="26">
        <v>666102983</v>
      </c>
      <c r="D56" s="27">
        <v>3456.315162404338</v>
      </c>
      <c r="E56" s="28">
        <v>44647</v>
      </c>
    </row>
    <row r="57" spans="2:5">
      <c r="B57" s="25" t="s">
        <v>1798</v>
      </c>
      <c r="C57" s="26">
        <v>666103197</v>
      </c>
      <c r="D57" s="27">
        <v>404.15166700000003</v>
      </c>
      <c r="E57" s="28">
        <v>46023</v>
      </c>
    </row>
    <row r="58" spans="2:5">
      <c r="B58" s="25" t="s">
        <v>1799</v>
      </c>
      <c r="C58" s="26">
        <v>666103882</v>
      </c>
      <c r="D58" s="27">
        <v>17434.246828131047</v>
      </c>
      <c r="E58" s="28">
        <v>46388</v>
      </c>
    </row>
    <row r="59" spans="2:5">
      <c r="B59" s="25" t="s">
        <v>1800</v>
      </c>
      <c r="C59" s="26">
        <v>666103734</v>
      </c>
      <c r="D59" s="27">
        <v>228.95048344687206</v>
      </c>
      <c r="E59" s="28">
        <v>46023</v>
      </c>
    </row>
    <row r="60" spans="2:5">
      <c r="B60" s="25" t="s">
        <v>1801</v>
      </c>
      <c r="C60" s="26">
        <v>666104021</v>
      </c>
      <c r="D60" s="27">
        <v>6235.5696611042849</v>
      </c>
      <c r="E60" s="28">
        <v>46388</v>
      </c>
    </row>
    <row r="61" spans="2:5">
      <c r="B61" s="21" t="s">
        <v>1391</v>
      </c>
      <c r="C61" s="22"/>
      <c r="D61" s="29">
        <f>SUM(D55:D60)</f>
        <v>28061.639109218511</v>
      </c>
      <c r="E61" s="24"/>
    </row>
    <row r="62" spans="2:5">
      <c r="D62" s="34"/>
      <c r="E62" s="24"/>
    </row>
    <row r="63" spans="2:5">
      <c r="B63" s="21" t="s">
        <v>1779</v>
      </c>
      <c r="C63" s="22"/>
      <c r="E63" s="24"/>
    </row>
    <row r="64" spans="2:5">
      <c r="B64" s="30" t="s">
        <v>1802</v>
      </c>
      <c r="C64" s="31">
        <v>666102991</v>
      </c>
      <c r="D64" s="27">
        <v>957.73530999999991</v>
      </c>
      <c r="E64" s="28">
        <v>44774</v>
      </c>
    </row>
    <row r="65" spans="2:5">
      <c r="B65" s="30" t="s">
        <v>1803</v>
      </c>
      <c r="C65" s="31">
        <v>666103049</v>
      </c>
      <c r="D65" s="27">
        <v>989.00930799999992</v>
      </c>
      <c r="E65" s="28">
        <v>44805</v>
      </c>
    </row>
    <row r="66" spans="2:5">
      <c r="B66" s="25" t="s">
        <v>1804</v>
      </c>
      <c r="C66" s="26">
        <v>666103031</v>
      </c>
      <c r="D66" s="27">
        <v>223.43506169999998</v>
      </c>
      <c r="E66" s="28">
        <v>45931</v>
      </c>
    </row>
    <row r="67" spans="2:5">
      <c r="B67" s="25" t="s">
        <v>1805</v>
      </c>
      <c r="C67" s="26">
        <v>666102892</v>
      </c>
      <c r="D67" s="27">
        <v>1082.6301490000001</v>
      </c>
      <c r="E67" s="28">
        <v>45717</v>
      </c>
    </row>
    <row r="68" spans="2:5">
      <c r="B68" s="25" t="s">
        <v>1806</v>
      </c>
      <c r="C68" s="26">
        <v>666103189</v>
      </c>
      <c r="D68" s="27">
        <v>249.36775489999997</v>
      </c>
      <c r="E68" s="28">
        <v>46023</v>
      </c>
    </row>
    <row r="69" spans="2:5">
      <c r="B69" s="25" t="s">
        <v>1807</v>
      </c>
      <c r="C69" s="26">
        <v>666103270</v>
      </c>
      <c r="D69" s="27">
        <v>592.94257999999991</v>
      </c>
      <c r="E69" s="28">
        <v>45658</v>
      </c>
    </row>
    <row r="70" spans="2:5">
      <c r="B70" s="25" t="s">
        <v>1808</v>
      </c>
      <c r="C70" s="26">
        <v>666102744</v>
      </c>
      <c r="D70" s="27">
        <v>1067.7977619999999</v>
      </c>
      <c r="E70" s="28">
        <v>45323</v>
      </c>
    </row>
    <row r="71" spans="2:5">
      <c r="B71" s="25" t="s">
        <v>1429</v>
      </c>
      <c r="C71" s="26">
        <v>666103114</v>
      </c>
      <c r="D71" s="27">
        <v>404.68807500000003</v>
      </c>
      <c r="E71" s="28">
        <v>44835</v>
      </c>
    </row>
    <row r="72" spans="2:5">
      <c r="B72" s="25" t="s">
        <v>1809</v>
      </c>
      <c r="C72" s="26">
        <v>666103130</v>
      </c>
      <c r="D72" s="27">
        <v>1370.691832</v>
      </c>
      <c r="E72" s="28">
        <v>44136</v>
      </c>
    </row>
    <row r="73" spans="2:5">
      <c r="B73" s="25" t="s">
        <v>1810</v>
      </c>
      <c r="C73" s="26">
        <v>666103668</v>
      </c>
      <c r="D73" s="27">
        <v>4559.4679999999998</v>
      </c>
      <c r="E73" s="28">
        <v>46388</v>
      </c>
    </row>
    <row r="74" spans="2:5">
      <c r="B74" s="25" t="s">
        <v>1811</v>
      </c>
      <c r="C74" s="26">
        <v>666103239</v>
      </c>
      <c r="D74" s="27">
        <v>1568.876943</v>
      </c>
      <c r="E74" s="28">
        <v>46388</v>
      </c>
    </row>
    <row r="75" spans="2:5">
      <c r="B75" s="25" t="s">
        <v>1812</v>
      </c>
      <c r="C75" s="26">
        <v>666103841</v>
      </c>
      <c r="D75" s="27">
        <v>5228.5734579999998</v>
      </c>
      <c r="E75" s="28">
        <v>43101</v>
      </c>
    </row>
    <row r="76" spans="2:5">
      <c r="B76" s="25" t="s">
        <v>1813</v>
      </c>
      <c r="C76" s="26">
        <v>666103874</v>
      </c>
      <c r="D76" s="27">
        <v>2254.7316583000002</v>
      </c>
      <c r="E76" s="28">
        <v>44562</v>
      </c>
    </row>
    <row r="77" spans="2:5">
      <c r="B77" s="25" t="s">
        <v>1814</v>
      </c>
      <c r="C77" s="26">
        <v>666102843</v>
      </c>
      <c r="D77" s="27">
        <v>3294.2892103000004</v>
      </c>
      <c r="E77" s="33">
        <v>46388</v>
      </c>
    </row>
    <row r="78" spans="2:5">
      <c r="B78" s="25" t="s">
        <v>1815</v>
      </c>
      <c r="C78" s="26">
        <v>666103478</v>
      </c>
      <c r="D78" s="27">
        <v>3422.0360099999998</v>
      </c>
      <c r="E78" s="28">
        <v>46023</v>
      </c>
    </row>
    <row r="79" spans="2:5">
      <c r="B79" s="25" t="s">
        <v>1816</v>
      </c>
      <c r="C79" s="26">
        <v>666103437</v>
      </c>
      <c r="D79" s="27">
        <v>1661.4249679999998</v>
      </c>
      <c r="E79" s="28">
        <v>46023</v>
      </c>
    </row>
    <row r="80" spans="2:5">
      <c r="B80" s="25" t="s">
        <v>1817</v>
      </c>
      <c r="C80" s="26">
        <v>666103593</v>
      </c>
      <c r="D80" s="27">
        <v>2964.1588470000002</v>
      </c>
      <c r="E80" s="28">
        <v>45292</v>
      </c>
    </row>
    <row r="81" spans="2:5">
      <c r="B81" s="25" t="s">
        <v>1818</v>
      </c>
      <c r="C81" s="26">
        <v>666102868</v>
      </c>
      <c r="D81" s="27">
        <v>2028.4727290000001</v>
      </c>
      <c r="E81" s="28">
        <v>45870</v>
      </c>
    </row>
    <row r="82" spans="2:5">
      <c r="B82" s="25" t="s">
        <v>1819</v>
      </c>
      <c r="C82" s="26">
        <v>666103916</v>
      </c>
      <c r="D82" s="27">
        <v>13207.335329129999</v>
      </c>
      <c r="E82" s="28">
        <v>43831</v>
      </c>
    </row>
    <row r="83" spans="2:5">
      <c r="B83" s="25" t="s">
        <v>1820</v>
      </c>
      <c r="C83" s="26">
        <v>666103858</v>
      </c>
      <c r="D83" s="27">
        <v>0</v>
      </c>
      <c r="E83" s="28">
        <v>43831</v>
      </c>
    </row>
    <row r="84" spans="2:5">
      <c r="B84" s="21" t="s">
        <v>1393</v>
      </c>
      <c r="C84" s="22"/>
      <c r="D84" s="29">
        <f>SUM(D64:D83)</f>
        <v>47127.664985329997</v>
      </c>
      <c r="E84" s="35" t="s">
        <v>1776</v>
      </c>
    </row>
    <row r="85" spans="2:5">
      <c r="B85" s="13" t="s">
        <v>1758</v>
      </c>
      <c r="C85" s="13"/>
      <c r="D85" s="15">
        <f>D45</f>
        <v>76466.27980254851</v>
      </c>
      <c r="E85" s="13"/>
    </row>
    <row r="88" spans="2:5">
      <c r="B88" s="6" t="s">
        <v>120</v>
      </c>
      <c r="C88" s="6"/>
      <c r="E88" s="6"/>
    </row>
    <row r="92" spans="2:5">
      <c r="B92" s="5" t="s">
        <v>74</v>
      </c>
      <c r="C92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1759</v>
      </c>
    </row>
    <row r="7" spans="2:16">
      <c r="B7" s="3" t="s">
        <v>76</v>
      </c>
      <c r="C7" s="3" t="s">
        <v>77</v>
      </c>
      <c r="D7" s="3" t="s">
        <v>177</v>
      </c>
      <c r="E7" s="3" t="s">
        <v>79</v>
      </c>
      <c r="F7" s="3" t="s">
        <v>80</v>
      </c>
      <c r="G7" s="3" t="s">
        <v>124</v>
      </c>
      <c r="H7" s="3" t="s">
        <v>125</v>
      </c>
      <c r="I7" s="3" t="s">
        <v>81</v>
      </c>
      <c r="J7" s="3" t="s">
        <v>82</v>
      </c>
      <c r="K7" s="3" t="s">
        <v>1760</v>
      </c>
      <c r="L7" s="3" t="s">
        <v>126</v>
      </c>
      <c r="M7" s="3" t="s">
        <v>1761</v>
      </c>
      <c r="N7" s="3" t="s">
        <v>127</v>
      </c>
      <c r="O7" s="3" t="s">
        <v>128</v>
      </c>
      <c r="P7" s="3" t="s">
        <v>86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87</v>
      </c>
      <c r="K8" s="4" t="s">
        <v>87</v>
      </c>
      <c r="L8" s="4" t="s">
        <v>131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1762</v>
      </c>
    </row>
    <row r="7" spans="2:16">
      <c r="B7" s="3" t="s">
        <v>76</v>
      </c>
      <c r="C7" s="3" t="s">
        <v>77</v>
      </c>
      <c r="D7" s="3" t="s">
        <v>177</v>
      </c>
      <c r="E7" s="3" t="s">
        <v>79</v>
      </c>
      <c r="F7" s="3" t="s">
        <v>80</v>
      </c>
      <c r="G7" s="3" t="s">
        <v>124</v>
      </c>
      <c r="H7" s="3" t="s">
        <v>125</v>
      </c>
      <c r="I7" s="3" t="s">
        <v>81</v>
      </c>
      <c r="J7" s="3" t="s">
        <v>82</v>
      </c>
      <c r="K7" s="3" t="s">
        <v>1760</v>
      </c>
      <c r="L7" s="3" t="s">
        <v>126</v>
      </c>
      <c r="M7" s="3" t="s">
        <v>1761</v>
      </c>
      <c r="N7" s="3" t="s">
        <v>127</v>
      </c>
      <c r="O7" s="3" t="s">
        <v>128</v>
      </c>
      <c r="P7" s="3" t="s">
        <v>86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87</v>
      </c>
      <c r="K8" s="4" t="s">
        <v>87</v>
      </c>
      <c r="L8" s="4" t="s">
        <v>131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1281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76</v>
      </c>
      <c r="C8" s="3" t="s">
        <v>77</v>
      </c>
      <c r="D8" s="3" t="s">
        <v>123</v>
      </c>
      <c r="E8" s="3" t="s">
        <v>79</v>
      </c>
      <c r="F8" s="3" t="s">
        <v>80</v>
      </c>
      <c r="G8" s="3" t="s">
        <v>124</v>
      </c>
      <c r="H8" s="3" t="s">
        <v>125</v>
      </c>
      <c r="I8" s="3" t="s">
        <v>81</v>
      </c>
      <c r="J8" s="3" t="s">
        <v>82</v>
      </c>
      <c r="K8" s="3" t="s">
        <v>83</v>
      </c>
      <c r="L8" s="3" t="s">
        <v>126</v>
      </c>
      <c r="M8" s="3" t="s">
        <v>42</v>
      </c>
      <c r="N8" s="3" t="s">
        <v>84</v>
      </c>
      <c r="O8" s="3" t="s">
        <v>127</v>
      </c>
      <c r="P8" s="3" t="s">
        <v>128</v>
      </c>
      <c r="Q8" s="3" t="s">
        <v>86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87</v>
      </c>
      <c r="K9" s="4" t="s">
        <v>87</v>
      </c>
      <c r="L9" s="4" t="s">
        <v>131</v>
      </c>
      <c r="M9" s="4" t="s">
        <v>132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133</v>
      </c>
      <c r="C11" s="12"/>
      <c r="D11" s="3"/>
      <c r="E11" s="3"/>
      <c r="F11" s="3"/>
      <c r="G11" s="3"/>
      <c r="H11" s="12">
        <v>4.7300000000000004</v>
      </c>
      <c r="I11" s="3"/>
      <c r="K11" s="10">
        <v>-8.8000000000000005E-3</v>
      </c>
      <c r="L11" s="9">
        <v>177295921.22999999</v>
      </c>
      <c r="N11" s="9">
        <v>205558.19</v>
      </c>
      <c r="P11" s="10">
        <v>1</v>
      </c>
      <c r="Q11" s="10">
        <v>6.7799999999999999E-2</v>
      </c>
    </row>
    <row r="12" spans="2:17">
      <c r="B12" s="3" t="s">
        <v>134</v>
      </c>
      <c r="C12" s="12"/>
      <c r="D12" s="3"/>
      <c r="E12" s="3"/>
      <c r="F12" s="3"/>
      <c r="G12" s="3"/>
      <c r="H12" s="12">
        <v>4.41</v>
      </c>
      <c r="I12" s="3"/>
      <c r="K12" s="10">
        <v>6.4999999999999997E-3</v>
      </c>
      <c r="L12" s="9">
        <v>174269721.22999999</v>
      </c>
      <c r="N12" s="9">
        <v>185957.18</v>
      </c>
      <c r="P12" s="10">
        <v>0.90459999999999996</v>
      </c>
      <c r="Q12" s="10">
        <v>6.13E-2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9.34</v>
      </c>
      <c r="I13" s="13"/>
      <c r="K13" s="16">
        <v>3.7000000000000002E-3</v>
      </c>
      <c r="L13" s="15">
        <v>4761133.2300000004</v>
      </c>
      <c r="N13" s="15">
        <v>6126.26</v>
      </c>
      <c r="P13" s="16">
        <v>2.98E-2</v>
      </c>
      <c r="Q13" s="16">
        <v>2E-3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3.62</v>
      </c>
      <c r="I14" s="6" t="s">
        <v>95</v>
      </c>
      <c r="J14" s="19">
        <v>0.04</v>
      </c>
      <c r="K14" s="8">
        <v>-5.9999999999999995E-4</v>
      </c>
      <c r="L14" s="7">
        <v>153400</v>
      </c>
      <c r="M14" s="7">
        <v>150.27000000000001</v>
      </c>
      <c r="N14" s="7">
        <v>230.51</v>
      </c>
      <c r="O14" s="8">
        <v>0</v>
      </c>
      <c r="P14" s="8">
        <v>1.1000000000000001E-3</v>
      </c>
      <c r="Q14" s="8">
        <v>1E-4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6.18</v>
      </c>
      <c r="I15" s="6" t="s">
        <v>95</v>
      </c>
      <c r="J15" s="19">
        <v>0.04</v>
      </c>
      <c r="K15" s="8">
        <v>1.6999999999999999E-3</v>
      </c>
      <c r="L15" s="7">
        <v>555750</v>
      </c>
      <c r="M15" s="7">
        <v>154.94</v>
      </c>
      <c r="N15" s="7">
        <v>861.08</v>
      </c>
      <c r="O15" s="8">
        <v>1E-4</v>
      </c>
      <c r="P15" s="8">
        <v>4.1999999999999997E-3</v>
      </c>
      <c r="Q15" s="8">
        <v>2.9999999999999997E-4</v>
      </c>
    </row>
    <row r="16" spans="2:17">
      <c r="B16" s="6" t="s">
        <v>140</v>
      </c>
      <c r="C16" s="17">
        <v>1120583</v>
      </c>
      <c r="D16" s="6" t="s">
        <v>137</v>
      </c>
      <c r="E16" s="6" t="s">
        <v>138</v>
      </c>
      <c r="F16" s="6"/>
      <c r="G16" s="6"/>
      <c r="H16" s="17">
        <v>18.7</v>
      </c>
      <c r="I16" s="6" t="s">
        <v>95</v>
      </c>
      <c r="J16" s="19">
        <v>2.75E-2</v>
      </c>
      <c r="K16" s="8">
        <v>1.21E-2</v>
      </c>
      <c r="L16" s="7">
        <v>1361982</v>
      </c>
      <c r="M16" s="7">
        <v>139.9</v>
      </c>
      <c r="N16" s="7">
        <v>1905.41</v>
      </c>
      <c r="O16" s="8">
        <v>1E-4</v>
      </c>
      <c r="P16" s="8">
        <v>9.2999999999999992E-3</v>
      </c>
      <c r="Q16" s="8">
        <v>5.9999999999999995E-4</v>
      </c>
    </row>
    <row r="17" spans="2:17">
      <c r="B17" s="6" t="s">
        <v>141</v>
      </c>
      <c r="C17" s="17">
        <v>1124056</v>
      </c>
      <c r="D17" s="6" t="s">
        <v>137</v>
      </c>
      <c r="E17" s="6" t="s">
        <v>138</v>
      </c>
      <c r="F17" s="6"/>
      <c r="G17" s="6"/>
      <c r="H17" s="17">
        <v>4.74</v>
      </c>
      <c r="I17" s="6" t="s">
        <v>95</v>
      </c>
      <c r="J17" s="19">
        <v>2.75E-2</v>
      </c>
      <c r="K17" s="8">
        <v>-8.9999999999999998E-4</v>
      </c>
      <c r="L17" s="7">
        <v>2500000.23</v>
      </c>
      <c r="M17" s="7">
        <v>117.27</v>
      </c>
      <c r="N17" s="7">
        <v>2931.75</v>
      </c>
      <c r="O17" s="8">
        <v>2.0000000000000001E-4</v>
      </c>
      <c r="P17" s="8">
        <v>1.43E-2</v>
      </c>
      <c r="Q17" s="8">
        <v>1E-3</v>
      </c>
    </row>
    <row r="18" spans="2:17">
      <c r="B18" s="6" t="s">
        <v>142</v>
      </c>
      <c r="C18" s="17">
        <v>1135912</v>
      </c>
      <c r="D18" s="6" t="s">
        <v>137</v>
      </c>
      <c r="E18" s="6" t="s">
        <v>138</v>
      </c>
      <c r="F18" s="6"/>
      <c r="G18" s="6"/>
      <c r="H18" s="17">
        <v>7.83</v>
      </c>
      <c r="I18" s="6" t="s">
        <v>95</v>
      </c>
      <c r="J18" s="19">
        <v>7.4999999999999997E-3</v>
      </c>
      <c r="K18" s="8">
        <v>2.8E-3</v>
      </c>
      <c r="L18" s="7">
        <v>190001</v>
      </c>
      <c r="M18" s="7">
        <v>103.95</v>
      </c>
      <c r="N18" s="7">
        <v>197.51</v>
      </c>
      <c r="O18" s="8">
        <v>0</v>
      </c>
      <c r="P18" s="8">
        <v>1E-3</v>
      </c>
      <c r="Q18" s="8">
        <v>1E-4</v>
      </c>
    </row>
    <row r="19" spans="2:17">
      <c r="B19" s="13" t="s">
        <v>143</v>
      </c>
      <c r="C19" s="14"/>
      <c r="D19" s="13"/>
      <c r="E19" s="13"/>
      <c r="F19" s="13"/>
      <c r="G19" s="13"/>
      <c r="H19" s="14">
        <v>4.25</v>
      </c>
      <c r="I19" s="13"/>
      <c r="K19" s="16">
        <v>6.6E-3</v>
      </c>
      <c r="L19" s="15">
        <v>169508588</v>
      </c>
      <c r="N19" s="15">
        <v>179830.91</v>
      </c>
      <c r="P19" s="16">
        <v>0.87480000000000002</v>
      </c>
      <c r="Q19" s="16">
        <v>5.9299999999999999E-2</v>
      </c>
    </row>
    <row r="20" spans="2:17">
      <c r="B20" s="6" t="s">
        <v>144</v>
      </c>
      <c r="C20" s="17">
        <v>8171217</v>
      </c>
      <c r="D20" s="6" t="s">
        <v>137</v>
      </c>
      <c r="E20" s="6" t="s">
        <v>138</v>
      </c>
      <c r="F20" s="6"/>
      <c r="G20" s="6"/>
      <c r="H20" s="17">
        <v>0.19</v>
      </c>
      <c r="I20" s="6" t="s">
        <v>95</v>
      </c>
      <c r="K20" s="8">
        <v>1.1000000000000001E-3</v>
      </c>
      <c r="L20" s="7">
        <v>1818587</v>
      </c>
      <c r="M20" s="7">
        <v>99.98</v>
      </c>
      <c r="N20" s="7">
        <v>1818.22</v>
      </c>
      <c r="O20" s="8">
        <v>2.0000000000000001E-4</v>
      </c>
      <c r="P20" s="8">
        <v>8.8000000000000005E-3</v>
      </c>
      <c r="Q20" s="8">
        <v>5.9999999999999995E-4</v>
      </c>
    </row>
    <row r="21" spans="2:17">
      <c r="B21" s="6" t="s">
        <v>145</v>
      </c>
      <c r="C21" s="17">
        <v>8180218</v>
      </c>
      <c r="D21" s="6" t="s">
        <v>137</v>
      </c>
      <c r="E21" s="6" t="s">
        <v>138</v>
      </c>
      <c r="F21" s="6"/>
      <c r="G21" s="6"/>
      <c r="H21" s="17">
        <v>0.36</v>
      </c>
      <c r="I21" s="6" t="s">
        <v>95</v>
      </c>
      <c r="K21" s="8">
        <v>1.1000000000000001E-3</v>
      </c>
      <c r="L21" s="7">
        <v>5000000</v>
      </c>
      <c r="M21" s="7">
        <v>99.96</v>
      </c>
      <c r="N21" s="7">
        <v>4998</v>
      </c>
      <c r="O21" s="8">
        <v>6.9999999999999999E-4</v>
      </c>
      <c r="P21" s="8">
        <v>2.4299999999999999E-2</v>
      </c>
      <c r="Q21" s="8">
        <v>1.6000000000000001E-3</v>
      </c>
    </row>
    <row r="22" spans="2:17">
      <c r="B22" s="6" t="s">
        <v>146</v>
      </c>
      <c r="C22" s="17">
        <v>8180424</v>
      </c>
      <c r="D22" s="6" t="s">
        <v>137</v>
      </c>
      <c r="E22" s="6" t="s">
        <v>138</v>
      </c>
      <c r="F22" s="6"/>
      <c r="G22" s="6"/>
      <c r="H22" s="17">
        <v>0.53</v>
      </c>
      <c r="I22" s="6" t="s">
        <v>95</v>
      </c>
      <c r="K22" s="8">
        <v>1.1000000000000001E-3</v>
      </c>
      <c r="L22" s="7">
        <v>8369602</v>
      </c>
      <c r="M22" s="7">
        <v>99.94</v>
      </c>
      <c r="N22" s="7">
        <v>8364.58</v>
      </c>
      <c r="O22" s="8">
        <v>1.1999999999999999E-3</v>
      </c>
      <c r="P22" s="8">
        <v>4.07E-2</v>
      </c>
      <c r="Q22" s="8">
        <v>2.8E-3</v>
      </c>
    </row>
    <row r="23" spans="2:17">
      <c r="B23" s="6" t="s">
        <v>147</v>
      </c>
      <c r="C23" s="17">
        <v>8180614</v>
      </c>
      <c r="D23" s="6" t="s">
        <v>137</v>
      </c>
      <c r="E23" s="6" t="s">
        <v>138</v>
      </c>
      <c r="F23" s="6"/>
      <c r="G23" s="6"/>
      <c r="H23" s="17">
        <v>0.69</v>
      </c>
      <c r="I23" s="6" t="s">
        <v>95</v>
      </c>
      <c r="K23" s="8">
        <v>6.9999999999999999E-4</v>
      </c>
      <c r="L23" s="7">
        <v>43698489</v>
      </c>
      <c r="M23" s="7">
        <v>99.95</v>
      </c>
      <c r="N23" s="7">
        <v>43676.639999999999</v>
      </c>
      <c r="O23" s="8">
        <v>6.1999999999999998E-3</v>
      </c>
      <c r="P23" s="8">
        <v>0.21249999999999999</v>
      </c>
      <c r="Q23" s="8">
        <v>1.44E-2</v>
      </c>
    </row>
    <row r="24" spans="2:17">
      <c r="B24" s="6" t="s">
        <v>148</v>
      </c>
      <c r="C24" s="17">
        <v>8180713</v>
      </c>
      <c r="D24" s="6" t="s">
        <v>137</v>
      </c>
      <c r="E24" s="6" t="s">
        <v>138</v>
      </c>
      <c r="F24" s="6"/>
      <c r="G24" s="6"/>
      <c r="H24" s="17">
        <v>0.76</v>
      </c>
      <c r="I24" s="6" t="s">
        <v>95</v>
      </c>
      <c r="K24" s="8">
        <v>8.9999999999999998E-4</v>
      </c>
      <c r="L24" s="7">
        <v>21754937</v>
      </c>
      <c r="M24" s="7">
        <v>99.93</v>
      </c>
      <c r="N24" s="7">
        <v>21739.71</v>
      </c>
      <c r="O24" s="8">
        <v>3.0999999999999999E-3</v>
      </c>
      <c r="P24" s="8">
        <v>0.10580000000000001</v>
      </c>
      <c r="Q24" s="8">
        <v>7.1999999999999998E-3</v>
      </c>
    </row>
    <row r="25" spans="2:17">
      <c r="B25" s="6" t="s">
        <v>149</v>
      </c>
      <c r="C25" s="17">
        <v>8180820</v>
      </c>
      <c r="D25" s="6" t="s">
        <v>137</v>
      </c>
      <c r="E25" s="6" t="s">
        <v>138</v>
      </c>
      <c r="F25" s="6"/>
      <c r="G25" s="6"/>
      <c r="H25" s="17">
        <v>0.86</v>
      </c>
      <c r="I25" s="6" t="s">
        <v>95</v>
      </c>
      <c r="K25" s="8">
        <v>6.9999999999999999E-4</v>
      </c>
      <c r="L25" s="7">
        <v>3472123</v>
      </c>
      <c r="M25" s="7">
        <v>99.94</v>
      </c>
      <c r="N25" s="7">
        <v>3470.04</v>
      </c>
      <c r="O25" s="8">
        <v>5.0000000000000001E-4</v>
      </c>
      <c r="P25" s="8">
        <v>1.6899999999999998E-2</v>
      </c>
      <c r="Q25" s="8">
        <v>1.1000000000000001E-3</v>
      </c>
    </row>
    <row r="26" spans="2:17">
      <c r="B26" s="6" t="s">
        <v>150</v>
      </c>
      <c r="C26" s="17">
        <v>8171019</v>
      </c>
      <c r="D26" s="6" t="s">
        <v>137</v>
      </c>
      <c r="E26" s="6" t="s">
        <v>138</v>
      </c>
      <c r="F26" s="6"/>
      <c r="G26" s="6"/>
      <c r="H26" s="17">
        <v>0.02</v>
      </c>
      <c r="I26" s="6" t="s">
        <v>95</v>
      </c>
      <c r="K26" s="8">
        <v>6.1000000000000004E-3</v>
      </c>
      <c r="L26" s="7">
        <v>3000000</v>
      </c>
      <c r="M26" s="7">
        <v>99.99</v>
      </c>
      <c r="N26" s="7">
        <v>2999.7</v>
      </c>
      <c r="O26" s="8">
        <v>2.9999999999999997E-4</v>
      </c>
      <c r="P26" s="8">
        <v>1.46E-2</v>
      </c>
      <c r="Q26" s="8">
        <v>1E-3</v>
      </c>
    </row>
    <row r="27" spans="2:17">
      <c r="B27" s="6" t="s">
        <v>151</v>
      </c>
      <c r="C27" s="17">
        <v>8180119</v>
      </c>
      <c r="D27" s="6" t="s">
        <v>137</v>
      </c>
      <c r="E27" s="6" t="s">
        <v>138</v>
      </c>
      <c r="F27" s="6"/>
      <c r="G27" s="6"/>
      <c r="H27" s="17">
        <v>0.27</v>
      </c>
      <c r="I27" s="6" t="s">
        <v>95</v>
      </c>
      <c r="K27" s="8">
        <v>1.1000000000000001E-3</v>
      </c>
      <c r="L27" s="7">
        <v>7798000</v>
      </c>
      <c r="M27" s="7">
        <v>99.97</v>
      </c>
      <c r="N27" s="7">
        <v>7795.66</v>
      </c>
      <c r="O27" s="8">
        <v>1.1000000000000001E-3</v>
      </c>
      <c r="P27" s="8">
        <v>3.7900000000000003E-2</v>
      </c>
      <c r="Q27" s="8">
        <v>2.5999999999999999E-3</v>
      </c>
    </row>
    <row r="28" spans="2:17">
      <c r="B28" s="6" t="s">
        <v>152</v>
      </c>
      <c r="C28" s="17">
        <v>1126218</v>
      </c>
      <c r="D28" s="6" t="s">
        <v>137</v>
      </c>
      <c r="E28" s="6" t="s">
        <v>138</v>
      </c>
      <c r="F28" s="6"/>
      <c r="G28" s="6"/>
      <c r="H28" s="17">
        <v>0.34</v>
      </c>
      <c r="I28" s="6" t="s">
        <v>95</v>
      </c>
      <c r="J28" s="19">
        <v>0.04</v>
      </c>
      <c r="K28" s="8">
        <v>1.1000000000000001E-3</v>
      </c>
      <c r="L28" s="7">
        <v>60000</v>
      </c>
      <c r="M28" s="7">
        <v>103.96</v>
      </c>
      <c r="N28" s="7">
        <v>62.38</v>
      </c>
      <c r="O28" s="8">
        <v>0</v>
      </c>
      <c r="P28" s="8">
        <v>2.9999999999999997E-4</v>
      </c>
      <c r="Q28" s="8">
        <v>0</v>
      </c>
    </row>
    <row r="29" spans="2:17">
      <c r="B29" s="6" t="s">
        <v>153</v>
      </c>
      <c r="C29" s="17">
        <v>1115773</v>
      </c>
      <c r="D29" s="6" t="s">
        <v>137</v>
      </c>
      <c r="E29" s="6" t="s">
        <v>138</v>
      </c>
      <c r="F29" s="6"/>
      <c r="G29" s="6"/>
      <c r="H29" s="17">
        <v>2.21</v>
      </c>
      <c r="I29" s="6" t="s">
        <v>95</v>
      </c>
      <c r="J29" s="19">
        <v>0.05</v>
      </c>
      <c r="K29" s="8">
        <v>2.2000000000000001E-3</v>
      </c>
      <c r="L29" s="7">
        <v>2010500</v>
      </c>
      <c r="M29" s="7">
        <v>114.45</v>
      </c>
      <c r="N29" s="7">
        <v>2301.02</v>
      </c>
      <c r="O29" s="8">
        <v>1E-4</v>
      </c>
      <c r="P29" s="8">
        <v>1.12E-2</v>
      </c>
      <c r="Q29" s="8">
        <v>8.0000000000000004E-4</v>
      </c>
    </row>
    <row r="30" spans="2:17">
      <c r="B30" s="6" t="s">
        <v>154</v>
      </c>
      <c r="C30" s="17">
        <v>1123272</v>
      </c>
      <c r="D30" s="6" t="s">
        <v>137</v>
      </c>
      <c r="E30" s="6" t="s">
        <v>138</v>
      </c>
      <c r="F30" s="6"/>
      <c r="G30" s="6"/>
      <c r="H30" s="17">
        <v>3.9</v>
      </c>
      <c r="I30" s="6" t="s">
        <v>95</v>
      </c>
      <c r="J30" s="19">
        <v>5.5E-2</v>
      </c>
      <c r="K30" s="8">
        <v>6.1000000000000004E-3</v>
      </c>
      <c r="L30" s="7">
        <v>426000</v>
      </c>
      <c r="M30" s="7">
        <v>124.52</v>
      </c>
      <c r="N30" s="7">
        <v>530.46</v>
      </c>
      <c r="O30" s="8">
        <v>0</v>
      </c>
      <c r="P30" s="8">
        <v>2.5999999999999999E-3</v>
      </c>
      <c r="Q30" s="8">
        <v>2.0000000000000001E-4</v>
      </c>
    </row>
    <row r="31" spans="2:17">
      <c r="B31" s="6" t="s">
        <v>155</v>
      </c>
      <c r="C31" s="17">
        <v>1125400</v>
      </c>
      <c r="D31" s="6" t="s">
        <v>137</v>
      </c>
      <c r="E31" s="6" t="s">
        <v>138</v>
      </c>
      <c r="F31" s="6"/>
      <c r="G31" s="6"/>
      <c r="H31" s="17">
        <v>15.42</v>
      </c>
      <c r="I31" s="6" t="s">
        <v>95</v>
      </c>
      <c r="J31" s="19">
        <v>5.5E-2</v>
      </c>
      <c r="K31" s="8">
        <v>2.86E-2</v>
      </c>
      <c r="L31" s="7">
        <v>18003357</v>
      </c>
      <c r="M31" s="7">
        <v>149.41999999999999</v>
      </c>
      <c r="N31" s="7">
        <v>26900.62</v>
      </c>
      <c r="O31" s="8">
        <v>1E-3</v>
      </c>
      <c r="P31" s="8">
        <v>0.13089999999999999</v>
      </c>
      <c r="Q31" s="8">
        <v>8.8999999999999999E-3</v>
      </c>
    </row>
    <row r="32" spans="2:17">
      <c r="B32" s="6" t="s">
        <v>156</v>
      </c>
      <c r="C32" s="17">
        <v>1110907</v>
      </c>
      <c r="D32" s="6" t="s">
        <v>137</v>
      </c>
      <c r="E32" s="6" t="s">
        <v>138</v>
      </c>
      <c r="F32" s="6"/>
      <c r="G32" s="6"/>
      <c r="H32" s="17">
        <v>1.37</v>
      </c>
      <c r="I32" s="6" t="s">
        <v>95</v>
      </c>
      <c r="J32" s="19">
        <v>0.06</v>
      </c>
      <c r="K32" s="8">
        <v>8.9999999999999998E-4</v>
      </c>
      <c r="L32" s="7">
        <v>3000000</v>
      </c>
      <c r="M32" s="7">
        <v>111.86</v>
      </c>
      <c r="N32" s="7">
        <v>3355.8</v>
      </c>
      <c r="O32" s="8">
        <v>2.0000000000000001E-4</v>
      </c>
      <c r="P32" s="8">
        <v>1.6299999999999999E-2</v>
      </c>
      <c r="Q32" s="8">
        <v>1.1000000000000001E-3</v>
      </c>
    </row>
    <row r="33" spans="2:17">
      <c r="B33" s="6" t="s">
        <v>157</v>
      </c>
      <c r="C33" s="17">
        <v>1139344</v>
      </c>
      <c r="D33" s="6" t="s">
        <v>137</v>
      </c>
      <c r="E33" s="6" t="s">
        <v>138</v>
      </c>
      <c r="F33" s="6"/>
      <c r="G33" s="6"/>
      <c r="H33" s="17">
        <v>8.68</v>
      </c>
      <c r="I33" s="6" t="s">
        <v>95</v>
      </c>
      <c r="J33" s="19">
        <v>0.02</v>
      </c>
      <c r="K33" s="8">
        <v>1.7600000000000001E-2</v>
      </c>
      <c r="L33" s="7">
        <v>12301718</v>
      </c>
      <c r="M33" s="7">
        <v>103.07</v>
      </c>
      <c r="N33" s="7">
        <v>12679.38</v>
      </c>
      <c r="O33" s="8">
        <v>1.2999999999999999E-3</v>
      </c>
      <c r="P33" s="8">
        <v>6.1699999999999998E-2</v>
      </c>
      <c r="Q33" s="8">
        <v>4.1999999999999997E-3</v>
      </c>
    </row>
    <row r="34" spans="2:17">
      <c r="B34" s="6" t="s">
        <v>158</v>
      </c>
      <c r="C34" s="17">
        <v>1135557</v>
      </c>
      <c r="D34" s="6" t="s">
        <v>137</v>
      </c>
      <c r="E34" s="6" t="s">
        <v>138</v>
      </c>
      <c r="F34" s="6"/>
      <c r="G34" s="6"/>
      <c r="H34" s="17">
        <v>7.46</v>
      </c>
      <c r="I34" s="6" t="s">
        <v>95</v>
      </c>
      <c r="J34" s="19">
        <v>1.7500000000000002E-2</v>
      </c>
      <c r="K34" s="8">
        <v>1.49E-2</v>
      </c>
      <c r="L34" s="7">
        <v>489685</v>
      </c>
      <c r="M34" s="7">
        <v>102.09</v>
      </c>
      <c r="N34" s="7">
        <v>499.92</v>
      </c>
      <c r="O34" s="8">
        <v>0</v>
      </c>
      <c r="P34" s="8">
        <v>2.3999999999999998E-3</v>
      </c>
      <c r="Q34" s="8">
        <v>2.0000000000000001E-4</v>
      </c>
    </row>
    <row r="35" spans="2:17">
      <c r="B35" s="6" t="s">
        <v>159</v>
      </c>
      <c r="C35" s="17">
        <v>1099456</v>
      </c>
      <c r="D35" s="6" t="s">
        <v>137</v>
      </c>
      <c r="E35" s="6" t="s">
        <v>138</v>
      </c>
      <c r="F35" s="6"/>
      <c r="G35" s="6"/>
      <c r="H35" s="17">
        <v>7.23</v>
      </c>
      <c r="I35" s="6" t="s">
        <v>95</v>
      </c>
      <c r="J35" s="19">
        <v>6.25E-2</v>
      </c>
      <c r="K35" s="8">
        <v>1.5699999999999999E-2</v>
      </c>
      <c r="L35" s="7">
        <v>955834</v>
      </c>
      <c r="M35" s="7">
        <v>145.02000000000001</v>
      </c>
      <c r="N35" s="7">
        <v>1386.15</v>
      </c>
      <c r="O35" s="8">
        <v>1E-4</v>
      </c>
      <c r="P35" s="8">
        <v>6.7000000000000002E-3</v>
      </c>
      <c r="Q35" s="8">
        <v>5.0000000000000001E-4</v>
      </c>
    </row>
    <row r="36" spans="2:17">
      <c r="B36" s="6" t="s">
        <v>160</v>
      </c>
      <c r="C36" s="17">
        <v>1127646</v>
      </c>
      <c r="D36" s="6" t="s">
        <v>137</v>
      </c>
      <c r="E36" s="6" t="s">
        <v>138</v>
      </c>
      <c r="F36" s="6"/>
      <c r="G36" s="6"/>
      <c r="H36" s="17">
        <v>4.16</v>
      </c>
      <c r="I36" s="6" t="s">
        <v>95</v>
      </c>
      <c r="J36" s="19">
        <v>1E-3</v>
      </c>
      <c r="K36" s="8">
        <v>1.6000000000000001E-3</v>
      </c>
      <c r="L36" s="7">
        <v>37349756</v>
      </c>
      <c r="M36" s="7">
        <v>99.74</v>
      </c>
      <c r="N36" s="7">
        <v>37252.65</v>
      </c>
      <c r="O36" s="8">
        <v>2.7000000000000001E-3</v>
      </c>
      <c r="P36" s="8">
        <v>0.1812</v>
      </c>
      <c r="Q36" s="8">
        <v>1.23E-2</v>
      </c>
    </row>
    <row r="37" spans="2:17">
      <c r="B37" s="13" t="s">
        <v>161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3" t="s">
        <v>162</v>
      </c>
      <c r="C38" s="12"/>
      <c r="D38" s="3"/>
      <c r="E38" s="3"/>
      <c r="F38" s="3"/>
      <c r="G38" s="3"/>
      <c r="H38" s="12">
        <v>7.68</v>
      </c>
      <c r="I38" s="3"/>
      <c r="K38" s="10">
        <v>-0.15409999999999999</v>
      </c>
      <c r="L38" s="9">
        <v>3026200</v>
      </c>
      <c r="N38" s="9">
        <v>19601.02</v>
      </c>
      <c r="P38" s="10">
        <v>9.5399999999999999E-2</v>
      </c>
      <c r="Q38" s="10">
        <v>6.4999999999999997E-3</v>
      </c>
    </row>
    <row r="39" spans="2:17">
      <c r="B39" s="13" t="s">
        <v>163</v>
      </c>
      <c r="C39" s="14"/>
      <c r="D39" s="13"/>
      <c r="E39" s="13"/>
      <c r="F39" s="13"/>
      <c r="G39" s="13"/>
      <c r="H39" s="14">
        <v>14.91</v>
      </c>
      <c r="I39" s="13"/>
      <c r="K39" s="16">
        <v>3.8800000000000001E-2</v>
      </c>
      <c r="L39" s="15">
        <v>2622000</v>
      </c>
      <c r="N39" s="15">
        <v>10090.540000000001</v>
      </c>
      <c r="P39" s="16">
        <v>4.9099999999999998E-2</v>
      </c>
      <c r="Q39" s="16">
        <v>3.3E-3</v>
      </c>
    </row>
    <row r="40" spans="2:17">
      <c r="B40" s="6" t="s">
        <v>164</v>
      </c>
      <c r="C40" s="17" t="s">
        <v>165</v>
      </c>
      <c r="D40" s="6" t="s">
        <v>166</v>
      </c>
      <c r="E40" s="6" t="s">
        <v>167</v>
      </c>
      <c r="F40" s="6" t="s">
        <v>168</v>
      </c>
      <c r="G40" s="6"/>
      <c r="H40" s="17">
        <v>5.28</v>
      </c>
      <c r="I40" s="6" t="s">
        <v>43</v>
      </c>
      <c r="J40" s="19">
        <v>3.15E-2</v>
      </c>
      <c r="K40" s="8">
        <v>2.47E-2</v>
      </c>
      <c r="L40" s="7">
        <v>208000</v>
      </c>
      <c r="M40" s="7">
        <v>104.46</v>
      </c>
      <c r="N40" s="7">
        <v>766.74</v>
      </c>
      <c r="P40" s="8">
        <v>3.7000000000000002E-3</v>
      </c>
      <c r="Q40" s="8">
        <v>2.9999999999999997E-4</v>
      </c>
    </row>
    <row r="41" spans="2:17">
      <c r="B41" s="6" t="s">
        <v>169</v>
      </c>
      <c r="C41" s="17" t="s">
        <v>170</v>
      </c>
      <c r="D41" s="6" t="s">
        <v>166</v>
      </c>
      <c r="E41" s="6" t="s">
        <v>167</v>
      </c>
      <c r="F41" s="6" t="s">
        <v>168</v>
      </c>
      <c r="G41" s="6"/>
      <c r="H41" s="17">
        <v>15.7</v>
      </c>
      <c r="I41" s="6" t="s">
        <v>43</v>
      </c>
      <c r="J41" s="19">
        <v>4.4999999999999998E-2</v>
      </c>
      <c r="K41" s="8">
        <v>3.9899999999999998E-2</v>
      </c>
      <c r="L41" s="7">
        <v>2414000</v>
      </c>
      <c r="M41" s="7">
        <v>109.45</v>
      </c>
      <c r="N41" s="7">
        <v>9323.7999999999993</v>
      </c>
      <c r="P41" s="8">
        <v>4.5400000000000003E-2</v>
      </c>
      <c r="Q41" s="8">
        <v>3.0999999999999999E-3</v>
      </c>
    </row>
    <row r="42" spans="2:17">
      <c r="B42" s="13" t="s">
        <v>171</v>
      </c>
      <c r="C42" s="14"/>
      <c r="D42" s="13"/>
      <c r="E42" s="13"/>
      <c r="F42" s="13"/>
      <c r="G42" s="13"/>
      <c r="H42" s="14">
        <v>0.02</v>
      </c>
      <c r="I42" s="13"/>
      <c r="K42" s="16">
        <v>-0.35870000000000002</v>
      </c>
      <c r="L42" s="15">
        <v>404200</v>
      </c>
      <c r="N42" s="15">
        <v>9510.48</v>
      </c>
      <c r="P42" s="16">
        <v>4.6300000000000001E-2</v>
      </c>
      <c r="Q42" s="16">
        <v>3.0999999999999999E-3</v>
      </c>
    </row>
    <row r="43" spans="2:17">
      <c r="B43" s="6" t="s">
        <v>172</v>
      </c>
      <c r="C43" s="17" t="s">
        <v>173</v>
      </c>
      <c r="D43" s="6" t="s">
        <v>166</v>
      </c>
      <c r="E43" s="6" t="s">
        <v>174</v>
      </c>
      <c r="F43" s="6" t="s">
        <v>168</v>
      </c>
      <c r="G43" s="6"/>
      <c r="H43" s="17">
        <v>0.02</v>
      </c>
      <c r="I43" s="6" t="s">
        <v>58</v>
      </c>
      <c r="J43" s="19">
        <v>0.1</v>
      </c>
      <c r="K43" s="8">
        <v>-0.35870000000000002</v>
      </c>
      <c r="L43" s="7">
        <v>404200</v>
      </c>
      <c r="M43" s="7">
        <v>12140.94</v>
      </c>
      <c r="N43" s="7">
        <v>9510.48</v>
      </c>
      <c r="P43" s="8">
        <v>4.6300000000000001E-2</v>
      </c>
      <c r="Q43" s="8">
        <v>3.0999999999999999E-3</v>
      </c>
    </row>
    <row r="46" spans="2:17">
      <c r="B46" s="6" t="s">
        <v>120</v>
      </c>
      <c r="C46" s="17"/>
      <c r="D46" s="6"/>
      <c r="E46" s="6"/>
      <c r="F46" s="6"/>
      <c r="G46" s="6"/>
      <c r="I46" s="6"/>
    </row>
    <row r="50" spans="2:2">
      <c r="B50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1763</v>
      </c>
    </row>
    <row r="7" spans="2:16">
      <c r="B7" s="3" t="s">
        <v>76</v>
      </c>
      <c r="C7" s="3" t="s">
        <v>77</v>
      </c>
      <c r="D7" s="3" t="s">
        <v>177</v>
      </c>
      <c r="E7" s="3" t="s">
        <v>79</v>
      </c>
      <c r="F7" s="3" t="s">
        <v>80</v>
      </c>
      <c r="G7" s="3" t="s">
        <v>124</v>
      </c>
      <c r="H7" s="3" t="s">
        <v>125</v>
      </c>
      <c r="I7" s="3" t="s">
        <v>81</v>
      </c>
      <c r="J7" s="3" t="s">
        <v>82</v>
      </c>
      <c r="K7" s="3" t="s">
        <v>1760</v>
      </c>
      <c r="L7" s="3" t="s">
        <v>126</v>
      </c>
      <c r="M7" s="3" t="s">
        <v>1761</v>
      </c>
      <c r="N7" s="3" t="s">
        <v>127</v>
      </c>
      <c r="O7" s="3" t="s">
        <v>128</v>
      </c>
      <c r="P7" s="3" t="s">
        <v>86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87</v>
      </c>
      <c r="K8" s="4" t="s">
        <v>87</v>
      </c>
      <c r="L8" s="4" t="s">
        <v>131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1764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1771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1772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175</v>
      </c>
    </row>
    <row r="8" spans="2:20">
      <c r="B8" s="3" t="s">
        <v>76</v>
      </c>
      <c r="C8" s="3" t="s">
        <v>77</v>
      </c>
      <c r="D8" s="3" t="s">
        <v>123</v>
      </c>
      <c r="E8" s="3" t="s">
        <v>176</v>
      </c>
      <c r="F8" s="3" t="s">
        <v>78</v>
      </c>
      <c r="G8" s="3" t="s">
        <v>177</v>
      </c>
      <c r="H8" s="3" t="s">
        <v>79</v>
      </c>
      <c r="I8" s="3" t="s">
        <v>80</v>
      </c>
      <c r="J8" s="3" t="s">
        <v>124</v>
      </c>
      <c r="K8" s="3" t="s">
        <v>125</v>
      </c>
      <c r="L8" s="3" t="s">
        <v>81</v>
      </c>
      <c r="M8" s="3" t="s">
        <v>82</v>
      </c>
      <c r="N8" s="3" t="s">
        <v>83</v>
      </c>
      <c r="O8" s="3" t="s">
        <v>126</v>
      </c>
      <c r="P8" s="3" t="s">
        <v>42</v>
      </c>
      <c r="Q8" s="3" t="s">
        <v>84</v>
      </c>
      <c r="R8" s="3" t="s">
        <v>127</v>
      </c>
      <c r="S8" s="3" t="s">
        <v>128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87</v>
      </c>
      <c r="N9" s="4" t="s">
        <v>87</v>
      </c>
      <c r="O9" s="4" t="s">
        <v>131</v>
      </c>
      <c r="P9" s="4" t="s">
        <v>132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178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187</v>
      </c>
    </row>
    <row r="8" spans="2:21">
      <c r="B8" s="3" t="s">
        <v>76</v>
      </c>
      <c r="C8" s="3" t="s">
        <v>77</v>
      </c>
      <c r="D8" s="3" t="s">
        <v>123</v>
      </c>
      <c r="E8" s="3" t="s">
        <v>176</v>
      </c>
      <c r="F8" s="3" t="s">
        <v>78</v>
      </c>
      <c r="G8" s="3" t="s">
        <v>177</v>
      </c>
      <c r="H8" s="3" t="s">
        <v>79</v>
      </c>
      <c r="I8" s="3" t="s">
        <v>80</v>
      </c>
      <c r="J8" s="3" t="s">
        <v>124</v>
      </c>
      <c r="K8" s="3" t="s">
        <v>125</v>
      </c>
      <c r="L8" s="3" t="s">
        <v>81</v>
      </c>
      <c r="M8" s="3" t="s">
        <v>82</v>
      </c>
      <c r="N8" s="3" t="s">
        <v>83</v>
      </c>
      <c r="O8" s="3" t="s">
        <v>126</v>
      </c>
      <c r="P8" s="3" t="s">
        <v>42</v>
      </c>
      <c r="Q8" s="3" t="s">
        <v>188</v>
      </c>
      <c r="R8" s="3" t="s">
        <v>84</v>
      </c>
      <c r="S8" s="3" t="s">
        <v>127</v>
      </c>
      <c r="T8" s="3" t="s">
        <v>128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87</v>
      </c>
      <c r="N9" s="4" t="s">
        <v>87</v>
      </c>
      <c r="O9" s="4" t="s">
        <v>131</v>
      </c>
      <c r="P9" s="4" t="s">
        <v>132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189</v>
      </c>
      <c r="C11" s="12"/>
      <c r="D11" s="3"/>
      <c r="E11" s="3"/>
      <c r="F11" s="3"/>
      <c r="G11" s="3"/>
      <c r="H11" s="3"/>
      <c r="I11" s="3"/>
      <c r="J11" s="3"/>
      <c r="K11" s="12">
        <v>4.9800000000000004</v>
      </c>
      <c r="L11" s="3"/>
      <c r="N11" s="10">
        <v>3.1300000000000001E-2</v>
      </c>
      <c r="O11" s="9">
        <v>249809515.27000001</v>
      </c>
      <c r="R11" s="9">
        <v>252149.95</v>
      </c>
      <c r="T11" s="10">
        <v>1</v>
      </c>
      <c r="U11" s="10">
        <v>8.3099999999999993E-2</v>
      </c>
    </row>
    <row r="12" spans="2:21">
      <c r="B12" s="3" t="s">
        <v>190</v>
      </c>
      <c r="C12" s="12"/>
      <c r="D12" s="3"/>
      <c r="E12" s="3"/>
      <c r="F12" s="3"/>
      <c r="G12" s="3"/>
      <c r="H12" s="3"/>
      <c r="I12" s="3"/>
      <c r="J12" s="3"/>
      <c r="K12" s="12">
        <v>4.5199999999999996</v>
      </c>
      <c r="L12" s="3"/>
      <c r="N12" s="10">
        <v>2.8899999999999999E-2</v>
      </c>
      <c r="O12" s="9">
        <v>195964515.27000001</v>
      </c>
      <c r="R12" s="9">
        <v>214874.3</v>
      </c>
      <c r="T12" s="10">
        <v>0.85219999999999996</v>
      </c>
      <c r="U12" s="10">
        <v>7.0800000000000002E-2</v>
      </c>
    </row>
    <row r="13" spans="2:21">
      <c r="B13" s="13" t="s">
        <v>191</v>
      </c>
      <c r="C13" s="14"/>
      <c r="D13" s="13"/>
      <c r="E13" s="13"/>
      <c r="F13" s="13"/>
      <c r="G13" s="13"/>
      <c r="H13" s="13"/>
      <c r="I13" s="13"/>
      <c r="J13" s="13"/>
      <c r="K13" s="14">
        <v>4.26</v>
      </c>
      <c r="L13" s="13"/>
      <c r="N13" s="16">
        <v>2.69E-2</v>
      </c>
      <c r="O13" s="15">
        <v>123413316.89</v>
      </c>
      <c r="R13" s="15">
        <v>137774.72</v>
      </c>
      <c r="T13" s="16">
        <v>0.5464</v>
      </c>
      <c r="U13" s="16">
        <v>4.5400000000000003E-2</v>
      </c>
    </row>
    <row r="14" spans="2:21">
      <c r="B14" s="6" t="s">
        <v>192</v>
      </c>
      <c r="C14" s="17">
        <v>6040315</v>
      </c>
      <c r="D14" s="6" t="s">
        <v>137</v>
      </c>
      <c r="E14" s="6"/>
      <c r="F14" s="18">
        <v>520018078</v>
      </c>
      <c r="G14" s="6" t="s">
        <v>193</v>
      </c>
      <c r="H14" s="6" t="s">
        <v>93</v>
      </c>
      <c r="I14" s="6" t="s">
        <v>94</v>
      </c>
      <c r="J14" s="6"/>
      <c r="K14" s="17">
        <v>2.73</v>
      </c>
      <c r="L14" s="6" t="s">
        <v>95</v>
      </c>
      <c r="M14" s="19">
        <v>5.8999999999999999E-3</v>
      </c>
      <c r="N14" s="8">
        <v>5.5999999999999999E-3</v>
      </c>
      <c r="O14" s="7">
        <v>2245182</v>
      </c>
      <c r="P14" s="7">
        <v>100.22</v>
      </c>
      <c r="Q14" s="7">
        <v>0</v>
      </c>
      <c r="R14" s="7">
        <v>2250.12</v>
      </c>
      <c r="S14" s="8">
        <v>4.0000000000000002E-4</v>
      </c>
      <c r="T14" s="8">
        <v>8.8999999999999999E-3</v>
      </c>
      <c r="U14" s="8">
        <v>6.9999999999999999E-4</v>
      </c>
    </row>
    <row r="15" spans="2:21">
      <c r="B15" s="6" t="s">
        <v>194</v>
      </c>
      <c r="C15" s="17">
        <v>2310191</v>
      </c>
      <c r="D15" s="6" t="s">
        <v>137</v>
      </c>
      <c r="E15" s="6"/>
      <c r="F15" s="18">
        <v>520032046</v>
      </c>
      <c r="G15" s="6" t="s">
        <v>193</v>
      </c>
      <c r="H15" s="6" t="s">
        <v>93</v>
      </c>
      <c r="I15" s="6" t="s">
        <v>94</v>
      </c>
      <c r="J15" s="6"/>
      <c r="K15" s="17">
        <v>3.63</v>
      </c>
      <c r="L15" s="6" t="s">
        <v>95</v>
      </c>
      <c r="M15" s="19">
        <v>0.04</v>
      </c>
      <c r="N15" s="8">
        <v>3.7000000000000002E-3</v>
      </c>
      <c r="O15" s="7">
        <v>3121366</v>
      </c>
      <c r="P15" s="7">
        <v>115.02</v>
      </c>
      <c r="Q15" s="7">
        <v>0</v>
      </c>
      <c r="R15" s="7">
        <v>3590.2</v>
      </c>
      <c r="S15" s="8">
        <v>1.5E-3</v>
      </c>
      <c r="T15" s="8">
        <v>1.4200000000000001E-2</v>
      </c>
      <c r="U15" s="8">
        <v>1.1999999999999999E-3</v>
      </c>
    </row>
    <row r="16" spans="2:21">
      <c r="B16" s="6" t="s">
        <v>195</v>
      </c>
      <c r="C16" s="17">
        <v>2310209</v>
      </c>
      <c r="D16" s="6" t="s">
        <v>137</v>
      </c>
      <c r="E16" s="6"/>
      <c r="F16" s="18">
        <v>520032046</v>
      </c>
      <c r="G16" s="6" t="s">
        <v>193</v>
      </c>
      <c r="H16" s="6" t="s">
        <v>93</v>
      </c>
      <c r="I16" s="6" t="s">
        <v>94</v>
      </c>
      <c r="J16" s="6"/>
      <c r="K16" s="17">
        <v>4.9000000000000004</v>
      </c>
      <c r="L16" s="6" t="s">
        <v>95</v>
      </c>
      <c r="M16" s="19">
        <v>9.9000000000000008E-3</v>
      </c>
      <c r="N16" s="8">
        <v>5.1999999999999998E-3</v>
      </c>
      <c r="O16" s="7">
        <v>5539837</v>
      </c>
      <c r="P16" s="7">
        <v>102.34</v>
      </c>
      <c r="Q16" s="7">
        <v>0</v>
      </c>
      <c r="R16" s="7">
        <v>5669.47</v>
      </c>
      <c r="S16" s="8">
        <v>1.8E-3</v>
      </c>
      <c r="T16" s="8">
        <v>2.2499999999999999E-2</v>
      </c>
      <c r="U16" s="8">
        <v>1.9E-3</v>
      </c>
    </row>
    <row r="17" spans="2:21">
      <c r="B17" s="6" t="s">
        <v>196</v>
      </c>
      <c r="C17" s="17">
        <v>2310118</v>
      </c>
      <c r="D17" s="6" t="s">
        <v>137</v>
      </c>
      <c r="E17" s="6"/>
      <c r="F17" s="18">
        <v>520032046</v>
      </c>
      <c r="G17" s="6" t="s">
        <v>193</v>
      </c>
      <c r="H17" s="6" t="s">
        <v>93</v>
      </c>
      <c r="I17" s="6" t="s">
        <v>94</v>
      </c>
      <c r="J17" s="6"/>
      <c r="K17" s="17">
        <v>1.29</v>
      </c>
      <c r="L17" s="6" t="s">
        <v>95</v>
      </c>
      <c r="M17" s="19">
        <v>2.58E-2</v>
      </c>
      <c r="N17" s="8">
        <v>7.4999999999999997E-3</v>
      </c>
      <c r="O17" s="7">
        <v>1791408</v>
      </c>
      <c r="P17" s="7">
        <v>106.49</v>
      </c>
      <c r="Q17" s="7">
        <v>0</v>
      </c>
      <c r="R17" s="7">
        <v>1907.67</v>
      </c>
      <c r="S17" s="8">
        <v>6.9999999999999999E-4</v>
      </c>
      <c r="T17" s="8">
        <v>7.6E-3</v>
      </c>
      <c r="U17" s="8">
        <v>5.9999999999999995E-4</v>
      </c>
    </row>
    <row r="18" spans="2:21">
      <c r="B18" s="6" t="s">
        <v>197</v>
      </c>
      <c r="C18" s="17">
        <v>2310142</v>
      </c>
      <c r="D18" s="6" t="s">
        <v>137</v>
      </c>
      <c r="E18" s="6"/>
      <c r="F18" s="18">
        <v>520032046</v>
      </c>
      <c r="G18" s="6" t="s">
        <v>193</v>
      </c>
      <c r="H18" s="6" t="s">
        <v>93</v>
      </c>
      <c r="I18" s="6" t="s">
        <v>94</v>
      </c>
      <c r="J18" s="6"/>
      <c r="K18" s="17">
        <v>2.44</v>
      </c>
      <c r="L18" s="6" t="s">
        <v>95</v>
      </c>
      <c r="M18" s="19">
        <v>4.1000000000000003E-3</v>
      </c>
      <c r="N18" s="8">
        <v>5.7000000000000002E-3</v>
      </c>
      <c r="O18" s="7">
        <v>371800.91</v>
      </c>
      <c r="P18" s="7">
        <v>99.62</v>
      </c>
      <c r="Q18" s="7">
        <v>0</v>
      </c>
      <c r="R18" s="7">
        <v>370.39</v>
      </c>
      <c r="S18" s="8">
        <v>2.0000000000000001E-4</v>
      </c>
      <c r="T18" s="8">
        <v>1.5E-3</v>
      </c>
      <c r="U18" s="8">
        <v>1E-4</v>
      </c>
    </row>
    <row r="19" spans="2:21">
      <c r="B19" s="6" t="s">
        <v>198</v>
      </c>
      <c r="C19" s="17">
        <v>2310159</v>
      </c>
      <c r="D19" s="6" t="s">
        <v>137</v>
      </c>
      <c r="E19" s="6"/>
      <c r="F19" s="18">
        <v>520032046</v>
      </c>
      <c r="G19" s="6" t="s">
        <v>193</v>
      </c>
      <c r="H19" s="6" t="s">
        <v>93</v>
      </c>
      <c r="I19" s="6" t="s">
        <v>94</v>
      </c>
      <c r="J19" s="6"/>
      <c r="K19" s="17">
        <v>2.33</v>
      </c>
      <c r="L19" s="6" t="s">
        <v>95</v>
      </c>
      <c r="M19" s="19">
        <v>6.4000000000000003E-3</v>
      </c>
      <c r="N19" s="8">
        <v>3.5999999999999999E-3</v>
      </c>
      <c r="O19" s="7">
        <v>3675672</v>
      </c>
      <c r="P19" s="7">
        <v>100.07</v>
      </c>
      <c r="Q19" s="7">
        <v>0</v>
      </c>
      <c r="R19" s="7">
        <v>3678.24</v>
      </c>
      <c r="S19" s="8">
        <v>1.1999999999999999E-3</v>
      </c>
      <c r="T19" s="8">
        <v>1.46E-2</v>
      </c>
      <c r="U19" s="8">
        <v>1.1999999999999999E-3</v>
      </c>
    </row>
    <row r="20" spans="2:21">
      <c r="B20" s="6" t="s">
        <v>199</v>
      </c>
      <c r="C20" s="17">
        <v>2310183</v>
      </c>
      <c r="D20" s="6" t="s">
        <v>137</v>
      </c>
      <c r="E20" s="6"/>
      <c r="F20" s="18">
        <v>520032046</v>
      </c>
      <c r="G20" s="6" t="s">
        <v>193</v>
      </c>
      <c r="H20" s="6" t="s">
        <v>93</v>
      </c>
      <c r="I20" s="6" t="s">
        <v>94</v>
      </c>
      <c r="J20" s="6"/>
      <c r="K20" s="17">
        <v>12.34</v>
      </c>
      <c r="L20" s="6" t="s">
        <v>95</v>
      </c>
      <c r="M20" s="19">
        <v>4.7000000000000002E-3</v>
      </c>
      <c r="N20" s="8">
        <v>5.3E-3</v>
      </c>
      <c r="O20" s="7">
        <v>2771809</v>
      </c>
      <c r="P20" s="7">
        <v>99.45</v>
      </c>
      <c r="Q20" s="7">
        <v>0</v>
      </c>
      <c r="R20" s="7">
        <v>2756.56</v>
      </c>
      <c r="S20" s="8">
        <v>5.7999999999999996E-3</v>
      </c>
      <c r="T20" s="8">
        <v>1.09E-2</v>
      </c>
      <c r="U20" s="8">
        <v>8.9999999999999998E-4</v>
      </c>
    </row>
    <row r="21" spans="2:21">
      <c r="B21" s="6" t="s">
        <v>200</v>
      </c>
      <c r="C21" s="17">
        <v>2310217</v>
      </c>
      <c r="D21" s="6" t="s">
        <v>137</v>
      </c>
      <c r="E21" s="6"/>
      <c r="F21" s="18">
        <v>520032046</v>
      </c>
      <c r="G21" s="6" t="s">
        <v>193</v>
      </c>
      <c r="H21" s="6" t="s">
        <v>93</v>
      </c>
      <c r="I21" s="6" t="s">
        <v>94</v>
      </c>
      <c r="J21" s="6"/>
      <c r="K21" s="17">
        <v>6.83</v>
      </c>
      <c r="L21" s="6" t="s">
        <v>95</v>
      </c>
      <c r="M21" s="19">
        <v>8.6E-3</v>
      </c>
      <c r="N21" s="8">
        <v>9.1999999999999998E-3</v>
      </c>
      <c r="O21" s="7">
        <v>4118000</v>
      </c>
      <c r="P21" s="7">
        <v>99.6</v>
      </c>
      <c r="Q21" s="7">
        <v>0</v>
      </c>
      <c r="R21" s="7">
        <v>4101.53</v>
      </c>
      <c r="S21" s="8">
        <v>1.6000000000000001E-3</v>
      </c>
      <c r="T21" s="8">
        <v>1.6299999999999999E-2</v>
      </c>
      <c r="U21" s="8">
        <v>1.4E-3</v>
      </c>
    </row>
    <row r="22" spans="2:21">
      <c r="B22" s="6" t="s">
        <v>201</v>
      </c>
      <c r="C22" s="17">
        <v>1940527</v>
      </c>
      <c r="D22" s="6" t="s">
        <v>137</v>
      </c>
      <c r="E22" s="6"/>
      <c r="F22" s="18">
        <v>520032640</v>
      </c>
      <c r="G22" s="6" t="s">
        <v>193</v>
      </c>
      <c r="H22" s="6" t="s">
        <v>93</v>
      </c>
      <c r="I22" s="6" t="s">
        <v>94</v>
      </c>
      <c r="J22" s="6"/>
      <c r="K22" s="17">
        <v>0.85</v>
      </c>
      <c r="L22" s="6" t="s">
        <v>95</v>
      </c>
      <c r="M22" s="19">
        <v>4.4999999999999998E-2</v>
      </c>
      <c r="N22" s="8">
        <v>6.1000000000000004E-3</v>
      </c>
      <c r="O22" s="7">
        <v>262990</v>
      </c>
      <c r="P22" s="7">
        <v>106.3</v>
      </c>
      <c r="Q22" s="7">
        <v>0</v>
      </c>
      <c r="R22" s="7">
        <v>279.56</v>
      </c>
      <c r="S22" s="8">
        <v>1.6000000000000001E-3</v>
      </c>
      <c r="T22" s="8">
        <v>1.1000000000000001E-3</v>
      </c>
      <c r="U22" s="8">
        <v>1E-4</v>
      </c>
    </row>
    <row r="23" spans="2:21">
      <c r="B23" s="6" t="s">
        <v>202</v>
      </c>
      <c r="C23" s="17">
        <v>1940535</v>
      </c>
      <c r="D23" s="6" t="s">
        <v>137</v>
      </c>
      <c r="E23" s="6"/>
      <c r="F23" s="18">
        <v>520032640</v>
      </c>
      <c r="G23" s="6" t="s">
        <v>193</v>
      </c>
      <c r="H23" s="6" t="s">
        <v>93</v>
      </c>
      <c r="I23" s="6" t="s">
        <v>94</v>
      </c>
      <c r="J23" s="6"/>
      <c r="K23" s="17">
        <v>4.42</v>
      </c>
      <c r="L23" s="6" t="s">
        <v>95</v>
      </c>
      <c r="M23" s="19">
        <v>0.05</v>
      </c>
      <c r="N23" s="8">
        <v>4.4999999999999997E-3</v>
      </c>
      <c r="O23" s="7">
        <v>2019870</v>
      </c>
      <c r="P23" s="7">
        <v>125.31</v>
      </c>
      <c r="Q23" s="7">
        <v>0</v>
      </c>
      <c r="R23" s="7">
        <v>2531.1</v>
      </c>
      <c r="S23" s="8">
        <v>5.9999999999999995E-4</v>
      </c>
      <c r="T23" s="8">
        <v>0.01</v>
      </c>
      <c r="U23" s="8">
        <v>8.0000000000000004E-4</v>
      </c>
    </row>
    <row r="24" spans="2:21">
      <c r="B24" s="6" t="s">
        <v>203</v>
      </c>
      <c r="C24" s="17">
        <v>1940568</v>
      </c>
      <c r="D24" s="6" t="s">
        <v>137</v>
      </c>
      <c r="E24" s="6"/>
      <c r="F24" s="18">
        <v>520032640</v>
      </c>
      <c r="G24" s="6" t="s">
        <v>193</v>
      </c>
      <c r="H24" s="6" t="s">
        <v>93</v>
      </c>
      <c r="I24" s="6" t="s">
        <v>94</v>
      </c>
      <c r="J24" s="6"/>
      <c r="K24" s="17">
        <v>1.95</v>
      </c>
      <c r="L24" s="6" t="s">
        <v>95</v>
      </c>
      <c r="M24" s="19">
        <v>1.6E-2</v>
      </c>
      <c r="N24" s="8">
        <v>7.3000000000000001E-3</v>
      </c>
      <c r="O24" s="7">
        <v>1980455</v>
      </c>
      <c r="P24" s="7">
        <v>101.75</v>
      </c>
      <c r="Q24" s="7">
        <v>0</v>
      </c>
      <c r="R24" s="7">
        <v>2015.11</v>
      </c>
      <c r="S24" s="8">
        <v>5.9999999999999995E-4</v>
      </c>
      <c r="T24" s="8">
        <v>8.0000000000000002E-3</v>
      </c>
      <c r="U24" s="8">
        <v>6.9999999999999999E-4</v>
      </c>
    </row>
    <row r="25" spans="2:21">
      <c r="B25" s="6" t="s">
        <v>204</v>
      </c>
      <c r="C25" s="17">
        <v>1940576</v>
      </c>
      <c r="D25" s="6" t="s">
        <v>137</v>
      </c>
      <c r="E25" s="6"/>
      <c r="F25" s="18">
        <v>520032640</v>
      </c>
      <c r="G25" s="6" t="s">
        <v>193</v>
      </c>
      <c r="H25" s="6" t="s">
        <v>93</v>
      </c>
      <c r="I25" s="6" t="s">
        <v>94</v>
      </c>
      <c r="J25" s="6"/>
      <c r="K25" s="17">
        <v>2.96</v>
      </c>
      <c r="L25" s="6" t="s">
        <v>95</v>
      </c>
      <c r="M25" s="19">
        <v>7.0000000000000001E-3</v>
      </c>
      <c r="N25" s="8">
        <v>2.5999999999999999E-3</v>
      </c>
      <c r="O25" s="7">
        <v>3848017.96</v>
      </c>
      <c r="P25" s="7">
        <v>102.29</v>
      </c>
      <c r="Q25" s="7">
        <v>0</v>
      </c>
      <c r="R25" s="7">
        <v>3936.14</v>
      </c>
      <c r="S25" s="8">
        <v>8.9999999999999998E-4</v>
      </c>
      <c r="T25" s="8">
        <v>1.5599999999999999E-2</v>
      </c>
      <c r="U25" s="8">
        <v>1.2999999999999999E-3</v>
      </c>
    </row>
    <row r="26" spans="2:21">
      <c r="B26" s="6" t="s">
        <v>205</v>
      </c>
      <c r="C26" s="17">
        <v>1135177</v>
      </c>
      <c r="D26" s="6" t="s">
        <v>137</v>
      </c>
      <c r="E26" s="6"/>
      <c r="F26" s="18">
        <v>513141879</v>
      </c>
      <c r="G26" s="6" t="s">
        <v>193</v>
      </c>
      <c r="H26" s="6" t="s">
        <v>206</v>
      </c>
      <c r="I26" s="6" t="s">
        <v>94</v>
      </c>
      <c r="J26" s="6"/>
      <c r="K26" s="17">
        <v>2.48</v>
      </c>
      <c r="L26" s="6" t="s">
        <v>95</v>
      </c>
      <c r="M26" s="19">
        <v>8.0000000000000002E-3</v>
      </c>
      <c r="N26" s="8">
        <v>3.7000000000000002E-3</v>
      </c>
      <c r="O26" s="7">
        <v>115232</v>
      </c>
      <c r="P26" s="7">
        <v>102.08</v>
      </c>
      <c r="Q26" s="7">
        <v>0</v>
      </c>
      <c r="R26" s="7">
        <v>117.63</v>
      </c>
      <c r="S26" s="8">
        <v>2.0000000000000001E-4</v>
      </c>
      <c r="T26" s="8">
        <v>5.0000000000000001E-4</v>
      </c>
      <c r="U26" s="8">
        <v>0</v>
      </c>
    </row>
    <row r="27" spans="2:21">
      <c r="B27" s="6" t="s">
        <v>207</v>
      </c>
      <c r="C27" s="17">
        <v>6040299</v>
      </c>
      <c r="D27" s="6" t="s">
        <v>137</v>
      </c>
      <c r="E27" s="6"/>
      <c r="F27" s="18">
        <v>520018078</v>
      </c>
      <c r="G27" s="6" t="s">
        <v>193</v>
      </c>
      <c r="H27" s="6" t="s">
        <v>206</v>
      </c>
      <c r="I27" s="6" t="s">
        <v>94</v>
      </c>
      <c r="J27" s="6"/>
      <c r="K27" s="17">
        <v>2.94</v>
      </c>
      <c r="L27" s="6" t="s">
        <v>95</v>
      </c>
      <c r="M27" s="19">
        <v>3.4000000000000002E-2</v>
      </c>
      <c r="N27" s="8">
        <v>3.3E-3</v>
      </c>
      <c r="O27" s="7">
        <v>512713</v>
      </c>
      <c r="P27" s="7">
        <v>115.04</v>
      </c>
      <c r="Q27" s="7">
        <v>0</v>
      </c>
      <c r="R27" s="7">
        <v>589.83000000000004</v>
      </c>
      <c r="S27" s="8">
        <v>2.9999999999999997E-4</v>
      </c>
      <c r="T27" s="8">
        <v>2.3E-3</v>
      </c>
      <c r="U27" s="8">
        <v>2.0000000000000001E-4</v>
      </c>
    </row>
    <row r="28" spans="2:21">
      <c r="B28" s="6" t="s">
        <v>208</v>
      </c>
      <c r="C28" s="17">
        <v>6040232</v>
      </c>
      <c r="D28" s="6" t="s">
        <v>137</v>
      </c>
      <c r="E28" s="6"/>
      <c r="F28" s="18">
        <v>520018078</v>
      </c>
      <c r="G28" s="6" t="s">
        <v>193</v>
      </c>
      <c r="H28" s="6" t="s">
        <v>206</v>
      </c>
      <c r="I28" s="6" t="s">
        <v>94</v>
      </c>
      <c r="J28" s="6"/>
      <c r="K28" s="17">
        <v>0.11</v>
      </c>
      <c r="L28" s="6" t="s">
        <v>95</v>
      </c>
      <c r="M28" s="19">
        <v>4.3999999999999997E-2</v>
      </c>
      <c r="N28" s="8">
        <v>3.7100000000000001E-2</v>
      </c>
      <c r="O28" s="7">
        <v>549146.93999999994</v>
      </c>
      <c r="P28" s="7">
        <v>121.61</v>
      </c>
      <c r="Q28" s="7">
        <v>0</v>
      </c>
      <c r="R28" s="7">
        <v>667.82</v>
      </c>
      <c r="S28" s="8">
        <v>8.9999999999999998E-4</v>
      </c>
      <c r="T28" s="8">
        <v>2.5999999999999999E-3</v>
      </c>
      <c r="U28" s="8">
        <v>2.0000000000000001E-4</v>
      </c>
    </row>
    <row r="29" spans="2:21">
      <c r="B29" s="6" t="s">
        <v>209</v>
      </c>
      <c r="C29" s="17">
        <v>1134436</v>
      </c>
      <c r="D29" s="6" t="s">
        <v>137</v>
      </c>
      <c r="E29" s="6"/>
      <c r="F29" s="18">
        <v>510960719</v>
      </c>
      <c r="G29" s="6" t="s">
        <v>210</v>
      </c>
      <c r="H29" s="6" t="s">
        <v>206</v>
      </c>
      <c r="I29" s="6" t="s">
        <v>94</v>
      </c>
      <c r="J29" s="6"/>
      <c r="K29" s="17">
        <v>3.94</v>
      </c>
      <c r="L29" s="6" t="s">
        <v>95</v>
      </c>
      <c r="M29" s="19">
        <v>6.4999999999999997E-3</v>
      </c>
      <c r="N29" s="8">
        <v>7.7999999999999996E-3</v>
      </c>
      <c r="O29" s="7">
        <v>2009600.03</v>
      </c>
      <c r="P29" s="7">
        <v>99.48</v>
      </c>
      <c r="Q29" s="7">
        <v>6.53</v>
      </c>
      <c r="R29" s="7">
        <v>2005.68</v>
      </c>
      <c r="S29" s="8">
        <v>1.6999999999999999E-3</v>
      </c>
      <c r="T29" s="8">
        <v>8.0000000000000002E-3</v>
      </c>
      <c r="U29" s="8">
        <v>6.9999999999999999E-4</v>
      </c>
    </row>
    <row r="30" spans="2:21">
      <c r="B30" s="6" t="s">
        <v>211</v>
      </c>
      <c r="C30" s="17">
        <v>1136324</v>
      </c>
      <c r="D30" s="6" t="s">
        <v>137</v>
      </c>
      <c r="E30" s="6"/>
      <c r="F30" s="18">
        <v>510960719</v>
      </c>
      <c r="G30" s="6" t="s">
        <v>210</v>
      </c>
      <c r="H30" s="6" t="s">
        <v>206</v>
      </c>
      <c r="I30" s="6" t="s">
        <v>94</v>
      </c>
      <c r="J30" s="6"/>
      <c r="K30" s="17">
        <v>5.03</v>
      </c>
      <c r="L30" s="6" t="s">
        <v>95</v>
      </c>
      <c r="M30" s="19">
        <v>1.6400000000000001E-2</v>
      </c>
      <c r="N30" s="8">
        <v>9.2999999999999992E-3</v>
      </c>
      <c r="O30" s="7">
        <v>1344140</v>
      </c>
      <c r="P30" s="7">
        <v>104</v>
      </c>
      <c r="Q30" s="7">
        <v>0</v>
      </c>
      <c r="R30" s="7">
        <v>1397.91</v>
      </c>
      <c r="S30" s="8">
        <v>1.1000000000000001E-3</v>
      </c>
      <c r="T30" s="8">
        <v>5.4999999999999997E-3</v>
      </c>
      <c r="U30" s="8">
        <v>5.0000000000000001E-4</v>
      </c>
    </row>
    <row r="31" spans="2:21">
      <c r="B31" s="6" t="s">
        <v>212</v>
      </c>
      <c r="C31" s="17">
        <v>1138650</v>
      </c>
      <c r="D31" s="6" t="s">
        <v>137</v>
      </c>
      <c r="E31" s="6"/>
      <c r="F31" s="18">
        <v>510960719</v>
      </c>
      <c r="G31" s="6" t="s">
        <v>210</v>
      </c>
      <c r="H31" s="6" t="s">
        <v>206</v>
      </c>
      <c r="I31" s="6" t="s">
        <v>213</v>
      </c>
      <c r="J31" s="6"/>
      <c r="K31" s="17">
        <v>6.41</v>
      </c>
      <c r="L31" s="6" t="s">
        <v>95</v>
      </c>
      <c r="M31" s="19">
        <v>1.34E-2</v>
      </c>
      <c r="N31" s="8">
        <v>1.18E-2</v>
      </c>
      <c r="O31" s="7">
        <v>5573086</v>
      </c>
      <c r="P31" s="7">
        <v>101.65</v>
      </c>
      <c r="Q31" s="7">
        <v>0</v>
      </c>
      <c r="R31" s="7">
        <v>5665.04</v>
      </c>
      <c r="S31" s="8">
        <v>1.8E-3</v>
      </c>
      <c r="T31" s="8">
        <v>2.2499999999999999E-2</v>
      </c>
      <c r="U31" s="8">
        <v>1.9E-3</v>
      </c>
    </row>
    <row r="32" spans="2:21">
      <c r="B32" s="6" t="s">
        <v>214</v>
      </c>
      <c r="C32" s="17">
        <v>1940402</v>
      </c>
      <c r="D32" s="6" t="s">
        <v>137</v>
      </c>
      <c r="E32" s="6"/>
      <c r="F32" s="18">
        <v>520032640</v>
      </c>
      <c r="G32" s="6" t="s">
        <v>193</v>
      </c>
      <c r="H32" s="6" t="s">
        <v>206</v>
      </c>
      <c r="I32" s="6" t="s">
        <v>94</v>
      </c>
      <c r="J32" s="6"/>
      <c r="K32" s="17">
        <v>1.94</v>
      </c>
      <c r="L32" s="6" t="s">
        <v>95</v>
      </c>
      <c r="M32" s="19">
        <v>4.1000000000000002E-2</v>
      </c>
      <c r="N32" s="8">
        <v>6.1999999999999998E-3</v>
      </c>
      <c r="O32" s="7">
        <v>2731682.4</v>
      </c>
      <c r="P32" s="7">
        <v>130.86000000000001</v>
      </c>
      <c r="Q32" s="7">
        <v>0</v>
      </c>
      <c r="R32" s="7">
        <v>3574.68</v>
      </c>
      <c r="S32" s="8">
        <v>8.9999999999999998E-4</v>
      </c>
      <c r="T32" s="8">
        <v>1.4200000000000001E-2</v>
      </c>
      <c r="U32" s="8">
        <v>1.1999999999999999E-3</v>
      </c>
    </row>
    <row r="33" spans="2:21">
      <c r="B33" s="6" t="s">
        <v>215</v>
      </c>
      <c r="C33" s="17">
        <v>1940501</v>
      </c>
      <c r="D33" s="6" t="s">
        <v>137</v>
      </c>
      <c r="E33" s="6"/>
      <c r="F33" s="18">
        <v>520032640</v>
      </c>
      <c r="G33" s="6" t="s">
        <v>193</v>
      </c>
      <c r="H33" s="6" t="s">
        <v>206</v>
      </c>
      <c r="I33" s="6" t="s">
        <v>94</v>
      </c>
      <c r="J33" s="6"/>
      <c r="K33" s="17">
        <v>3.46</v>
      </c>
      <c r="L33" s="6" t="s">
        <v>95</v>
      </c>
      <c r="M33" s="19">
        <v>0.04</v>
      </c>
      <c r="N33" s="8">
        <v>4.7000000000000002E-3</v>
      </c>
      <c r="O33" s="7">
        <v>3517583</v>
      </c>
      <c r="P33" s="7">
        <v>119.78</v>
      </c>
      <c r="Q33" s="7">
        <v>0</v>
      </c>
      <c r="R33" s="7">
        <v>4213.3599999999997</v>
      </c>
      <c r="S33" s="8">
        <v>1.1999999999999999E-3</v>
      </c>
      <c r="T33" s="8">
        <v>1.67E-2</v>
      </c>
      <c r="U33" s="8">
        <v>1.4E-3</v>
      </c>
    </row>
    <row r="34" spans="2:21">
      <c r="B34" s="6" t="s">
        <v>216</v>
      </c>
      <c r="C34" s="17">
        <v>1940386</v>
      </c>
      <c r="D34" s="6" t="s">
        <v>137</v>
      </c>
      <c r="E34" s="6"/>
      <c r="F34" s="18">
        <v>520032640</v>
      </c>
      <c r="G34" s="6" t="s">
        <v>193</v>
      </c>
      <c r="H34" s="6" t="s">
        <v>206</v>
      </c>
      <c r="I34" s="6" t="s">
        <v>94</v>
      </c>
      <c r="J34" s="6"/>
      <c r="K34" s="17">
        <v>0.23</v>
      </c>
      <c r="L34" s="6" t="s">
        <v>95</v>
      </c>
      <c r="M34" s="19">
        <v>4.7E-2</v>
      </c>
      <c r="N34" s="8">
        <v>2.8000000000000001E-2</v>
      </c>
      <c r="O34" s="7">
        <v>1499087.12</v>
      </c>
      <c r="P34" s="7">
        <v>124.09</v>
      </c>
      <c r="Q34" s="7">
        <v>0</v>
      </c>
      <c r="R34" s="7">
        <v>1860.22</v>
      </c>
      <c r="S34" s="8">
        <v>1.0500000000000001E-2</v>
      </c>
      <c r="T34" s="8">
        <v>7.4000000000000003E-3</v>
      </c>
      <c r="U34" s="8">
        <v>5.9999999999999995E-4</v>
      </c>
    </row>
    <row r="35" spans="2:21">
      <c r="B35" s="6" t="s">
        <v>217</v>
      </c>
      <c r="C35" s="17">
        <v>1097385</v>
      </c>
      <c r="D35" s="6" t="s">
        <v>137</v>
      </c>
      <c r="E35" s="6"/>
      <c r="F35" s="18">
        <v>520026683</v>
      </c>
      <c r="G35" s="6" t="s">
        <v>210</v>
      </c>
      <c r="H35" s="6" t="s">
        <v>218</v>
      </c>
      <c r="I35" s="6" t="s">
        <v>94</v>
      </c>
      <c r="J35" s="6"/>
      <c r="K35" s="17">
        <v>1.25</v>
      </c>
      <c r="L35" s="6" t="s">
        <v>95</v>
      </c>
      <c r="M35" s="19">
        <v>4.9500000000000002E-2</v>
      </c>
      <c r="N35" s="8">
        <v>6.8999999999999999E-3</v>
      </c>
      <c r="O35" s="7">
        <v>102679.34</v>
      </c>
      <c r="P35" s="7">
        <v>125.44</v>
      </c>
      <c r="Q35" s="7">
        <v>0</v>
      </c>
      <c r="R35" s="7">
        <v>128.80000000000001</v>
      </c>
      <c r="S35" s="8">
        <v>4.0000000000000002E-4</v>
      </c>
      <c r="T35" s="8">
        <v>5.0000000000000001E-4</v>
      </c>
      <c r="U35" s="8">
        <v>0</v>
      </c>
    </row>
    <row r="36" spans="2:21">
      <c r="B36" s="6" t="s">
        <v>219</v>
      </c>
      <c r="C36" s="17">
        <v>1140110</v>
      </c>
      <c r="D36" s="6" t="s">
        <v>137</v>
      </c>
      <c r="E36" s="6"/>
      <c r="F36" s="18">
        <v>511659401</v>
      </c>
      <c r="G36" s="6" t="s">
        <v>210</v>
      </c>
      <c r="H36" s="6" t="s">
        <v>218</v>
      </c>
      <c r="I36" s="6" t="s">
        <v>94</v>
      </c>
      <c r="J36" s="6"/>
      <c r="K36" s="17">
        <v>2.79</v>
      </c>
      <c r="L36" s="6" t="s">
        <v>95</v>
      </c>
      <c r="M36" s="19">
        <v>0.03</v>
      </c>
      <c r="N36" s="8">
        <v>6.0000000000000001E-3</v>
      </c>
      <c r="O36" s="7">
        <v>106348.59</v>
      </c>
      <c r="P36" s="7">
        <v>107.4</v>
      </c>
      <c r="Q36" s="7">
        <v>0</v>
      </c>
      <c r="R36" s="7">
        <v>114.22</v>
      </c>
      <c r="S36" s="8">
        <v>2.0000000000000001E-4</v>
      </c>
      <c r="T36" s="8">
        <v>5.0000000000000001E-4</v>
      </c>
      <c r="U36" s="8">
        <v>0</v>
      </c>
    </row>
    <row r="37" spans="2:21">
      <c r="B37" s="6" t="s">
        <v>220</v>
      </c>
      <c r="C37" s="17">
        <v>2300184</v>
      </c>
      <c r="D37" s="6" t="s">
        <v>137</v>
      </c>
      <c r="E37" s="6"/>
      <c r="F37" s="18">
        <v>520031931</v>
      </c>
      <c r="G37" s="6" t="s">
        <v>221</v>
      </c>
      <c r="H37" s="6" t="s">
        <v>218</v>
      </c>
      <c r="I37" s="6" t="s">
        <v>94</v>
      </c>
      <c r="J37" s="6"/>
      <c r="K37" s="17">
        <v>6.48</v>
      </c>
      <c r="L37" s="6" t="s">
        <v>95</v>
      </c>
      <c r="M37" s="19">
        <v>2.1999999999999999E-2</v>
      </c>
      <c r="N37" s="8">
        <v>1.2999999999999999E-2</v>
      </c>
      <c r="O37" s="7">
        <v>167087.35</v>
      </c>
      <c r="P37" s="7">
        <v>106.71</v>
      </c>
      <c r="Q37" s="7">
        <v>0</v>
      </c>
      <c r="R37" s="7">
        <v>178.3</v>
      </c>
      <c r="S37" s="8">
        <v>2.0000000000000001E-4</v>
      </c>
      <c r="T37" s="8">
        <v>6.9999999999999999E-4</v>
      </c>
      <c r="U37" s="8">
        <v>1E-4</v>
      </c>
    </row>
    <row r="38" spans="2:21">
      <c r="B38" s="6" t="s">
        <v>222</v>
      </c>
      <c r="C38" s="17">
        <v>2300143</v>
      </c>
      <c r="D38" s="6" t="s">
        <v>137</v>
      </c>
      <c r="E38" s="6"/>
      <c r="F38" s="18">
        <v>520031931</v>
      </c>
      <c r="G38" s="6" t="s">
        <v>221</v>
      </c>
      <c r="H38" s="6" t="s">
        <v>218</v>
      </c>
      <c r="I38" s="6" t="s">
        <v>94</v>
      </c>
      <c r="J38" s="6"/>
      <c r="K38" s="17">
        <v>3.03</v>
      </c>
      <c r="L38" s="6" t="s">
        <v>95</v>
      </c>
      <c r="M38" s="19">
        <v>3.6999999999999998E-2</v>
      </c>
      <c r="N38" s="8">
        <v>6.1000000000000004E-3</v>
      </c>
      <c r="O38" s="7">
        <v>2723515</v>
      </c>
      <c r="P38" s="7">
        <v>113.82</v>
      </c>
      <c r="Q38" s="7">
        <v>0</v>
      </c>
      <c r="R38" s="7">
        <v>3099.9</v>
      </c>
      <c r="S38" s="8">
        <v>8.9999999999999998E-4</v>
      </c>
      <c r="T38" s="8">
        <v>1.23E-2</v>
      </c>
      <c r="U38" s="8">
        <v>1E-3</v>
      </c>
    </row>
    <row r="39" spans="2:21">
      <c r="B39" s="6" t="s">
        <v>223</v>
      </c>
      <c r="C39" s="17">
        <v>1103126</v>
      </c>
      <c r="D39" s="6" t="s">
        <v>137</v>
      </c>
      <c r="E39" s="6"/>
      <c r="F39" s="18">
        <v>513141879</v>
      </c>
      <c r="G39" s="6" t="s">
        <v>193</v>
      </c>
      <c r="H39" s="6" t="s">
        <v>218</v>
      </c>
      <c r="I39" s="6" t="s">
        <v>94</v>
      </c>
      <c r="J39" s="6"/>
      <c r="K39" s="17">
        <v>1.94</v>
      </c>
      <c r="L39" s="6" t="s">
        <v>95</v>
      </c>
      <c r="M39" s="19">
        <v>4.2000000000000003E-2</v>
      </c>
      <c r="N39" s="8">
        <v>2.8E-3</v>
      </c>
      <c r="O39" s="7">
        <v>21612.58</v>
      </c>
      <c r="P39" s="7">
        <v>129.53</v>
      </c>
      <c r="Q39" s="7">
        <v>0</v>
      </c>
      <c r="R39" s="7">
        <v>27.99</v>
      </c>
      <c r="S39" s="8">
        <v>2.0000000000000001E-4</v>
      </c>
      <c r="T39" s="8">
        <v>1E-4</v>
      </c>
      <c r="U39" s="8">
        <v>0</v>
      </c>
    </row>
    <row r="40" spans="2:21">
      <c r="B40" s="6" t="s">
        <v>224</v>
      </c>
      <c r="C40" s="17">
        <v>1121953</v>
      </c>
      <c r="D40" s="6" t="s">
        <v>137</v>
      </c>
      <c r="E40" s="6"/>
      <c r="F40" s="18">
        <v>513141879</v>
      </c>
      <c r="G40" s="6" t="s">
        <v>193</v>
      </c>
      <c r="H40" s="6" t="s">
        <v>218</v>
      </c>
      <c r="I40" s="6" t="s">
        <v>94</v>
      </c>
      <c r="J40" s="6"/>
      <c r="K40" s="17">
        <v>1.79</v>
      </c>
      <c r="L40" s="6" t="s">
        <v>95</v>
      </c>
      <c r="M40" s="19">
        <v>3.1E-2</v>
      </c>
      <c r="N40" s="8">
        <v>5.5999999999999999E-3</v>
      </c>
      <c r="O40" s="7">
        <v>630254.4</v>
      </c>
      <c r="P40" s="7">
        <v>111.86</v>
      </c>
      <c r="Q40" s="7">
        <v>0</v>
      </c>
      <c r="R40" s="7">
        <v>705</v>
      </c>
      <c r="S40" s="8">
        <v>8.9999999999999998E-4</v>
      </c>
      <c r="T40" s="8">
        <v>2.8E-3</v>
      </c>
      <c r="U40" s="8">
        <v>2.0000000000000001E-4</v>
      </c>
    </row>
    <row r="41" spans="2:21">
      <c r="B41" s="6" t="s">
        <v>225</v>
      </c>
      <c r="C41" s="17">
        <v>7480015</v>
      </c>
      <c r="D41" s="6" t="s">
        <v>137</v>
      </c>
      <c r="E41" s="6"/>
      <c r="F41" s="18">
        <v>520029935</v>
      </c>
      <c r="G41" s="6" t="s">
        <v>193</v>
      </c>
      <c r="H41" s="6" t="s">
        <v>218</v>
      </c>
      <c r="I41" s="6" t="s">
        <v>94</v>
      </c>
      <c r="J41" s="6"/>
      <c r="K41" s="17">
        <v>0.51</v>
      </c>
      <c r="L41" s="6" t="s">
        <v>95</v>
      </c>
      <c r="M41" s="19">
        <v>5.5E-2</v>
      </c>
      <c r="N41" s="8">
        <v>2.41E-2</v>
      </c>
      <c r="O41" s="7">
        <v>52401.1</v>
      </c>
      <c r="P41" s="7">
        <v>129.07</v>
      </c>
      <c r="Q41" s="7">
        <v>0</v>
      </c>
      <c r="R41" s="7">
        <v>67.63</v>
      </c>
      <c r="S41" s="8">
        <v>6.9999999999999999E-4</v>
      </c>
      <c r="T41" s="8">
        <v>2.9999999999999997E-4</v>
      </c>
      <c r="U41" s="8">
        <v>0</v>
      </c>
    </row>
    <row r="42" spans="2:21">
      <c r="B42" s="6" t="s">
        <v>226</v>
      </c>
      <c r="C42" s="17">
        <v>7480049</v>
      </c>
      <c r="D42" s="6" t="s">
        <v>137</v>
      </c>
      <c r="E42" s="6"/>
      <c r="F42" s="18">
        <v>520029935</v>
      </c>
      <c r="G42" s="6" t="s">
        <v>193</v>
      </c>
      <c r="H42" s="6" t="s">
        <v>218</v>
      </c>
      <c r="I42" s="6" t="s">
        <v>94</v>
      </c>
      <c r="J42" s="6"/>
      <c r="K42" s="17">
        <v>2.4500000000000002</v>
      </c>
      <c r="L42" s="6" t="s">
        <v>95</v>
      </c>
      <c r="M42" s="19">
        <v>4.7500000000000001E-2</v>
      </c>
      <c r="N42" s="8">
        <v>6.1999999999999998E-3</v>
      </c>
      <c r="O42" s="7">
        <v>174329.67</v>
      </c>
      <c r="P42" s="7">
        <v>134.34</v>
      </c>
      <c r="Q42" s="7">
        <v>0</v>
      </c>
      <c r="R42" s="7">
        <v>234.19</v>
      </c>
      <c r="S42" s="8">
        <v>4.0000000000000002E-4</v>
      </c>
      <c r="T42" s="8">
        <v>8.9999999999999998E-4</v>
      </c>
      <c r="U42" s="8">
        <v>1E-4</v>
      </c>
    </row>
    <row r="43" spans="2:21">
      <c r="B43" s="6" t="s">
        <v>227</v>
      </c>
      <c r="C43" s="17">
        <v>1134147</v>
      </c>
      <c r="D43" s="6" t="s">
        <v>137</v>
      </c>
      <c r="E43" s="6"/>
      <c r="F43" s="18">
        <v>513704304</v>
      </c>
      <c r="G43" s="6" t="s">
        <v>193</v>
      </c>
      <c r="H43" s="6" t="s">
        <v>218</v>
      </c>
      <c r="I43" s="6" t="s">
        <v>94</v>
      </c>
      <c r="J43" s="6"/>
      <c r="K43" s="17">
        <v>6.01</v>
      </c>
      <c r="L43" s="6" t="s">
        <v>95</v>
      </c>
      <c r="M43" s="19">
        <v>1.4999999999999999E-2</v>
      </c>
      <c r="N43" s="8">
        <v>1.0800000000000001E-2</v>
      </c>
      <c r="O43" s="7">
        <v>422367.68</v>
      </c>
      <c r="P43" s="7">
        <v>103.52</v>
      </c>
      <c r="Q43" s="7">
        <v>0</v>
      </c>
      <c r="R43" s="7">
        <v>437.24</v>
      </c>
      <c r="S43" s="8">
        <v>6.9999999999999999E-4</v>
      </c>
      <c r="T43" s="8">
        <v>1.6999999999999999E-3</v>
      </c>
      <c r="U43" s="8">
        <v>1E-4</v>
      </c>
    </row>
    <row r="44" spans="2:21">
      <c r="B44" s="6" t="s">
        <v>228</v>
      </c>
      <c r="C44" s="17">
        <v>1119825</v>
      </c>
      <c r="D44" s="6" t="s">
        <v>137</v>
      </c>
      <c r="E44" s="6"/>
      <c r="F44" s="18">
        <v>513704304</v>
      </c>
      <c r="G44" s="6" t="s">
        <v>193</v>
      </c>
      <c r="H44" s="6" t="s">
        <v>218</v>
      </c>
      <c r="I44" s="6" t="s">
        <v>94</v>
      </c>
      <c r="J44" s="6"/>
      <c r="K44" s="17">
        <v>3.23</v>
      </c>
      <c r="L44" s="6" t="s">
        <v>95</v>
      </c>
      <c r="M44" s="19">
        <v>3.5499999999999997E-2</v>
      </c>
      <c r="N44" s="8">
        <v>6.1999999999999998E-3</v>
      </c>
      <c r="O44" s="7">
        <v>823322.81</v>
      </c>
      <c r="P44" s="7">
        <v>117.74</v>
      </c>
      <c r="Q44" s="7">
        <v>0</v>
      </c>
      <c r="R44" s="7">
        <v>969.38</v>
      </c>
      <c r="S44" s="8">
        <v>1.9E-3</v>
      </c>
      <c r="T44" s="8">
        <v>3.8E-3</v>
      </c>
      <c r="U44" s="8">
        <v>2.9999999999999997E-4</v>
      </c>
    </row>
    <row r="45" spans="2:21">
      <c r="B45" s="6" t="s">
        <v>229</v>
      </c>
      <c r="C45" s="17">
        <v>1095066</v>
      </c>
      <c r="D45" s="6" t="s">
        <v>137</v>
      </c>
      <c r="E45" s="6"/>
      <c r="F45" s="18">
        <v>513704304</v>
      </c>
      <c r="G45" s="6" t="s">
        <v>193</v>
      </c>
      <c r="H45" s="6" t="s">
        <v>218</v>
      </c>
      <c r="I45" s="6" t="s">
        <v>94</v>
      </c>
      <c r="J45" s="6"/>
      <c r="K45" s="17">
        <v>1.64</v>
      </c>
      <c r="L45" s="6" t="s">
        <v>95</v>
      </c>
      <c r="M45" s="19">
        <v>4.65E-2</v>
      </c>
      <c r="N45" s="8">
        <v>5.4000000000000003E-3</v>
      </c>
      <c r="O45" s="7">
        <v>35152.31</v>
      </c>
      <c r="P45" s="7">
        <v>131.83000000000001</v>
      </c>
      <c r="Q45" s="7">
        <v>0</v>
      </c>
      <c r="R45" s="7">
        <v>46.34</v>
      </c>
      <c r="S45" s="8">
        <v>1E-4</v>
      </c>
      <c r="T45" s="8">
        <v>2.0000000000000001E-4</v>
      </c>
      <c r="U45" s="8">
        <v>0</v>
      </c>
    </row>
    <row r="46" spans="2:21">
      <c r="B46" s="6" t="s">
        <v>230</v>
      </c>
      <c r="C46" s="17">
        <v>1120021</v>
      </c>
      <c r="D46" s="6" t="s">
        <v>137</v>
      </c>
      <c r="E46" s="6"/>
      <c r="F46" s="18">
        <v>513821488</v>
      </c>
      <c r="G46" s="6" t="s">
        <v>210</v>
      </c>
      <c r="H46" s="6" t="s">
        <v>218</v>
      </c>
      <c r="I46" s="6" t="s">
        <v>94</v>
      </c>
      <c r="J46" s="6"/>
      <c r="K46" s="17">
        <v>1.88</v>
      </c>
      <c r="L46" s="6" t="s">
        <v>95</v>
      </c>
      <c r="M46" s="19">
        <v>3.9E-2</v>
      </c>
      <c r="N46" s="8">
        <v>8.2000000000000007E-3</v>
      </c>
      <c r="O46" s="7">
        <v>1240889.25</v>
      </c>
      <c r="P46" s="7">
        <v>112.85</v>
      </c>
      <c r="Q46" s="7">
        <v>0</v>
      </c>
      <c r="R46" s="7">
        <v>1400.34</v>
      </c>
      <c r="S46" s="8">
        <v>3.0999999999999999E-3</v>
      </c>
      <c r="T46" s="8">
        <v>5.5999999999999999E-3</v>
      </c>
      <c r="U46" s="8">
        <v>5.0000000000000001E-4</v>
      </c>
    </row>
    <row r="47" spans="2:21">
      <c r="B47" s="6" t="s">
        <v>231</v>
      </c>
      <c r="C47" s="17">
        <v>1136753</v>
      </c>
      <c r="D47" s="6" t="s">
        <v>137</v>
      </c>
      <c r="E47" s="6"/>
      <c r="F47" s="18">
        <v>513821488</v>
      </c>
      <c r="G47" s="6" t="s">
        <v>210</v>
      </c>
      <c r="H47" s="6" t="s">
        <v>218</v>
      </c>
      <c r="I47" s="6" t="s">
        <v>94</v>
      </c>
      <c r="J47" s="6"/>
      <c r="K47" s="17">
        <v>7.57</v>
      </c>
      <c r="L47" s="6" t="s">
        <v>95</v>
      </c>
      <c r="M47" s="19">
        <v>0.04</v>
      </c>
      <c r="N47" s="8">
        <v>1.5599999999999999E-2</v>
      </c>
      <c r="O47" s="7">
        <v>23255.82</v>
      </c>
      <c r="P47" s="7">
        <v>119.86</v>
      </c>
      <c r="Q47" s="7">
        <v>0</v>
      </c>
      <c r="R47" s="7">
        <v>27.87</v>
      </c>
      <c r="S47" s="8">
        <v>1E-4</v>
      </c>
      <c r="T47" s="8">
        <v>1E-4</v>
      </c>
      <c r="U47" s="8">
        <v>0</v>
      </c>
    </row>
    <row r="48" spans="2:21">
      <c r="B48" s="6" t="s">
        <v>232</v>
      </c>
      <c r="C48" s="17">
        <v>1126762</v>
      </c>
      <c r="D48" s="6" t="s">
        <v>137</v>
      </c>
      <c r="E48" s="6"/>
      <c r="F48" s="18">
        <v>513668277</v>
      </c>
      <c r="G48" s="6" t="s">
        <v>193</v>
      </c>
      <c r="H48" s="6" t="s">
        <v>233</v>
      </c>
      <c r="I48" s="6" t="s">
        <v>213</v>
      </c>
      <c r="J48" s="6"/>
      <c r="K48" s="17">
        <v>0.84</v>
      </c>
      <c r="L48" s="6" t="s">
        <v>95</v>
      </c>
      <c r="M48" s="19">
        <v>1.6E-2</v>
      </c>
      <c r="N48" s="8">
        <v>8.6999999999999994E-3</v>
      </c>
      <c r="O48" s="7">
        <v>322078.68</v>
      </c>
      <c r="P48" s="7">
        <v>102.14</v>
      </c>
      <c r="Q48" s="7">
        <v>0</v>
      </c>
      <c r="R48" s="7">
        <v>328.97</v>
      </c>
      <c r="S48" s="8">
        <v>1.2999999999999999E-3</v>
      </c>
      <c r="T48" s="8">
        <v>1.2999999999999999E-3</v>
      </c>
      <c r="U48" s="8">
        <v>1E-4</v>
      </c>
    </row>
    <row r="49" spans="2:21">
      <c r="B49" s="6" t="s">
        <v>234</v>
      </c>
      <c r="C49" s="17">
        <v>3900206</v>
      </c>
      <c r="D49" s="6" t="s">
        <v>137</v>
      </c>
      <c r="E49" s="6"/>
      <c r="F49" s="18">
        <v>520038506</v>
      </c>
      <c r="G49" s="6" t="s">
        <v>210</v>
      </c>
      <c r="H49" s="6" t="s">
        <v>233</v>
      </c>
      <c r="I49" s="6" t="s">
        <v>94</v>
      </c>
      <c r="J49" s="6"/>
      <c r="K49" s="17">
        <v>0.93</v>
      </c>
      <c r="L49" s="6" t="s">
        <v>95</v>
      </c>
      <c r="M49" s="19">
        <v>4.2500000000000003E-2</v>
      </c>
      <c r="N49" s="8">
        <v>1.43E-2</v>
      </c>
      <c r="O49" s="7">
        <v>117904.61</v>
      </c>
      <c r="P49" s="7">
        <v>125.85</v>
      </c>
      <c r="Q49" s="7">
        <v>0</v>
      </c>
      <c r="R49" s="7">
        <v>148.38</v>
      </c>
      <c r="S49" s="8">
        <v>2.9999999999999997E-4</v>
      </c>
      <c r="T49" s="8">
        <v>5.9999999999999995E-4</v>
      </c>
      <c r="U49" s="8">
        <v>0</v>
      </c>
    </row>
    <row r="50" spans="2:21">
      <c r="B50" s="6" t="s">
        <v>235</v>
      </c>
      <c r="C50" s="17">
        <v>1260488</v>
      </c>
      <c r="D50" s="6" t="s">
        <v>137</v>
      </c>
      <c r="E50" s="6"/>
      <c r="F50" s="18">
        <v>520033234</v>
      </c>
      <c r="G50" s="6" t="s">
        <v>210</v>
      </c>
      <c r="H50" s="6" t="s">
        <v>233</v>
      </c>
      <c r="I50" s="6" t="s">
        <v>94</v>
      </c>
      <c r="J50" s="6"/>
      <c r="K50" s="17">
        <v>1.89</v>
      </c>
      <c r="L50" s="6" t="s">
        <v>95</v>
      </c>
      <c r="M50" s="19">
        <v>6.5000000000000002E-2</v>
      </c>
      <c r="N50" s="8">
        <v>7.1000000000000004E-3</v>
      </c>
      <c r="O50" s="7">
        <v>1143299.54</v>
      </c>
      <c r="P50" s="7">
        <v>124.69</v>
      </c>
      <c r="Q50" s="7">
        <v>55.85</v>
      </c>
      <c r="R50" s="7">
        <v>1481.43</v>
      </c>
      <c r="S50" s="8">
        <v>1.6999999999999999E-3</v>
      </c>
      <c r="T50" s="8">
        <v>5.8999999999999999E-3</v>
      </c>
      <c r="U50" s="8">
        <v>5.0000000000000001E-4</v>
      </c>
    </row>
    <row r="51" spans="2:21">
      <c r="B51" s="6" t="s">
        <v>236</v>
      </c>
      <c r="C51" s="17">
        <v>1260546</v>
      </c>
      <c r="D51" s="6" t="s">
        <v>137</v>
      </c>
      <c r="E51" s="6"/>
      <c r="F51" s="18">
        <v>520033234</v>
      </c>
      <c r="G51" s="6" t="s">
        <v>210</v>
      </c>
      <c r="H51" s="6" t="s">
        <v>233</v>
      </c>
      <c r="I51" s="6" t="s">
        <v>94</v>
      </c>
      <c r="J51" s="6"/>
      <c r="K51" s="17">
        <v>4.57</v>
      </c>
      <c r="L51" s="6" t="s">
        <v>95</v>
      </c>
      <c r="M51" s="19">
        <v>5.3499999999999999E-2</v>
      </c>
      <c r="N51" s="8">
        <v>1.8100000000000002E-2</v>
      </c>
      <c r="O51" s="7">
        <v>1815000</v>
      </c>
      <c r="P51" s="7">
        <v>119.91</v>
      </c>
      <c r="Q51" s="7">
        <v>49.79</v>
      </c>
      <c r="R51" s="7">
        <v>2226.15</v>
      </c>
      <c r="S51" s="8">
        <v>6.9999999999999999E-4</v>
      </c>
      <c r="T51" s="8">
        <v>8.8000000000000005E-3</v>
      </c>
      <c r="U51" s="8">
        <v>6.9999999999999999E-4</v>
      </c>
    </row>
    <row r="52" spans="2:21">
      <c r="B52" s="6" t="s">
        <v>237</v>
      </c>
      <c r="C52" s="17">
        <v>1260603</v>
      </c>
      <c r="D52" s="6" t="s">
        <v>137</v>
      </c>
      <c r="E52" s="6"/>
      <c r="F52" s="18">
        <v>520033234</v>
      </c>
      <c r="G52" s="6" t="s">
        <v>210</v>
      </c>
      <c r="H52" s="6" t="s">
        <v>233</v>
      </c>
      <c r="I52" s="6" t="s">
        <v>94</v>
      </c>
      <c r="J52" s="6"/>
      <c r="K52" s="17">
        <v>7.13</v>
      </c>
      <c r="L52" s="6" t="s">
        <v>95</v>
      </c>
      <c r="M52" s="19">
        <v>0.04</v>
      </c>
      <c r="N52" s="8">
        <v>2.81E-2</v>
      </c>
      <c r="O52" s="7">
        <v>4101484</v>
      </c>
      <c r="P52" s="7">
        <v>109.9</v>
      </c>
      <c r="Q52" s="7">
        <v>0</v>
      </c>
      <c r="R52" s="7">
        <v>4507.53</v>
      </c>
      <c r="S52" s="8">
        <v>1.4E-3</v>
      </c>
      <c r="T52" s="8">
        <v>1.7899999999999999E-2</v>
      </c>
      <c r="U52" s="8">
        <v>1.5E-3</v>
      </c>
    </row>
    <row r="53" spans="2:21">
      <c r="B53" s="6" t="s">
        <v>238</v>
      </c>
      <c r="C53" s="17">
        <v>1260306</v>
      </c>
      <c r="D53" s="6" t="s">
        <v>137</v>
      </c>
      <c r="E53" s="6"/>
      <c r="F53" s="18">
        <v>520033234</v>
      </c>
      <c r="G53" s="6" t="s">
        <v>210</v>
      </c>
      <c r="H53" s="6" t="s">
        <v>233</v>
      </c>
      <c r="I53" s="6" t="s">
        <v>94</v>
      </c>
      <c r="J53" s="6"/>
      <c r="K53" s="17">
        <v>0.74</v>
      </c>
      <c r="L53" s="6" t="s">
        <v>95</v>
      </c>
      <c r="M53" s="19">
        <v>4.9500000000000002E-2</v>
      </c>
      <c r="N53" s="8">
        <v>1.04E-2</v>
      </c>
      <c r="O53" s="7">
        <v>319559.63</v>
      </c>
      <c r="P53" s="7">
        <v>128.18</v>
      </c>
      <c r="Q53" s="7">
        <v>0</v>
      </c>
      <c r="R53" s="7">
        <v>409.61</v>
      </c>
      <c r="S53" s="8">
        <v>8.9999999999999998E-4</v>
      </c>
      <c r="T53" s="8">
        <v>1.6000000000000001E-3</v>
      </c>
      <c r="U53" s="8">
        <v>1E-4</v>
      </c>
    </row>
    <row r="54" spans="2:21">
      <c r="B54" s="6" t="s">
        <v>239</v>
      </c>
      <c r="C54" s="17">
        <v>1260397</v>
      </c>
      <c r="D54" s="6" t="s">
        <v>137</v>
      </c>
      <c r="E54" s="6"/>
      <c r="F54" s="18">
        <v>520033234</v>
      </c>
      <c r="G54" s="6" t="s">
        <v>210</v>
      </c>
      <c r="H54" s="6" t="s">
        <v>233</v>
      </c>
      <c r="I54" s="6" t="s">
        <v>94</v>
      </c>
      <c r="J54" s="6"/>
      <c r="K54" s="17">
        <v>2.4700000000000002</v>
      </c>
      <c r="L54" s="6" t="s">
        <v>95</v>
      </c>
      <c r="M54" s="19">
        <v>5.0999999999999997E-2</v>
      </c>
      <c r="N54" s="8">
        <v>1.35E-2</v>
      </c>
      <c r="O54" s="7">
        <v>277549</v>
      </c>
      <c r="P54" s="7">
        <v>131.72</v>
      </c>
      <c r="Q54" s="7">
        <v>0</v>
      </c>
      <c r="R54" s="7">
        <v>365.59</v>
      </c>
      <c r="S54" s="8">
        <v>1E-4</v>
      </c>
      <c r="T54" s="8">
        <v>1.4E-3</v>
      </c>
      <c r="U54" s="8">
        <v>1E-4</v>
      </c>
    </row>
    <row r="55" spans="2:21">
      <c r="B55" s="6" t="s">
        <v>240</v>
      </c>
      <c r="C55" s="17">
        <v>1260462</v>
      </c>
      <c r="D55" s="6" t="s">
        <v>137</v>
      </c>
      <c r="E55" s="6"/>
      <c r="F55" s="18">
        <v>520033234</v>
      </c>
      <c r="G55" s="6" t="s">
        <v>210</v>
      </c>
      <c r="H55" s="6" t="s">
        <v>233</v>
      </c>
      <c r="I55" s="6" t="s">
        <v>94</v>
      </c>
      <c r="J55" s="6"/>
      <c r="K55" s="17">
        <v>0.74</v>
      </c>
      <c r="L55" s="6" t="s">
        <v>95</v>
      </c>
      <c r="M55" s="19">
        <v>5.2999999999999999E-2</v>
      </c>
      <c r="N55" s="8">
        <v>1.14E-2</v>
      </c>
      <c r="O55" s="7">
        <v>514500</v>
      </c>
      <c r="P55" s="7">
        <v>121.51</v>
      </c>
      <c r="Q55" s="7">
        <v>0</v>
      </c>
      <c r="R55" s="7">
        <v>625.16999999999996</v>
      </c>
      <c r="S55" s="8">
        <v>1.1000000000000001E-3</v>
      </c>
      <c r="T55" s="8">
        <v>2.5000000000000001E-3</v>
      </c>
      <c r="U55" s="8">
        <v>2.0000000000000001E-4</v>
      </c>
    </row>
    <row r="56" spans="2:21">
      <c r="B56" s="6" t="s">
        <v>241</v>
      </c>
      <c r="C56" s="17">
        <v>1125194</v>
      </c>
      <c r="D56" s="6" t="s">
        <v>137</v>
      </c>
      <c r="E56" s="6"/>
      <c r="F56" s="18">
        <v>513704304</v>
      </c>
      <c r="G56" s="6" t="s">
        <v>193</v>
      </c>
      <c r="H56" s="6" t="s">
        <v>233</v>
      </c>
      <c r="I56" s="6" t="s">
        <v>94</v>
      </c>
      <c r="J56" s="6"/>
      <c r="K56" s="17">
        <v>1.22</v>
      </c>
      <c r="L56" s="6" t="s">
        <v>95</v>
      </c>
      <c r="M56" s="19">
        <v>4.8500000000000001E-2</v>
      </c>
      <c r="N56" s="8">
        <v>1.15E-2</v>
      </c>
      <c r="O56" s="7">
        <v>3628000</v>
      </c>
      <c r="P56" s="7">
        <v>110.61</v>
      </c>
      <c r="Q56" s="7">
        <v>0</v>
      </c>
      <c r="R56" s="7">
        <v>4012.93</v>
      </c>
      <c r="S56" s="8">
        <v>2.4199999999999999E-2</v>
      </c>
      <c r="T56" s="8">
        <v>1.5900000000000001E-2</v>
      </c>
      <c r="U56" s="8">
        <v>1.2999999999999999E-3</v>
      </c>
    </row>
    <row r="57" spans="2:21">
      <c r="B57" s="6" t="s">
        <v>242</v>
      </c>
      <c r="C57" s="17">
        <v>1134048</v>
      </c>
      <c r="D57" s="6" t="s">
        <v>137</v>
      </c>
      <c r="E57" s="6"/>
      <c r="F57" s="18">
        <v>513834200</v>
      </c>
      <c r="G57" s="6" t="s">
        <v>243</v>
      </c>
      <c r="H57" s="6" t="s">
        <v>233</v>
      </c>
      <c r="I57" s="6" t="s">
        <v>94</v>
      </c>
      <c r="J57" s="6"/>
      <c r="K57" s="17">
        <v>10.7</v>
      </c>
      <c r="L57" s="6" t="s">
        <v>95</v>
      </c>
      <c r="M57" s="19">
        <v>2.4E-2</v>
      </c>
      <c r="N57" s="8">
        <v>1.7100000000000001E-2</v>
      </c>
      <c r="O57" s="7">
        <v>342782</v>
      </c>
      <c r="P57" s="7">
        <v>108.29</v>
      </c>
      <c r="Q57" s="7">
        <v>0</v>
      </c>
      <c r="R57" s="7">
        <v>371.2</v>
      </c>
      <c r="S57" s="8">
        <v>1.1999999999999999E-3</v>
      </c>
      <c r="T57" s="8">
        <v>1.5E-3</v>
      </c>
      <c r="U57" s="8">
        <v>1E-4</v>
      </c>
    </row>
    <row r="58" spans="2:21">
      <c r="B58" s="6" t="s">
        <v>244</v>
      </c>
      <c r="C58" s="17">
        <v>1126069</v>
      </c>
      <c r="D58" s="6" t="s">
        <v>137</v>
      </c>
      <c r="E58" s="6"/>
      <c r="F58" s="18">
        <v>513834200</v>
      </c>
      <c r="G58" s="6" t="s">
        <v>243</v>
      </c>
      <c r="H58" s="6" t="s">
        <v>233</v>
      </c>
      <c r="I58" s="6" t="s">
        <v>94</v>
      </c>
      <c r="J58" s="6"/>
      <c r="K58" s="17">
        <v>6.73</v>
      </c>
      <c r="L58" s="6" t="s">
        <v>95</v>
      </c>
      <c r="M58" s="19">
        <v>3.85E-2</v>
      </c>
      <c r="N58" s="8">
        <v>1.66E-2</v>
      </c>
      <c r="O58" s="7">
        <v>591500</v>
      </c>
      <c r="P58" s="7">
        <v>119.65</v>
      </c>
      <c r="Q58" s="7">
        <v>0</v>
      </c>
      <c r="R58" s="7">
        <v>707.73</v>
      </c>
      <c r="S58" s="8">
        <v>2.5000000000000001E-3</v>
      </c>
      <c r="T58" s="8">
        <v>2.8E-3</v>
      </c>
      <c r="U58" s="8">
        <v>2.0000000000000001E-4</v>
      </c>
    </row>
    <row r="59" spans="2:21">
      <c r="B59" s="6" t="s">
        <v>245</v>
      </c>
      <c r="C59" s="17">
        <v>1128875</v>
      </c>
      <c r="D59" s="6" t="s">
        <v>137</v>
      </c>
      <c r="E59" s="6"/>
      <c r="F59" s="18">
        <v>513834200</v>
      </c>
      <c r="G59" s="6" t="s">
        <v>243</v>
      </c>
      <c r="H59" s="6" t="s">
        <v>233</v>
      </c>
      <c r="I59" s="6" t="s">
        <v>94</v>
      </c>
      <c r="J59" s="6"/>
      <c r="K59" s="17">
        <v>6.11</v>
      </c>
      <c r="L59" s="6" t="s">
        <v>95</v>
      </c>
      <c r="M59" s="19">
        <v>2.8000000000000001E-2</v>
      </c>
      <c r="N59" s="8">
        <v>1.4200000000000001E-2</v>
      </c>
      <c r="O59" s="7">
        <v>1952381</v>
      </c>
      <c r="P59" s="7">
        <v>109.76</v>
      </c>
      <c r="Q59" s="7">
        <v>0</v>
      </c>
      <c r="R59" s="7">
        <v>2142.9299999999998</v>
      </c>
      <c r="S59" s="8">
        <v>8.6999999999999994E-3</v>
      </c>
      <c r="T59" s="8">
        <v>8.5000000000000006E-3</v>
      </c>
      <c r="U59" s="8">
        <v>6.9999999999999999E-4</v>
      </c>
    </row>
    <row r="60" spans="2:21">
      <c r="B60" s="6" t="s">
        <v>246</v>
      </c>
      <c r="C60" s="17">
        <v>1134030</v>
      </c>
      <c r="D60" s="6" t="s">
        <v>137</v>
      </c>
      <c r="E60" s="6"/>
      <c r="F60" s="18">
        <v>513834200</v>
      </c>
      <c r="G60" s="6" t="s">
        <v>243</v>
      </c>
      <c r="H60" s="6" t="s">
        <v>233</v>
      </c>
      <c r="I60" s="6" t="s">
        <v>94</v>
      </c>
      <c r="J60" s="6"/>
      <c r="K60" s="17">
        <v>9.94</v>
      </c>
      <c r="L60" s="6" t="s">
        <v>95</v>
      </c>
      <c r="M60" s="19">
        <v>2.4E-2</v>
      </c>
      <c r="N60" s="8">
        <v>1.6500000000000001E-2</v>
      </c>
      <c r="O60" s="7">
        <v>639525</v>
      </c>
      <c r="P60" s="7">
        <v>108.31</v>
      </c>
      <c r="Q60" s="7">
        <v>0</v>
      </c>
      <c r="R60" s="7">
        <v>692.67</v>
      </c>
      <c r="S60" s="8">
        <v>2.2000000000000001E-3</v>
      </c>
      <c r="T60" s="8">
        <v>2.7000000000000001E-3</v>
      </c>
      <c r="U60" s="8">
        <v>2.0000000000000001E-4</v>
      </c>
    </row>
    <row r="61" spans="2:21">
      <c r="B61" s="6" t="s">
        <v>247</v>
      </c>
      <c r="C61" s="17">
        <v>1120120</v>
      </c>
      <c r="D61" s="6" t="s">
        <v>137</v>
      </c>
      <c r="E61" s="6"/>
      <c r="F61" s="18">
        <v>513754069</v>
      </c>
      <c r="G61" s="6" t="s">
        <v>243</v>
      </c>
      <c r="H61" s="6" t="s">
        <v>233</v>
      </c>
      <c r="I61" s="6" t="s">
        <v>94</v>
      </c>
      <c r="J61" s="6"/>
      <c r="K61" s="17">
        <v>6.11</v>
      </c>
      <c r="L61" s="6" t="s">
        <v>95</v>
      </c>
      <c r="M61" s="19">
        <v>3.7499999999999999E-2</v>
      </c>
      <c r="N61" s="8">
        <v>2.0199999999999999E-2</v>
      </c>
      <c r="O61" s="7">
        <v>343000</v>
      </c>
      <c r="P61" s="7">
        <v>118.95</v>
      </c>
      <c r="Q61" s="7">
        <v>0</v>
      </c>
      <c r="R61" s="7">
        <v>408</v>
      </c>
      <c r="S61" s="8">
        <v>4.0000000000000002E-4</v>
      </c>
      <c r="T61" s="8">
        <v>1.6000000000000001E-3</v>
      </c>
      <c r="U61" s="8">
        <v>1E-4</v>
      </c>
    </row>
    <row r="62" spans="2:21">
      <c r="B62" s="6" t="s">
        <v>248</v>
      </c>
      <c r="C62" s="17">
        <v>1132950</v>
      </c>
      <c r="D62" s="6" t="s">
        <v>137</v>
      </c>
      <c r="E62" s="6"/>
      <c r="F62" s="18">
        <v>513754069</v>
      </c>
      <c r="G62" s="6" t="s">
        <v>243</v>
      </c>
      <c r="H62" s="6" t="s">
        <v>233</v>
      </c>
      <c r="I62" s="6" t="s">
        <v>94</v>
      </c>
      <c r="J62" s="6"/>
      <c r="K62" s="17">
        <v>8.3800000000000008</v>
      </c>
      <c r="L62" s="6" t="s">
        <v>95</v>
      </c>
      <c r="M62" s="19">
        <v>2.3199999999999998E-2</v>
      </c>
      <c r="N62" s="8">
        <v>1.4999999999999999E-2</v>
      </c>
      <c r="O62" s="7">
        <v>207268</v>
      </c>
      <c r="P62" s="7">
        <v>107.7</v>
      </c>
      <c r="Q62" s="7">
        <v>0</v>
      </c>
      <c r="R62" s="7">
        <v>223.23</v>
      </c>
      <c r="S62" s="8">
        <v>5.9999999999999995E-4</v>
      </c>
      <c r="T62" s="8">
        <v>8.9999999999999998E-4</v>
      </c>
      <c r="U62" s="8">
        <v>1E-4</v>
      </c>
    </row>
    <row r="63" spans="2:21">
      <c r="B63" s="6" t="s">
        <v>249</v>
      </c>
      <c r="C63" s="17">
        <v>1136050</v>
      </c>
      <c r="D63" s="6" t="s">
        <v>137</v>
      </c>
      <c r="E63" s="6"/>
      <c r="F63" s="18">
        <v>513754069</v>
      </c>
      <c r="G63" s="6" t="s">
        <v>243</v>
      </c>
      <c r="H63" s="6" t="s">
        <v>233</v>
      </c>
      <c r="I63" s="6" t="s">
        <v>213</v>
      </c>
      <c r="J63" s="6"/>
      <c r="K63" s="17">
        <v>7.18</v>
      </c>
      <c r="L63" s="6" t="s">
        <v>95</v>
      </c>
      <c r="M63" s="19">
        <v>2.4799999999999999E-2</v>
      </c>
      <c r="N63" s="8">
        <v>1.2699999999999999E-2</v>
      </c>
      <c r="O63" s="7">
        <v>2047000</v>
      </c>
      <c r="P63" s="7">
        <v>109.42</v>
      </c>
      <c r="Q63" s="7">
        <v>0</v>
      </c>
      <c r="R63" s="7">
        <v>2239.83</v>
      </c>
      <c r="S63" s="8">
        <v>4.7999999999999996E-3</v>
      </c>
      <c r="T63" s="8">
        <v>8.8999999999999999E-3</v>
      </c>
      <c r="U63" s="8">
        <v>6.9999999999999999E-4</v>
      </c>
    </row>
    <row r="64" spans="2:21">
      <c r="B64" s="6" t="s">
        <v>250</v>
      </c>
      <c r="C64" s="17">
        <v>3230190</v>
      </c>
      <c r="D64" s="6" t="s">
        <v>137</v>
      </c>
      <c r="E64" s="6"/>
      <c r="F64" s="18">
        <v>520037789</v>
      </c>
      <c r="G64" s="6" t="s">
        <v>210</v>
      </c>
      <c r="H64" s="6" t="s">
        <v>233</v>
      </c>
      <c r="I64" s="6" t="s">
        <v>94</v>
      </c>
      <c r="J64" s="6"/>
      <c r="K64" s="17">
        <v>6.73</v>
      </c>
      <c r="L64" s="6" t="s">
        <v>95</v>
      </c>
      <c r="M64" s="19">
        <v>1.7600000000000001E-2</v>
      </c>
      <c r="N64" s="8">
        <v>1.43E-2</v>
      </c>
      <c r="O64" s="7">
        <v>1878375.16</v>
      </c>
      <c r="P64" s="7">
        <v>103.29</v>
      </c>
      <c r="Q64" s="7">
        <v>0</v>
      </c>
      <c r="R64" s="7">
        <v>1940.17</v>
      </c>
      <c r="S64" s="8">
        <v>2.2000000000000001E-3</v>
      </c>
      <c r="T64" s="8">
        <v>7.7000000000000002E-3</v>
      </c>
      <c r="U64" s="8">
        <v>5.9999999999999995E-4</v>
      </c>
    </row>
    <row r="65" spans="2:21">
      <c r="B65" s="6" t="s">
        <v>251</v>
      </c>
      <c r="C65" s="17">
        <v>3230091</v>
      </c>
      <c r="D65" s="6" t="s">
        <v>137</v>
      </c>
      <c r="E65" s="6"/>
      <c r="F65" s="18">
        <v>520037789</v>
      </c>
      <c r="G65" s="6" t="s">
        <v>210</v>
      </c>
      <c r="H65" s="6" t="s">
        <v>233</v>
      </c>
      <c r="I65" s="6" t="s">
        <v>94</v>
      </c>
      <c r="J65" s="6"/>
      <c r="K65" s="17">
        <v>2.54</v>
      </c>
      <c r="L65" s="6" t="s">
        <v>95</v>
      </c>
      <c r="M65" s="19">
        <v>5.0999999999999997E-2</v>
      </c>
      <c r="N65" s="8">
        <v>6.1999999999999998E-3</v>
      </c>
      <c r="O65" s="7">
        <v>7531.02</v>
      </c>
      <c r="P65" s="7">
        <v>124.44</v>
      </c>
      <c r="Q65" s="7">
        <v>0</v>
      </c>
      <c r="R65" s="7">
        <v>9.3699999999999992</v>
      </c>
      <c r="S65" s="8">
        <v>0</v>
      </c>
      <c r="T65" s="8">
        <v>0</v>
      </c>
      <c r="U65" s="8">
        <v>0</v>
      </c>
    </row>
    <row r="66" spans="2:21">
      <c r="B66" s="6" t="s">
        <v>252</v>
      </c>
      <c r="C66" s="17">
        <v>3230125</v>
      </c>
      <c r="D66" s="6" t="s">
        <v>137</v>
      </c>
      <c r="E66" s="6"/>
      <c r="F66" s="18">
        <v>520037789</v>
      </c>
      <c r="G66" s="6" t="s">
        <v>210</v>
      </c>
      <c r="H66" s="6" t="s">
        <v>233</v>
      </c>
      <c r="I66" s="6" t="s">
        <v>94</v>
      </c>
      <c r="J66" s="6"/>
      <c r="K66" s="17">
        <v>3.34</v>
      </c>
      <c r="L66" s="6" t="s">
        <v>95</v>
      </c>
      <c r="M66" s="19">
        <v>4.9000000000000002E-2</v>
      </c>
      <c r="N66" s="8">
        <v>1.03E-2</v>
      </c>
      <c r="O66" s="7">
        <v>121288.42</v>
      </c>
      <c r="P66" s="7">
        <v>115.49</v>
      </c>
      <c r="Q66" s="7">
        <v>24.17</v>
      </c>
      <c r="R66" s="7">
        <v>164.24</v>
      </c>
      <c r="S66" s="8">
        <v>2.0000000000000001E-4</v>
      </c>
      <c r="T66" s="8">
        <v>6.9999999999999999E-4</v>
      </c>
      <c r="U66" s="8">
        <v>1E-4</v>
      </c>
    </row>
    <row r="67" spans="2:21">
      <c r="B67" s="6" t="s">
        <v>253</v>
      </c>
      <c r="C67" s="17">
        <v>5660048</v>
      </c>
      <c r="D67" s="6" t="s">
        <v>137</v>
      </c>
      <c r="E67" s="6"/>
      <c r="F67" s="18">
        <v>520007469</v>
      </c>
      <c r="G67" s="6" t="s">
        <v>243</v>
      </c>
      <c r="H67" s="6" t="s">
        <v>233</v>
      </c>
      <c r="I67" s="6" t="s">
        <v>213</v>
      </c>
      <c r="J67" s="6"/>
      <c r="K67" s="17">
        <v>1.28</v>
      </c>
      <c r="L67" s="6" t="s">
        <v>95</v>
      </c>
      <c r="M67" s="19">
        <v>4.2799999999999998E-2</v>
      </c>
      <c r="N67" s="8">
        <v>1.0200000000000001E-2</v>
      </c>
      <c r="O67" s="7">
        <v>51270.15</v>
      </c>
      <c r="P67" s="7">
        <v>125.31</v>
      </c>
      <c r="Q67" s="7">
        <v>0</v>
      </c>
      <c r="R67" s="7">
        <v>64.25</v>
      </c>
      <c r="S67" s="8">
        <v>4.0000000000000002E-4</v>
      </c>
      <c r="T67" s="8">
        <v>2.9999999999999997E-4</v>
      </c>
      <c r="U67" s="8">
        <v>0</v>
      </c>
    </row>
    <row r="68" spans="2:21">
      <c r="B68" s="6" t="s">
        <v>254</v>
      </c>
      <c r="C68" s="17">
        <v>1128586</v>
      </c>
      <c r="D68" s="6" t="s">
        <v>137</v>
      </c>
      <c r="E68" s="6"/>
      <c r="F68" s="18">
        <v>513992529</v>
      </c>
      <c r="G68" s="6" t="s">
        <v>210</v>
      </c>
      <c r="H68" s="6" t="s">
        <v>233</v>
      </c>
      <c r="I68" s="6" t="s">
        <v>213</v>
      </c>
      <c r="J68" s="6"/>
      <c r="K68" s="17">
        <v>2.93</v>
      </c>
      <c r="L68" s="6" t="s">
        <v>95</v>
      </c>
      <c r="M68" s="19">
        <v>2.75E-2</v>
      </c>
      <c r="N68" s="8">
        <v>0.01</v>
      </c>
      <c r="O68" s="7">
        <v>604800.06000000006</v>
      </c>
      <c r="P68" s="7">
        <v>106</v>
      </c>
      <c r="Q68" s="7">
        <v>0</v>
      </c>
      <c r="R68" s="7">
        <v>641.09</v>
      </c>
      <c r="S68" s="8">
        <v>2.8999999999999998E-3</v>
      </c>
      <c r="T68" s="8">
        <v>2.5000000000000001E-3</v>
      </c>
      <c r="U68" s="8">
        <v>2.0000000000000001E-4</v>
      </c>
    </row>
    <row r="69" spans="2:21">
      <c r="B69" s="6" t="s">
        <v>255</v>
      </c>
      <c r="C69" s="17">
        <v>1132927</v>
      </c>
      <c r="D69" s="6" t="s">
        <v>137</v>
      </c>
      <c r="E69" s="6"/>
      <c r="F69" s="18">
        <v>513992529</v>
      </c>
      <c r="G69" s="6" t="s">
        <v>210</v>
      </c>
      <c r="H69" s="6" t="s">
        <v>233</v>
      </c>
      <c r="I69" s="6" t="s">
        <v>213</v>
      </c>
      <c r="J69" s="6"/>
      <c r="K69" s="17">
        <v>4.79</v>
      </c>
      <c r="L69" s="6" t="s">
        <v>95</v>
      </c>
      <c r="M69" s="19">
        <v>2.75E-2</v>
      </c>
      <c r="N69" s="8">
        <v>1.18E-2</v>
      </c>
      <c r="O69" s="7">
        <v>1100000.07</v>
      </c>
      <c r="P69" s="7">
        <v>106.76</v>
      </c>
      <c r="Q69" s="7">
        <v>0</v>
      </c>
      <c r="R69" s="7">
        <v>1174.3599999999999</v>
      </c>
      <c r="S69" s="8">
        <v>2.3E-3</v>
      </c>
      <c r="T69" s="8">
        <v>4.7000000000000002E-3</v>
      </c>
      <c r="U69" s="8">
        <v>4.0000000000000002E-4</v>
      </c>
    </row>
    <row r="70" spans="2:21">
      <c r="B70" s="6" t="s">
        <v>256</v>
      </c>
      <c r="C70" s="17">
        <v>1139542</v>
      </c>
      <c r="D70" s="6" t="s">
        <v>137</v>
      </c>
      <c r="E70" s="6"/>
      <c r="F70" s="18">
        <v>510216054</v>
      </c>
      <c r="G70" s="6" t="s">
        <v>257</v>
      </c>
      <c r="H70" s="6" t="s">
        <v>233</v>
      </c>
      <c r="I70" s="6" t="s">
        <v>94</v>
      </c>
      <c r="J70" s="6"/>
      <c r="K70" s="17">
        <v>5.37</v>
      </c>
      <c r="L70" s="6" t="s">
        <v>95</v>
      </c>
      <c r="M70" s="19">
        <v>1.9400000000000001E-2</v>
      </c>
      <c r="N70" s="8">
        <v>1.01E-2</v>
      </c>
      <c r="O70" s="7">
        <v>2887537</v>
      </c>
      <c r="P70" s="7">
        <v>105.71</v>
      </c>
      <c r="Q70" s="7">
        <v>0</v>
      </c>
      <c r="R70" s="7">
        <v>3052.42</v>
      </c>
      <c r="S70" s="8">
        <v>4.0000000000000001E-3</v>
      </c>
      <c r="T70" s="8">
        <v>1.21E-2</v>
      </c>
      <c r="U70" s="8">
        <v>1E-3</v>
      </c>
    </row>
    <row r="71" spans="2:21">
      <c r="B71" s="6" t="s">
        <v>258</v>
      </c>
      <c r="C71" s="17">
        <v>7670177</v>
      </c>
      <c r="D71" s="6" t="s">
        <v>137</v>
      </c>
      <c r="E71" s="6"/>
      <c r="F71" s="18">
        <v>520017450</v>
      </c>
      <c r="G71" s="6" t="s">
        <v>243</v>
      </c>
      <c r="H71" s="6" t="s">
        <v>233</v>
      </c>
      <c r="I71" s="6" t="s">
        <v>213</v>
      </c>
      <c r="J71" s="6"/>
      <c r="K71" s="17">
        <v>3.89</v>
      </c>
      <c r="L71" s="6" t="s">
        <v>95</v>
      </c>
      <c r="M71" s="19">
        <v>2.5499999999999998E-2</v>
      </c>
      <c r="N71" s="8">
        <v>8.8000000000000005E-3</v>
      </c>
      <c r="O71" s="7">
        <v>300354.53000000003</v>
      </c>
      <c r="P71" s="7">
        <v>107.29</v>
      </c>
      <c r="Q71" s="7">
        <v>0</v>
      </c>
      <c r="R71" s="7">
        <v>322.25</v>
      </c>
      <c r="S71" s="8">
        <v>5.9999999999999995E-4</v>
      </c>
      <c r="T71" s="8">
        <v>1.2999999999999999E-3</v>
      </c>
      <c r="U71" s="8">
        <v>1E-4</v>
      </c>
    </row>
    <row r="72" spans="2:21">
      <c r="B72" s="6" t="s">
        <v>259</v>
      </c>
      <c r="C72" s="17">
        <v>1120799</v>
      </c>
      <c r="D72" s="6" t="s">
        <v>137</v>
      </c>
      <c r="E72" s="6"/>
      <c r="F72" s="18">
        <v>514290345</v>
      </c>
      <c r="G72" s="6" t="s">
        <v>243</v>
      </c>
      <c r="H72" s="6" t="s">
        <v>233</v>
      </c>
      <c r="I72" s="6" t="s">
        <v>94</v>
      </c>
      <c r="J72" s="6"/>
      <c r="K72" s="17">
        <v>4.6399999999999997</v>
      </c>
      <c r="L72" s="6" t="s">
        <v>95</v>
      </c>
      <c r="M72" s="19">
        <v>3.5999999999999997E-2</v>
      </c>
      <c r="N72" s="8">
        <v>2.5000000000000001E-2</v>
      </c>
      <c r="O72" s="7">
        <v>249000</v>
      </c>
      <c r="P72" s="7">
        <v>111.03</v>
      </c>
      <c r="Q72" s="7">
        <v>4.7300000000000004</v>
      </c>
      <c r="R72" s="7">
        <v>281.19</v>
      </c>
      <c r="S72" s="8">
        <v>5.9999999999999995E-4</v>
      </c>
      <c r="T72" s="8">
        <v>1.1000000000000001E-3</v>
      </c>
      <c r="U72" s="8">
        <v>1E-4</v>
      </c>
    </row>
    <row r="73" spans="2:21">
      <c r="B73" s="6" t="s">
        <v>260</v>
      </c>
      <c r="C73" s="17">
        <v>1135417</v>
      </c>
      <c r="D73" s="6" t="s">
        <v>137</v>
      </c>
      <c r="E73" s="6"/>
      <c r="F73" s="18">
        <v>514290345</v>
      </c>
      <c r="G73" s="6" t="s">
        <v>243</v>
      </c>
      <c r="H73" s="6" t="s">
        <v>233</v>
      </c>
      <c r="I73" s="6" t="s">
        <v>213</v>
      </c>
      <c r="J73" s="6"/>
      <c r="K73" s="17">
        <v>10.63</v>
      </c>
      <c r="L73" s="6" t="s">
        <v>95</v>
      </c>
      <c r="M73" s="19">
        <v>2.2499999999999999E-2</v>
      </c>
      <c r="N73" s="8">
        <v>1.5599999999999999E-2</v>
      </c>
      <c r="O73" s="7">
        <v>729902</v>
      </c>
      <c r="P73" s="7">
        <v>108.93</v>
      </c>
      <c r="Q73" s="7">
        <v>0</v>
      </c>
      <c r="R73" s="7">
        <v>795.08</v>
      </c>
      <c r="S73" s="8">
        <v>1.8E-3</v>
      </c>
      <c r="T73" s="8">
        <v>3.2000000000000002E-3</v>
      </c>
      <c r="U73" s="8">
        <v>2.9999999999999997E-4</v>
      </c>
    </row>
    <row r="74" spans="2:21">
      <c r="B74" s="6" t="s">
        <v>261</v>
      </c>
      <c r="C74" s="17">
        <v>7390131</v>
      </c>
      <c r="D74" s="6" t="s">
        <v>137</v>
      </c>
      <c r="E74" s="6"/>
      <c r="F74" s="18">
        <v>520028911</v>
      </c>
      <c r="G74" s="6" t="s">
        <v>262</v>
      </c>
      <c r="H74" s="6" t="s">
        <v>167</v>
      </c>
      <c r="I74" s="6" t="s">
        <v>213</v>
      </c>
      <c r="J74" s="6"/>
      <c r="K74" s="17">
        <v>1.97</v>
      </c>
      <c r="L74" s="6" t="s">
        <v>95</v>
      </c>
      <c r="M74" s="19">
        <v>4.7E-2</v>
      </c>
      <c r="N74" s="8">
        <v>9.1999999999999998E-3</v>
      </c>
      <c r="O74" s="7">
        <v>56476.38</v>
      </c>
      <c r="P74" s="7">
        <v>131.57</v>
      </c>
      <c r="Q74" s="7">
        <v>0</v>
      </c>
      <c r="R74" s="7">
        <v>74.31</v>
      </c>
      <c r="S74" s="8">
        <v>2.9999999999999997E-4</v>
      </c>
      <c r="T74" s="8">
        <v>2.9999999999999997E-4</v>
      </c>
      <c r="U74" s="8">
        <v>0</v>
      </c>
    </row>
    <row r="75" spans="2:21">
      <c r="B75" s="6" t="s">
        <v>263</v>
      </c>
      <c r="C75" s="17">
        <v>1138924</v>
      </c>
      <c r="D75" s="6" t="s">
        <v>137</v>
      </c>
      <c r="E75" s="6"/>
      <c r="F75" s="18">
        <v>513623314</v>
      </c>
      <c r="G75" s="6" t="s">
        <v>210</v>
      </c>
      <c r="H75" s="6" t="s">
        <v>167</v>
      </c>
      <c r="I75" s="6" t="s">
        <v>213</v>
      </c>
      <c r="J75" s="6"/>
      <c r="K75" s="17">
        <v>6.29</v>
      </c>
      <c r="L75" s="6" t="s">
        <v>95</v>
      </c>
      <c r="M75" s="19">
        <v>1.34E-2</v>
      </c>
      <c r="N75" s="8">
        <v>1.41E-2</v>
      </c>
      <c r="O75" s="7">
        <v>174800</v>
      </c>
      <c r="P75" s="7">
        <v>100.21</v>
      </c>
      <c r="Q75" s="7">
        <v>0</v>
      </c>
      <c r="R75" s="7">
        <v>175.17</v>
      </c>
      <c r="S75" s="8">
        <v>5.0000000000000001E-4</v>
      </c>
      <c r="T75" s="8">
        <v>6.9999999999999999E-4</v>
      </c>
      <c r="U75" s="8">
        <v>1E-4</v>
      </c>
    </row>
    <row r="76" spans="2:21">
      <c r="B76" s="6" t="s">
        <v>264</v>
      </c>
      <c r="C76" s="17">
        <v>1138585</v>
      </c>
      <c r="D76" s="6" t="s">
        <v>137</v>
      </c>
      <c r="E76" s="6"/>
      <c r="F76" s="18">
        <v>513141879</v>
      </c>
      <c r="G76" s="6" t="s">
        <v>193</v>
      </c>
      <c r="H76" s="6" t="s">
        <v>167</v>
      </c>
      <c r="I76" s="6" t="s">
        <v>94</v>
      </c>
      <c r="J76" s="6"/>
      <c r="K76" s="17">
        <v>7.85</v>
      </c>
      <c r="L76" s="6" t="s">
        <v>95</v>
      </c>
      <c r="M76" s="19">
        <v>2.8000000000000001E-2</v>
      </c>
      <c r="N76" s="8">
        <v>2.1000000000000001E-2</v>
      </c>
      <c r="O76" s="7">
        <v>16</v>
      </c>
      <c r="P76" s="7">
        <v>5330000</v>
      </c>
      <c r="Q76" s="7">
        <v>0</v>
      </c>
      <c r="R76" s="7">
        <v>852.8</v>
      </c>
      <c r="S76" s="8">
        <v>0</v>
      </c>
      <c r="T76" s="8">
        <v>3.3999999999999998E-3</v>
      </c>
      <c r="U76" s="8">
        <v>2.9999999999999997E-4</v>
      </c>
    </row>
    <row r="77" spans="2:21">
      <c r="B77" s="6" t="s">
        <v>265</v>
      </c>
      <c r="C77" s="17">
        <v>6950083</v>
      </c>
      <c r="D77" s="6" t="s">
        <v>137</v>
      </c>
      <c r="E77" s="6"/>
      <c r="F77" s="18">
        <v>520000522</v>
      </c>
      <c r="G77" s="6" t="s">
        <v>193</v>
      </c>
      <c r="H77" s="6" t="s">
        <v>167</v>
      </c>
      <c r="I77" s="6" t="s">
        <v>94</v>
      </c>
      <c r="J77" s="6"/>
      <c r="K77" s="17">
        <v>24.73</v>
      </c>
      <c r="L77" s="6" t="s">
        <v>95</v>
      </c>
      <c r="M77" s="19">
        <v>4.4999999999999998E-2</v>
      </c>
      <c r="N77" s="8">
        <v>3.9699999999999999E-2</v>
      </c>
      <c r="O77" s="7">
        <v>1678012</v>
      </c>
      <c r="P77" s="7">
        <v>136.72999999999999</v>
      </c>
      <c r="Q77" s="7">
        <v>2.76</v>
      </c>
      <c r="R77" s="7">
        <v>2297.11</v>
      </c>
      <c r="S77" s="8">
        <v>1E-3</v>
      </c>
      <c r="T77" s="8">
        <v>9.1000000000000004E-3</v>
      </c>
      <c r="U77" s="8">
        <v>8.0000000000000004E-4</v>
      </c>
    </row>
    <row r="78" spans="2:21">
      <c r="B78" s="6" t="s">
        <v>266</v>
      </c>
      <c r="C78" s="17">
        <v>6990188</v>
      </c>
      <c r="D78" s="6" t="s">
        <v>137</v>
      </c>
      <c r="E78" s="6"/>
      <c r="F78" s="18">
        <v>520025438</v>
      </c>
      <c r="G78" s="6" t="s">
        <v>210</v>
      </c>
      <c r="H78" s="6" t="s">
        <v>167</v>
      </c>
      <c r="I78" s="6" t="s">
        <v>213</v>
      </c>
      <c r="J78" s="6"/>
      <c r="K78" s="17">
        <v>3.08</v>
      </c>
      <c r="L78" s="6" t="s">
        <v>95</v>
      </c>
      <c r="M78" s="19">
        <v>4.9500000000000002E-2</v>
      </c>
      <c r="N78" s="8">
        <v>1.0699999999999999E-2</v>
      </c>
      <c r="O78" s="7">
        <v>906957.94</v>
      </c>
      <c r="P78" s="7">
        <v>114.43</v>
      </c>
      <c r="Q78" s="7">
        <v>0</v>
      </c>
      <c r="R78" s="7">
        <v>1037.83</v>
      </c>
      <c r="S78" s="8">
        <v>1E-3</v>
      </c>
      <c r="T78" s="8">
        <v>4.1000000000000003E-3</v>
      </c>
      <c r="U78" s="8">
        <v>2.9999999999999997E-4</v>
      </c>
    </row>
    <row r="79" spans="2:21">
      <c r="B79" s="6" t="s">
        <v>267</v>
      </c>
      <c r="C79" s="17">
        <v>6990204</v>
      </c>
      <c r="D79" s="6" t="s">
        <v>137</v>
      </c>
      <c r="E79" s="6"/>
      <c r="F79" s="18">
        <v>520025438</v>
      </c>
      <c r="G79" s="6" t="s">
        <v>210</v>
      </c>
      <c r="H79" s="6" t="s">
        <v>167</v>
      </c>
      <c r="I79" s="6" t="s">
        <v>213</v>
      </c>
      <c r="J79" s="6"/>
      <c r="K79" s="17">
        <v>6.15</v>
      </c>
      <c r="L79" s="6" t="s">
        <v>95</v>
      </c>
      <c r="M79" s="19">
        <v>2.8500000000000001E-2</v>
      </c>
      <c r="N79" s="8">
        <v>1.7299999999999999E-2</v>
      </c>
      <c r="O79" s="7">
        <v>75000</v>
      </c>
      <c r="P79" s="7">
        <v>107.69</v>
      </c>
      <c r="Q79" s="7">
        <v>0</v>
      </c>
      <c r="R79" s="7">
        <v>80.77</v>
      </c>
      <c r="S79" s="8">
        <v>6.9999999999999999E-4</v>
      </c>
      <c r="T79" s="8">
        <v>2.9999999999999997E-4</v>
      </c>
      <c r="U79" s="8">
        <v>0</v>
      </c>
    </row>
    <row r="80" spans="2:21">
      <c r="B80" s="6" t="s">
        <v>268</v>
      </c>
      <c r="C80" s="17">
        <v>1125996</v>
      </c>
      <c r="D80" s="6" t="s">
        <v>137</v>
      </c>
      <c r="E80" s="6"/>
      <c r="F80" s="18">
        <v>511930125</v>
      </c>
      <c r="G80" s="6" t="s">
        <v>221</v>
      </c>
      <c r="H80" s="6" t="s">
        <v>167</v>
      </c>
      <c r="I80" s="6" t="s">
        <v>94</v>
      </c>
      <c r="J80" s="6"/>
      <c r="K80" s="17">
        <v>1.25</v>
      </c>
      <c r="L80" s="6" t="s">
        <v>95</v>
      </c>
      <c r="M80" s="19">
        <v>4.5999999999999999E-2</v>
      </c>
      <c r="N80" s="8">
        <v>9.5999999999999992E-3</v>
      </c>
      <c r="O80" s="7">
        <v>676914.3</v>
      </c>
      <c r="P80" s="7">
        <v>108</v>
      </c>
      <c r="Q80" s="7">
        <v>0</v>
      </c>
      <c r="R80" s="7">
        <v>731.07</v>
      </c>
      <c r="S80" s="8">
        <v>1.1000000000000001E-3</v>
      </c>
      <c r="T80" s="8">
        <v>2.8999999999999998E-3</v>
      </c>
      <c r="U80" s="8">
        <v>2.0000000000000001E-4</v>
      </c>
    </row>
    <row r="81" spans="2:21">
      <c r="B81" s="6" t="s">
        <v>269</v>
      </c>
      <c r="C81" s="17">
        <v>1132828</v>
      </c>
      <c r="D81" s="6" t="s">
        <v>137</v>
      </c>
      <c r="E81" s="6"/>
      <c r="F81" s="18">
        <v>511930125</v>
      </c>
      <c r="G81" s="6" t="s">
        <v>221</v>
      </c>
      <c r="H81" s="6" t="s">
        <v>167</v>
      </c>
      <c r="I81" s="6" t="s">
        <v>94</v>
      </c>
      <c r="J81" s="6"/>
      <c r="K81" s="17">
        <v>3.85</v>
      </c>
      <c r="L81" s="6" t="s">
        <v>95</v>
      </c>
      <c r="M81" s="19">
        <v>1.9800000000000002E-2</v>
      </c>
      <c r="N81" s="8">
        <v>1.2200000000000001E-2</v>
      </c>
      <c r="O81" s="7">
        <v>131555.16</v>
      </c>
      <c r="P81" s="7">
        <v>103.44</v>
      </c>
      <c r="Q81" s="7">
        <v>0</v>
      </c>
      <c r="R81" s="7">
        <v>136.08000000000001</v>
      </c>
      <c r="S81" s="8">
        <v>1E-4</v>
      </c>
      <c r="T81" s="8">
        <v>5.0000000000000001E-4</v>
      </c>
      <c r="U81" s="8">
        <v>0</v>
      </c>
    </row>
    <row r="82" spans="2:21">
      <c r="B82" s="6" t="s">
        <v>270</v>
      </c>
      <c r="C82" s="17">
        <v>7670102</v>
      </c>
      <c r="D82" s="6" t="s">
        <v>137</v>
      </c>
      <c r="E82" s="6"/>
      <c r="F82" s="18">
        <v>520017450</v>
      </c>
      <c r="G82" s="6" t="s">
        <v>243</v>
      </c>
      <c r="H82" s="6" t="s">
        <v>167</v>
      </c>
      <c r="I82" s="6" t="s">
        <v>94</v>
      </c>
      <c r="J82" s="6"/>
      <c r="K82" s="17">
        <v>0.98</v>
      </c>
      <c r="L82" s="6" t="s">
        <v>95</v>
      </c>
      <c r="M82" s="19">
        <v>4.4999999999999998E-2</v>
      </c>
      <c r="N82" s="8">
        <v>1.18E-2</v>
      </c>
      <c r="O82" s="7">
        <v>59658.51</v>
      </c>
      <c r="P82" s="7">
        <v>126.78</v>
      </c>
      <c r="Q82" s="7">
        <v>0</v>
      </c>
      <c r="R82" s="7">
        <v>75.64</v>
      </c>
      <c r="S82" s="8">
        <v>5.9999999999999995E-4</v>
      </c>
      <c r="T82" s="8">
        <v>2.9999999999999997E-4</v>
      </c>
      <c r="U82" s="8">
        <v>0</v>
      </c>
    </row>
    <row r="83" spans="2:21">
      <c r="B83" s="6" t="s">
        <v>271</v>
      </c>
      <c r="C83" s="17">
        <v>1118827</v>
      </c>
      <c r="D83" s="6" t="s">
        <v>137</v>
      </c>
      <c r="E83" s="6"/>
      <c r="F83" s="18">
        <v>520044314</v>
      </c>
      <c r="G83" s="6" t="s">
        <v>221</v>
      </c>
      <c r="H83" s="6" t="s">
        <v>167</v>
      </c>
      <c r="I83" s="6" t="s">
        <v>94</v>
      </c>
      <c r="J83" s="6"/>
      <c r="K83" s="17">
        <v>0.75</v>
      </c>
      <c r="L83" s="6" t="s">
        <v>95</v>
      </c>
      <c r="M83" s="19">
        <v>3.3500000000000002E-2</v>
      </c>
      <c r="N83" s="8">
        <v>1.2800000000000001E-2</v>
      </c>
      <c r="O83" s="7">
        <v>56872.67</v>
      </c>
      <c r="P83" s="7">
        <v>110.73</v>
      </c>
      <c r="Q83" s="7">
        <v>0</v>
      </c>
      <c r="R83" s="7">
        <v>62.98</v>
      </c>
      <c r="S83" s="8">
        <v>1E-4</v>
      </c>
      <c r="T83" s="8">
        <v>2.0000000000000001E-4</v>
      </c>
      <c r="U83" s="8">
        <v>0</v>
      </c>
    </row>
    <row r="84" spans="2:21">
      <c r="B84" s="6" t="s">
        <v>272</v>
      </c>
      <c r="C84" s="17">
        <v>1119999</v>
      </c>
      <c r="D84" s="6" t="s">
        <v>137</v>
      </c>
      <c r="E84" s="6"/>
      <c r="F84" s="18">
        <v>513765859</v>
      </c>
      <c r="G84" s="6" t="s">
        <v>210</v>
      </c>
      <c r="H84" s="6" t="s">
        <v>167</v>
      </c>
      <c r="I84" s="6" t="s">
        <v>94</v>
      </c>
      <c r="J84" s="6"/>
      <c r="K84" s="17">
        <v>1.7</v>
      </c>
      <c r="L84" s="6" t="s">
        <v>95</v>
      </c>
      <c r="M84" s="19">
        <v>4.8000000000000001E-2</v>
      </c>
      <c r="N84" s="8">
        <v>1.2699999999999999E-2</v>
      </c>
      <c r="O84" s="7">
        <v>77882.25</v>
      </c>
      <c r="P84" s="7">
        <v>113.98</v>
      </c>
      <c r="Q84" s="7">
        <v>0</v>
      </c>
      <c r="R84" s="7">
        <v>88.77</v>
      </c>
      <c r="S84" s="8">
        <v>1E-4</v>
      </c>
      <c r="T84" s="8">
        <v>4.0000000000000002E-4</v>
      </c>
      <c r="U84" s="8">
        <v>0</v>
      </c>
    </row>
    <row r="85" spans="2:21">
      <c r="B85" s="6" t="s">
        <v>273</v>
      </c>
      <c r="C85" s="17">
        <v>1130467</v>
      </c>
      <c r="D85" s="6" t="s">
        <v>137</v>
      </c>
      <c r="E85" s="6"/>
      <c r="F85" s="18">
        <v>513765859</v>
      </c>
      <c r="G85" s="6" t="s">
        <v>210</v>
      </c>
      <c r="H85" s="6" t="s">
        <v>167</v>
      </c>
      <c r="I85" s="6" t="s">
        <v>94</v>
      </c>
      <c r="J85" s="6"/>
      <c r="K85" s="17">
        <v>3.99</v>
      </c>
      <c r="L85" s="6" t="s">
        <v>95</v>
      </c>
      <c r="M85" s="19">
        <v>3.703E-2</v>
      </c>
      <c r="N85" s="8">
        <v>1.6299999999999999E-2</v>
      </c>
      <c r="O85" s="7">
        <v>386203</v>
      </c>
      <c r="P85" s="7">
        <v>107.95</v>
      </c>
      <c r="Q85" s="7">
        <v>0</v>
      </c>
      <c r="R85" s="7">
        <v>416.91</v>
      </c>
      <c r="S85" s="8">
        <v>5.9999999999999995E-4</v>
      </c>
      <c r="T85" s="8">
        <v>1.6999999999999999E-3</v>
      </c>
      <c r="U85" s="8">
        <v>1E-4</v>
      </c>
    </row>
    <row r="86" spans="2:21">
      <c r="B86" s="6" t="s">
        <v>274</v>
      </c>
      <c r="C86" s="17">
        <v>5050265</v>
      </c>
      <c r="D86" s="6" t="s">
        <v>137</v>
      </c>
      <c r="E86" s="6"/>
      <c r="F86" s="18">
        <v>520039066</v>
      </c>
      <c r="G86" s="6" t="s">
        <v>210</v>
      </c>
      <c r="H86" s="6" t="s">
        <v>275</v>
      </c>
      <c r="I86" s="6" t="s">
        <v>94</v>
      </c>
      <c r="J86" s="6"/>
      <c r="K86" s="17">
        <v>6.23</v>
      </c>
      <c r="L86" s="6" t="s">
        <v>95</v>
      </c>
      <c r="M86" s="19">
        <v>2.5000000000000001E-2</v>
      </c>
      <c r="N86" s="8">
        <v>1.72E-2</v>
      </c>
      <c r="O86" s="7">
        <v>804351</v>
      </c>
      <c r="P86" s="7">
        <v>105.84</v>
      </c>
      <c r="Q86" s="7">
        <v>0</v>
      </c>
      <c r="R86" s="7">
        <v>851.33</v>
      </c>
      <c r="S86" s="8">
        <v>2.0999999999999999E-3</v>
      </c>
      <c r="T86" s="8">
        <v>3.3999999999999998E-3</v>
      </c>
      <c r="U86" s="8">
        <v>2.9999999999999997E-4</v>
      </c>
    </row>
    <row r="87" spans="2:21">
      <c r="B87" s="6" t="s">
        <v>276</v>
      </c>
      <c r="C87" s="17">
        <v>5050240</v>
      </c>
      <c r="D87" s="6" t="s">
        <v>137</v>
      </c>
      <c r="E87" s="6"/>
      <c r="F87" s="18">
        <v>520039066</v>
      </c>
      <c r="G87" s="6" t="s">
        <v>210</v>
      </c>
      <c r="H87" s="6" t="s">
        <v>275</v>
      </c>
      <c r="I87" s="6" t="s">
        <v>94</v>
      </c>
      <c r="J87" s="6"/>
      <c r="K87" s="17">
        <v>3.94</v>
      </c>
      <c r="L87" s="6" t="s">
        <v>95</v>
      </c>
      <c r="M87" s="19">
        <v>4.0500000000000001E-2</v>
      </c>
      <c r="N87" s="8">
        <v>1.4200000000000001E-2</v>
      </c>
      <c r="O87" s="7">
        <v>2843288</v>
      </c>
      <c r="P87" s="7">
        <v>111.8</v>
      </c>
      <c r="Q87" s="7">
        <v>0</v>
      </c>
      <c r="R87" s="7">
        <v>3178.8</v>
      </c>
      <c r="S87" s="8">
        <v>4.7000000000000002E-3</v>
      </c>
      <c r="T87" s="8">
        <v>1.26E-2</v>
      </c>
      <c r="U87" s="8">
        <v>1E-3</v>
      </c>
    </row>
    <row r="88" spans="2:21">
      <c r="B88" s="6" t="s">
        <v>277</v>
      </c>
      <c r="C88" s="17">
        <v>1105543</v>
      </c>
      <c r="D88" s="6" t="s">
        <v>137</v>
      </c>
      <c r="E88" s="6"/>
      <c r="F88" s="18">
        <v>520044322</v>
      </c>
      <c r="G88" s="6" t="s">
        <v>262</v>
      </c>
      <c r="H88" s="6" t="s">
        <v>275</v>
      </c>
      <c r="I88" s="6" t="s">
        <v>94</v>
      </c>
      <c r="J88" s="6"/>
      <c r="K88" s="17">
        <v>2.63</v>
      </c>
      <c r="L88" s="6" t="s">
        <v>95</v>
      </c>
      <c r="M88" s="19">
        <v>4.5999999999999999E-2</v>
      </c>
      <c r="N88" s="8">
        <v>1.3899999999999999E-2</v>
      </c>
      <c r="O88" s="7">
        <v>5703</v>
      </c>
      <c r="P88" s="7">
        <v>130.52000000000001</v>
      </c>
      <c r="Q88" s="7">
        <v>0.16</v>
      </c>
      <c r="R88" s="7">
        <v>7.6</v>
      </c>
      <c r="S88" s="8">
        <v>0</v>
      </c>
      <c r="T88" s="8">
        <v>0</v>
      </c>
      <c r="U88" s="8">
        <v>0</v>
      </c>
    </row>
    <row r="89" spans="2:21">
      <c r="B89" s="6" t="s">
        <v>278</v>
      </c>
      <c r="C89" s="17">
        <v>1115823</v>
      </c>
      <c r="D89" s="6" t="s">
        <v>137</v>
      </c>
      <c r="E89" s="6"/>
      <c r="F89" s="18">
        <v>520044322</v>
      </c>
      <c r="G89" s="6" t="s">
        <v>262</v>
      </c>
      <c r="H89" s="6" t="s">
        <v>275</v>
      </c>
      <c r="I89" s="6" t="s">
        <v>213</v>
      </c>
      <c r="J89" s="6"/>
      <c r="K89" s="17">
        <v>2.69</v>
      </c>
      <c r="L89" s="6" t="s">
        <v>95</v>
      </c>
      <c r="M89" s="19">
        <v>6.0999999999999999E-2</v>
      </c>
      <c r="N89" s="8">
        <v>1.4999999999999999E-2</v>
      </c>
      <c r="O89" s="7">
        <v>178666.72</v>
      </c>
      <c r="P89" s="7">
        <v>124.32</v>
      </c>
      <c r="Q89" s="7">
        <v>0</v>
      </c>
      <c r="R89" s="7">
        <v>222.12</v>
      </c>
      <c r="S89" s="8">
        <v>2.0000000000000001E-4</v>
      </c>
      <c r="T89" s="8">
        <v>8.9999999999999998E-4</v>
      </c>
      <c r="U89" s="8">
        <v>1E-4</v>
      </c>
    </row>
    <row r="90" spans="2:21">
      <c r="B90" s="6" t="s">
        <v>279</v>
      </c>
      <c r="C90" s="17">
        <v>1106046</v>
      </c>
      <c r="D90" s="6" t="s">
        <v>137</v>
      </c>
      <c r="E90" s="6"/>
      <c r="F90" s="18">
        <v>520044322</v>
      </c>
      <c r="G90" s="6" t="s">
        <v>262</v>
      </c>
      <c r="H90" s="6" t="s">
        <v>275</v>
      </c>
      <c r="I90" s="6" t="s">
        <v>94</v>
      </c>
      <c r="J90" s="6"/>
      <c r="K90" s="17">
        <v>2.83</v>
      </c>
      <c r="L90" s="6" t="s">
        <v>95</v>
      </c>
      <c r="M90" s="19">
        <v>4.4999999999999998E-2</v>
      </c>
      <c r="N90" s="8">
        <v>1.4800000000000001E-2</v>
      </c>
      <c r="O90" s="7">
        <v>2011462</v>
      </c>
      <c r="P90" s="7">
        <v>131.16999999999999</v>
      </c>
      <c r="Q90" s="7">
        <v>0</v>
      </c>
      <c r="R90" s="7">
        <v>2638.43</v>
      </c>
      <c r="S90" s="8">
        <v>5.4000000000000003E-3</v>
      </c>
      <c r="T90" s="8">
        <v>1.0500000000000001E-2</v>
      </c>
      <c r="U90" s="8">
        <v>8.9999999999999998E-4</v>
      </c>
    </row>
    <row r="91" spans="2:21">
      <c r="B91" s="6" t="s">
        <v>280</v>
      </c>
      <c r="C91" s="17">
        <v>5760160</v>
      </c>
      <c r="D91" s="6" t="s">
        <v>137</v>
      </c>
      <c r="E91" s="6"/>
      <c r="F91" s="18">
        <v>520028010</v>
      </c>
      <c r="G91" s="6" t="s">
        <v>262</v>
      </c>
      <c r="H91" s="6" t="s">
        <v>275</v>
      </c>
      <c r="I91" s="6" t="s">
        <v>94</v>
      </c>
      <c r="J91" s="6"/>
      <c r="K91" s="17">
        <v>1.9</v>
      </c>
      <c r="L91" s="6" t="s">
        <v>95</v>
      </c>
      <c r="M91" s="19">
        <v>4.9500000000000002E-2</v>
      </c>
      <c r="N91" s="8">
        <v>1.17E-2</v>
      </c>
      <c r="O91" s="7">
        <v>6005447</v>
      </c>
      <c r="P91" s="7">
        <v>128.75</v>
      </c>
      <c r="Q91" s="7">
        <v>0</v>
      </c>
      <c r="R91" s="7">
        <v>7732.01</v>
      </c>
      <c r="S91" s="8">
        <v>3.0000000000000001E-3</v>
      </c>
      <c r="T91" s="8">
        <v>3.0700000000000002E-2</v>
      </c>
      <c r="U91" s="8">
        <v>2.5000000000000001E-3</v>
      </c>
    </row>
    <row r="92" spans="2:21">
      <c r="B92" s="6" t="s">
        <v>281</v>
      </c>
      <c r="C92" s="17">
        <v>7430069</v>
      </c>
      <c r="D92" s="6" t="s">
        <v>137</v>
      </c>
      <c r="E92" s="6"/>
      <c r="F92" s="18">
        <v>520029208</v>
      </c>
      <c r="G92" s="6" t="s">
        <v>210</v>
      </c>
      <c r="H92" s="6" t="s">
        <v>275</v>
      </c>
      <c r="I92" s="6" t="s">
        <v>94</v>
      </c>
      <c r="J92" s="6"/>
      <c r="K92" s="17">
        <v>1.71</v>
      </c>
      <c r="L92" s="6" t="s">
        <v>95</v>
      </c>
      <c r="M92" s="19">
        <v>5.3999999999999999E-2</v>
      </c>
      <c r="N92" s="8">
        <v>9.7000000000000003E-3</v>
      </c>
      <c r="O92" s="7">
        <v>60790.58</v>
      </c>
      <c r="P92" s="7">
        <v>129.97</v>
      </c>
      <c r="Q92" s="7">
        <v>0</v>
      </c>
      <c r="R92" s="7">
        <v>79.010000000000005</v>
      </c>
      <c r="S92" s="8">
        <v>2.9999999999999997E-4</v>
      </c>
      <c r="T92" s="8">
        <v>2.9999999999999997E-4</v>
      </c>
      <c r="U92" s="8">
        <v>0</v>
      </c>
    </row>
    <row r="93" spans="2:21">
      <c r="B93" s="6" t="s">
        <v>282</v>
      </c>
      <c r="C93" s="17">
        <v>2260131</v>
      </c>
      <c r="D93" s="6" t="s">
        <v>137</v>
      </c>
      <c r="E93" s="6"/>
      <c r="F93" s="18">
        <v>520024126</v>
      </c>
      <c r="G93" s="6" t="s">
        <v>210</v>
      </c>
      <c r="H93" s="6" t="s">
        <v>275</v>
      </c>
      <c r="I93" s="6" t="s">
        <v>94</v>
      </c>
      <c r="J93" s="6"/>
      <c r="K93" s="17">
        <v>0.91</v>
      </c>
      <c r="L93" s="6" t="s">
        <v>95</v>
      </c>
      <c r="M93" s="19">
        <v>4.65E-2</v>
      </c>
      <c r="N93" s="8">
        <v>1.26E-2</v>
      </c>
      <c r="O93" s="7">
        <v>37281</v>
      </c>
      <c r="P93" s="7">
        <v>124.6</v>
      </c>
      <c r="Q93" s="7">
        <v>0</v>
      </c>
      <c r="R93" s="7">
        <v>46.45</v>
      </c>
      <c r="S93" s="8">
        <v>2.9999999999999997E-4</v>
      </c>
      <c r="T93" s="8">
        <v>2.0000000000000001E-4</v>
      </c>
      <c r="U93" s="8">
        <v>0</v>
      </c>
    </row>
    <row r="94" spans="2:21">
      <c r="B94" s="6" t="s">
        <v>283</v>
      </c>
      <c r="C94" s="17">
        <v>2260180</v>
      </c>
      <c r="D94" s="6" t="s">
        <v>137</v>
      </c>
      <c r="E94" s="6"/>
      <c r="F94" s="18">
        <v>520024126</v>
      </c>
      <c r="G94" s="6" t="s">
        <v>210</v>
      </c>
      <c r="H94" s="6" t="s">
        <v>275</v>
      </c>
      <c r="I94" s="6" t="s">
        <v>94</v>
      </c>
      <c r="J94" s="6"/>
      <c r="K94" s="17">
        <v>0.26</v>
      </c>
      <c r="L94" s="6" t="s">
        <v>95</v>
      </c>
      <c r="M94" s="19">
        <v>5.0500000000000003E-2</v>
      </c>
      <c r="N94" s="8">
        <v>2.1700000000000001E-2</v>
      </c>
      <c r="O94" s="7">
        <v>274234.48</v>
      </c>
      <c r="P94" s="7">
        <v>124.96</v>
      </c>
      <c r="Q94" s="7">
        <v>0</v>
      </c>
      <c r="R94" s="7">
        <v>342.68</v>
      </c>
      <c r="S94" s="8">
        <v>1.6999999999999999E-3</v>
      </c>
      <c r="T94" s="8">
        <v>1.4E-3</v>
      </c>
      <c r="U94" s="8">
        <v>1E-4</v>
      </c>
    </row>
    <row r="95" spans="2:21">
      <c r="B95" s="6" t="s">
        <v>284</v>
      </c>
      <c r="C95" s="17">
        <v>6990139</v>
      </c>
      <c r="D95" s="6" t="s">
        <v>137</v>
      </c>
      <c r="E95" s="6"/>
      <c r="F95" s="18">
        <v>520025438</v>
      </c>
      <c r="G95" s="6" t="s">
        <v>210</v>
      </c>
      <c r="H95" s="6" t="s">
        <v>275</v>
      </c>
      <c r="I95" s="6" t="s">
        <v>94</v>
      </c>
      <c r="J95" s="6"/>
      <c r="K95" s="17">
        <v>0.16</v>
      </c>
      <c r="L95" s="6" t="s">
        <v>95</v>
      </c>
      <c r="M95" s="19">
        <v>0.05</v>
      </c>
      <c r="N95" s="8">
        <v>1.7999999999999999E-2</v>
      </c>
      <c r="O95" s="7">
        <v>20668.919999999998</v>
      </c>
      <c r="P95" s="7">
        <v>124.76</v>
      </c>
      <c r="Q95" s="7">
        <v>0</v>
      </c>
      <c r="R95" s="7">
        <v>25.79</v>
      </c>
      <c r="S95" s="8">
        <v>1E-4</v>
      </c>
      <c r="T95" s="8">
        <v>1E-4</v>
      </c>
      <c r="U95" s="8">
        <v>0</v>
      </c>
    </row>
    <row r="96" spans="2:21">
      <c r="B96" s="6" t="s">
        <v>285</v>
      </c>
      <c r="C96" s="17">
        <v>1123884</v>
      </c>
      <c r="D96" s="6" t="s">
        <v>137</v>
      </c>
      <c r="E96" s="6"/>
      <c r="F96" s="18">
        <v>510609761</v>
      </c>
      <c r="G96" s="6" t="s">
        <v>210</v>
      </c>
      <c r="H96" s="6" t="s">
        <v>286</v>
      </c>
      <c r="I96" s="6" t="s">
        <v>94</v>
      </c>
      <c r="J96" s="6"/>
      <c r="K96" s="17">
        <v>1.7</v>
      </c>
      <c r="L96" s="6" t="s">
        <v>95</v>
      </c>
      <c r="M96" s="19">
        <v>5.5E-2</v>
      </c>
      <c r="N96" s="8">
        <v>1.7100000000000001E-2</v>
      </c>
      <c r="O96" s="7">
        <v>70215.649999999994</v>
      </c>
      <c r="P96" s="7">
        <v>111.21</v>
      </c>
      <c r="Q96" s="7">
        <v>0</v>
      </c>
      <c r="R96" s="7">
        <v>78.09</v>
      </c>
      <c r="S96" s="8">
        <v>1.6000000000000001E-3</v>
      </c>
      <c r="T96" s="8">
        <v>2.9999999999999997E-4</v>
      </c>
      <c r="U96" s="8">
        <v>0</v>
      </c>
    </row>
    <row r="97" spans="2:21">
      <c r="B97" s="6" t="s">
        <v>287</v>
      </c>
      <c r="C97" s="17">
        <v>2590255</v>
      </c>
      <c r="D97" s="6" t="s">
        <v>137</v>
      </c>
      <c r="E97" s="6"/>
      <c r="F97" s="18">
        <v>520036658</v>
      </c>
      <c r="G97" s="6" t="s">
        <v>257</v>
      </c>
      <c r="H97" s="6" t="s">
        <v>286</v>
      </c>
      <c r="I97" s="6" t="s">
        <v>94</v>
      </c>
      <c r="J97" s="6"/>
      <c r="K97" s="17">
        <v>1.46</v>
      </c>
      <c r="L97" s="6" t="s">
        <v>95</v>
      </c>
      <c r="M97" s="19">
        <v>4.8000000000000001E-2</v>
      </c>
      <c r="N97" s="8">
        <v>1.4E-2</v>
      </c>
      <c r="O97" s="7">
        <v>1506172.67</v>
      </c>
      <c r="P97" s="7">
        <v>124.08</v>
      </c>
      <c r="Q97" s="7">
        <v>0</v>
      </c>
      <c r="R97" s="7">
        <v>1868.86</v>
      </c>
      <c r="S97" s="8">
        <v>2.5000000000000001E-3</v>
      </c>
      <c r="T97" s="8">
        <v>7.4000000000000003E-3</v>
      </c>
      <c r="U97" s="8">
        <v>5.9999999999999995E-4</v>
      </c>
    </row>
    <row r="98" spans="2:21">
      <c r="B98" s="6" t="s">
        <v>288</v>
      </c>
      <c r="C98" s="17">
        <v>2590438</v>
      </c>
      <c r="D98" s="6" t="s">
        <v>137</v>
      </c>
      <c r="E98" s="6"/>
      <c r="F98" s="18">
        <v>520036658</v>
      </c>
      <c r="G98" s="6" t="s">
        <v>257</v>
      </c>
      <c r="H98" s="6" t="s">
        <v>286</v>
      </c>
      <c r="I98" s="6" t="s">
        <v>94</v>
      </c>
      <c r="J98" s="6"/>
      <c r="K98" s="17">
        <v>1.47</v>
      </c>
      <c r="L98" s="6" t="s">
        <v>95</v>
      </c>
      <c r="M98" s="19">
        <v>5.6899999999999999E-2</v>
      </c>
      <c r="N98" s="8">
        <v>1.43E-2</v>
      </c>
      <c r="O98" s="7">
        <v>1475580.75</v>
      </c>
      <c r="P98" s="7">
        <v>127.68</v>
      </c>
      <c r="Q98" s="7">
        <v>50.43</v>
      </c>
      <c r="R98" s="7">
        <v>1934.46</v>
      </c>
      <c r="S98" s="8">
        <v>4.5999999999999999E-3</v>
      </c>
      <c r="T98" s="8">
        <v>7.7000000000000002E-3</v>
      </c>
      <c r="U98" s="8">
        <v>5.9999999999999995E-4</v>
      </c>
    </row>
    <row r="99" spans="2:21">
      <c r="B99" s="6" t="s">
        <v>289</v>
      </c>
      <c r="C99" s="17">
        <v>1127414</v>
      </c>
      <c r="D99" s="6" t="s">
        <v>137</v>
      </c>
      <c r="E99" s="6"/>
      <c r="F99" s="18">
        <v>513682146</v>
      </c>
      <c r="G99" s="6" t="s">
        <v>193</v>
      </c>
      <c r="H99" s="6" t="s">
        <v>286</v>
      </c>
      <c r="I99" s="6" t="s">
        <v>94</v>
      </c>
      <c r="J99" s="6"/>
      <c r="K99" s="17">
        <v>2.67</v>
      </c>
      <c r="L99" s="6" t="s">
        <v>95</v>
      </c>
      <c r="M99" s="19">
        <v>2.4E-2</v>
      </c>
      <c r="N99" s="8">
        <v>1.0800000000000001E-2</v>
      </c>
      <c r="O99" s="7">
        <v>1013641</v>
      </c>
      <c r="P99" s="7">
        <v>105</v>
      </c>
      <c r="Q99" s="7">
        <v>0</v>
      </c>
      <c r="R99" s="7">
        <v>1064.32</v>
      </c>
      <c r="S99" s="8">
        <v>7.7999999999999996E-3</v>
      </c>
      <c r="T99" s="8">
        <v>4.1999999999999997E-3</v>
      </c>
      <c r="U99" s="8">
        <v>4.0000000000000002E-4</v>
      </c>
    </row>
    <row r="100" spans="2:21">
      <c r="B100" s="6" t="s">
        <v>290</v>
      </c>
      <c r="C100" s="17">
        <v>1980358</v>
      </c>
      <c r="D100" s="6" t="s">
        <v>137</v>
      </c>
      <c r="E100" s="6"/>
      <c r="F100" s="18">
        <v>520017070</v>
      </c>
      <c r="G100" s="6" t="s">
        <v>210</v>
      </c>
      <c r="H100" s="6" t="s">
        <v>286</v>
      </c>
      <c r="I100" s="6" t="s">
        <v>213</v>
      </c>
      <c r="J100" s="6"/>
      <c r="K100" s="17">
        <v>4.26</v>
      </c>
      <c r="L100" s="6" t="s">
        <v>95</v>
      </c>
      <c r="M100" s="19">
        <v>4.9000000000000002E-2</v>
      </c>
      <c r="N100" s="8">
        <v>1.84E-2</v>
      </c>
      <c r="O100" s="7">
        <v>516558.1</v>
      </c>
      <c r="P100" s="7">
        <v>113</v>
      </c>
      <c r="Q100" s="7">
        <v>0</v>
      </c>
      <c r="R100" s="7">
        <v>583.71</v>
      </c>
      <c r="S100" s="8">
        <v>3.3999999999999998E-3</v>
      </c>
      <c r="T100" s="8">
        <v>2.3E-3</v>
      </c>
      <c r="U100" s="8">
        <v>2.0000000000000001E-4</v>
      </c>
    </row>
    <row r="101" spans="2:21">
      <c r="B101" s="6" t="s">
        <v>291</v>
      </c>
      <c r="C101" s="17">
        <v>1980390</v>
      </c>
      <c r="D101" s="6" t="s">
        <v>137</v>
      </c>
      <c r="E101" s="6"/>
      <c r="F101" s="18">
        <v>520017070</v>
      </c>
      <c r="G101" s="6" t="s">
        <v>210</v>
      </c>
      <c r="H101" s="6" t="s">
        <v>286</v>
      </c>
      <c r="I101" s="6" t="s">
        <v>213</v>
      </c>
      <c r="J101" s="6"/>
      <c r="K101" s="17">
        <v>6.85</v>
      </c>
      <c r="L101" s="6" t="s">
        <v>95</v>
      </c>
      <c r="M101" s="19">
        <v>2.4E-2</v>
      </c>
      <c r="N101" s="8">
        <v>1.83E-2</v>
      </c>
      <c r="O101" s="7">
        <v>135000</v>
      </c>
      <c r="P101" s="7">
        <v>103.99</v>
      </c>
      <c r="Q101" s="7">
        <v>1.62</v>
      </c>
      <c r="R101" s="7">
        <v>142.01</v>
      </c>
      <c r="S101" s="8">
        <v>2.0000000000000001E-4</v>
      </c>
      <c r="T101" s="8">
        <v>5.9999999999999995E-4</v>
      </c>
      <c r="U101" s="8">
        <v>0</v>
      </c>
    </row>
    <row r="102" spans="2:21">
      <c r="B102" s="6" t="s">
        <v>292</v>
      </c>
      <c r="C102" s="17">
        <v>1980416</v>
      </c>
      <c r="D102" s="6" t="s">
        <v>137</v>
      </c>
      <c r="E102" s="6"/>
      <c r="F102" s="18">
        <v>520017070</v>
      </c>
      <c r="G102" s="6" t="s">
        <v>210</v>
      </c>
      <c r="H102" s="6" t="s">
        <v>286</v>
      </c>
      <c r="I102" s="6" t="s">
        <v>213</v>
      </c>
      <c r="J102" s="6"/>
      <c r="K102" s="17">
        <v>7.82</v>
      </c>
      <c r="L102" s="6" t="s">
        <v>95</v>
      </c>
      <c r="M102" s="19">
        <v>2.5999999999999999E-2</v>
      </c>
      <c r="N102" s="8">
        <v>2.5100000000000001E-2</v>
      </c>
      <c r="O102" s="7">
        <v>500000</v>
      </c>
      <c r="P102" s="7">
        <v>101.49</v>
      </c>
      <c r="Q102" s="7">
        <v>0</v>
      </c>
      <c r="R102" s="7">
        <v>507.45</v>
      </c>
      <c r="S102" s="8">
        <v>8.0000000000000004E-4</v>
      </c>
      <c r="T102" s="8">
        <v>2E-3</v>
      </c>
      <c r="U102" s="8">
        <v>2.0000000000000001E-4</v>
      </c>
    </row>
    <row r="103" spans="2:21">
      <c r="B103" s="6" t="s">
        <v>293</v>
      </c>
      <c r="C103" s="17">
        <v>1138551</v>
      </c>
      <c r="D103" s="6" t="s">
        <v>137</v>
      </c>
      <c r="E103" s="6"/>
      <c r="F103" s="18">
        <v>513682146</v>
      </c>
      <c r="G103" s="6" t="s">
        <v>193</v>
      </c>
      <c r="H103" s="6" t="s">
        <v>174</v>
      </c>
      <c r="I103" s="6" t="s">
        <v>94</v>
      </c>
      <c r="J103" s="6"/>
      <c r="K103" s="17">
        <v>7.55</v>
      </c>
      <c r="L103" s="6" t="s">
        <v>95</v>
      </c>
      <c r="M103" s="19">
        <v>3.2000000000000001E-2</v>
      </c>
      <c r="N103" s="8">
        <v>2.6599999999999999E-2</v>
      </c>
      <c r="O103" s="7">
        <v>15</v>
      </c>
      <c r="P103" s="7">
        <v>5336999</v>
      </c>
      <c r="Q103" s="7">
        <v>0</v>
      </c>
      <c r="R103" s="7">
        <v>800.55</v>
      </c>
      <c r="S103" s="8">
        <v>0</v>
      </c>
      <c r="T103" s="8">
        <v>3.2000000000000002E-3</v>
      </c>
      <c r="U103" s="8">
        <v>2.9999999999999997E-4</v>
      </c>
    </row>
    <row r="104" spans="2:21">
      <c r="B104" s="6" t="s">
        <v>294</v>
      </c>
      <c r="C104" s="17">
        <v>6390207</v>
      </c>
      <c r="D104" s="6" t="s">
        <v>137</v>
      </c>
      <c r="E104" s="6"/>
      <c r="F104" s="18">
        <v>520023896</v>
      </c>
      <c r="G104" s="6" t="s">
        <v>262</v>
      </c>
      <c r="H104" s="6" t="s">
        <v>295</v>
      </c>
      <c r="I104" s="6" t="s">
        <v>94</v>
      </c>
      <c r="J104" s="6"/>
      <c r="K104" s="17">
        <v>3.81</v>
      </c>
      <c r="L104" s="6" t="s">
        <v>95</v>
      </c>
      <c r="M104" s="19">
        <v>4.9500000000000002E-2</v>
      </c>
      <c r="N104" s="8">
        <v>2.76E-2</v>
      </c>
      <c r="O104" s="7">
        <v>6739936</v>
      </c>
      <c r="P104" s="7">
        <v>134.15</v>
      </c>
      <c r="Q104" s="7">
        <v>0</v>
      </c>
      <c r="R104" s="7">
        <v>9041.6200000000008</v>
      </c>
      <c r="S104" s="8">
        <v>1.9E-3</v>
      </c>
      <c r="T104" s="8">
        <v>3.5900000000000001E-2</v>
      </c>
      <c r="U104" s="8">
        <v>3.0000000000000001E-3</v>
      </c>
    </row>
    <row r="105" spans="2:21">
      <c r="B105" s="6" t="s">
        <v>296</v>
      </c>
      <c r="C105" s="17">
        <v>1122092</v>
      </c>
      <c r="D105" s="6" t="s">
        <v>137</v>
      </c>
      <c r="E105" s="6"/>
      <c r="F105" s="18">
        <v>520042177</v>
      </c>
      <c r="G105" s="6" t="s">
        <v>243</v>
      </c>
      <c r="H105" s="6" t="s">
        <v>295</v>
      </c>
      <c r="I105" s="6" t="s">
        <v>213</v>
      </c>
      <c r="J105" s="6"/>
      <c r="K105" s="17">
        <v>3.8</v>
      </c>
      <c r="L105" s="6" t="s">
        <v>95</v>
      </c>
      <c r="M105" s="19">
        <v>5.7000000000000002E-2</v>
      </c>
      <c r="N105" s="8">
        <v>4.7100000000000003E-2</v>
      </c>
      <c r="O105" s="7">
        <v>183000</v>
      </c>
      <c r="P105" s="7">
        <v>110.49</v>
      </c>
      <c r="Q105" s="7">
        <v>0</v>
      </c>
      <c r="R105" s="7">
        <v>202.2</v>
      </c>
      <c r="S105" s="8">
        <v>1.5E-3</v>
      </c>
      <c r="T105" s="8">
        <v>8.0000000000000004E-4</v>
      </c>
      <c r="U105" s="8">
        <v>1E-4</v>
      </c>
    </row>
    <row r="106" spans="2:21">
      <c r="B106" s="6" t="s">
        <v>297</v>
      </c>
      <c r="C106" s="17">
        <v>7980121</v>
      </c>
      <c r="D106" s="6" t="s">
        <v>137</v>
      </c>
      <c r="E106" s="6"/>
      <c r="F106" s="18">
        <v>520032285</v>
      </c>
      <c r="G106" s="6" t="s">
        <v>262</v>
      </c>
      <c r="H106" s="6" t="s">
        <v>298</v>
      </c>
      <c r="I106" s="6" t="s">
        <v>94</v>
      </c>
      <c r="J106" s="6"/>
      <c r="K106" s="17">
        <v>0.7</v>
      </c>
      <c r="L106" s="6" t="s">
        <v>95</v>
      </c>
      <c r="M106" s="19">
        <v>4.4999999999999998E-2</v>
      </c>
      <c r="N106" s="8">
        <v>2.6200000000000001E-2</v>
      </c>
      <c r="O106" s="7">
        <v>726905.64</v>
      </c>
      <c r="P106" s="7">
        <v>125.44</v>
      </c>
      <c r="Q106" s="7">
        <v>0</v>
      </c>
      <c r="R106" s="7">
        <v>911.83</v>
      </c>
      <c r="S106" s="8">
        <v>2.7000000000000001E-3</v>
      </c>
      <c r="T106" s="8">
        <v>3.5999999999999999E-3</v>
      </c>
      <c r="U106" s="8">
        <v>2.9999999999999997E-4</v>
      </c>
    </row>
    <row r="107" spans="2:21">
      <c r="B107" s="6" t="s">
        <v>299</v>
      </c>
      <c r="C107" s="17">
        <v>7980154</v>
      </c>
      <c r="D107" s="6" t="s">
        <v>137</v>
      </c>
      <c r="E107" s="6"/>
      <c r="F107" s="18">
        <v>520032285</v>
      </c>
      <c r="G107" s="6" t="s">
        <v>262</v>
      </c>
      <c r="H107" s="6" t="s">
        <v>298</v>
      </c>
      <c r="I107" s="6" t="s">
        <v>94</v>
      </c>
      <c r="J107" s="6"/>
      <c r="K107" s="17">
        <v>4.9000000000000004</v>
      </c>
      <c r="L107" s="6" t="s">
        <v>95</v>
      </c>
      <c r="M107" s="19">
        <v>4.9500000000000002E-2</v>
      </c>
      <c r="N107" s="8">
        <v>5.8500000000000003E-2</v>
      </c>
      <c r="O107" s="7">
        <v>0.68</v>
      </c>
      <c r="P107" s="7">
        <v>116.58</v>
      </c>
      <c r="Q107" s="7">
        <v>0</v>
      </c>
      <c r="R107" s="7">
        <v>0</v>
      </c>
      <c r="S107" s="8">
        <v>0</v>
      </c>
      <c r="T107" s="8">
        <v>0</v>
      </c>
      <c r="U107" s="8">
        <v>0</v>
      </c>
    </row>
    <row r="108" spans="2:21">
      <c r="B108" s="6" t="s">
        <v>300</v>
      </c>
      <c r="C108" s="17">
        <v>1105535</v>
      </c>
      <c r="D108" s="6" t="s">
        <v>137</v>
      </c>
      <c r="E108" s="6"/>
      <c r="F108" s="6" t="s">
        <v>301</v>
      </c>
      <c r="G108" s="6" t="s">
        <v>262</v>
      </c>
      <c r="H108" s="6" t="s">
        <v>302</v>
      </c>
      <c r="I108" s="6" t="s">
        <v>94</v>
      </c>
      <c r="J108" s="6"/>
      <c r="K108" s="17">
        <v>0.41</v>
      </c>
      <c r="L108" s="6" t="s">
        <v>95</v>
      </c>
      <c r="M108" s="19">
        <v>4.4499999999999998E-2</v>
      </c>
      <c r="N108" s="8">
        <v>1.1488</v>
      </c>
      <c r="O108" s="7">
        <v>0.56999999999999995</v>
      </c>
      <c r="P108" s="7">
        <v>93</v>
      </c>
      <c r="Q108" s="7">
        <v>0</v>
      </c>
      <c r="R108" s="7">
        <v>0</v>
      </c>
      <c r="S108" s="8">
        <v>0</v>
      </c>
      <c r="T108" s="8">
        <v>0</v>
      </c>
      <c r="U108" s="8">
        <v>0</v>
      </c>
    </row>
    <row r="109" spans="2:21">
      <c r="B109" s="6" t="s">
        <v>303</v>
      </c>
      <c r="C109" s="17">
        <v>1113034</v>
      </c>
      <c r="D109" s="6" t="s">
        <v>137</v>
      </c>
      <c r="E109" s="6"/>
      <c r="F109" s="6" t="s">
        <v>301</v>
      </c>
      <c r="G109" s="6" t="s">
        <v>262</v>
      </c>
      <c r="H109" s="6" t="s">
        <v>302</v>
      </c>
      <c r="I109" s="6" t="s">
        <v>94</v>
      </c>
      <c r="J109" s="6"/>
      <c r="K109" s="17">
        <v>1.23</v>
      </c>
      <c r="L109" s="6" t="s">
        <v>95</v>
      </c>
      <c r="M109" s="19">
        <v>4.9000000000000002E-2</v>
      </c>
      <c r="N109" s="8">
        <v>0.5423</v>
      </c>
      <c r="O109" s="7">
        <v>1730142.52</v>
      </c>
      <c r="P109" s="7">
        <v>76.41</v>
      </c>
      <c r="Q109" s="7">
        <v>0</v>
      </c>
      <c r="R109" s="7">
        <v>1322</v>
      </c>
      <c r="S109" s="8">
        <v>1.8E-3</v>
      </c>
      <c r="T109" s="8">
        <v>5.1999999999999998E-3</v>
      </c>
      <c r="U109" s="8">
        <v>4.0000000000000002E-4</v>
      </c>
    </row>
    <row r="110" spans="2:21">
      <c r="B110" s="6" t="s">
        <v>304</v>
      </c>
      <c r="C110" s="17">
        <v>1109495</v>
      </c>
      <c r="D110" s="6" t="s">
        <v>137</v>
      </c>
      <c r="E110" s="6"/>
      <c r="F110" s="18">
        <v>33248324</v>
      </c>
      <c r="G110" s="6" t="s">
        <v>210</v>
      </c>
      <c r="H110" s="6" t="s">
        <v>305</v>
      </c>
      <c r="I110" s="6" t="s">
        <v>94</v>
      </c>
      <c r="J110" s="6"/>
      <c r="K110" s="17">
        <v>1.37</v>
      </c>
      <c r="L110" s="6" t="s">
        <v>95</v>
      </c>
      <c r="M110" s="19">
        <v>4.4999999999999998E-2</v>
      </c>
      <c r="N110" s="8">
        <v>0.3926</v>
      </c>
      <c r="O110" s="7">
        <v>423061.8</v>
      </c>
      <c r="P110" s="7">
        <v>82.71</v>
      </c>
      <c r="Q110" s="7">
        <v>0</v>
      </c>
      <c r="R110" s="7">
        <v>349.91</v>
      </c>
      <c r="S110" s="8">
        <v>2.3E-3</v>
      </c>
      <c r="T110" s="8">
        <v>1.4E-3</v>
      </c>
      <c r="U110" s="8">
        <v>1E-4</v>
      </c>
    </row>
    <row r="111" spans="2:21">
      <c r="B111" s="6" t="s">
        <v>306</v>
      </c>
      <c r="C111" s="17">
        <v>1109503</v>
      </c>
      <c r="D111" s="6" t="s">
        <v>137</v>
      </c>
      <c r="E111" s="6"/>
      <c r="F111" s="18">
        <v>33248324</v>
      </c>
      <c r="G111" s="6" t="s">
        <v>210</v>
      </c>
      <c r="H111" s="6" t="s">
        <v>305</v>
      </c>
      <c r="I111" s="6" t="s">
        <v>94</v>
      </c>
      <c r="J111" s="6"/>
      <c r="K111" s="17">
        <v>1.79</v>
      </c>
      <c r="L111" s="6" t="s">
        <v>95</v>
      </c>
      <c r="M111" s="19">
        <v>5.3999999999999999E-2</v>
      </c>
      <c r="N111" s="8">
        <v>0.30109999999999998</v>
      </c>
      <c r="O111" s="7">
        <v>0.05</v>
      </c>
      <c r="P111" s="7">
        <v>83.56</v>
      </c>
      <c r="Q111" s="7">
        <v>0</v>
      </c>
      <c r="R111" s="7">
        <v>0</v>
      </c>
      <c r="S111" s="8">
        <v>0</v>
      </c>
      <c r="T111" s="8">
        <v>0</v>
      </c>
      <c r="U111" s="8">
        <v>0</v>
      </c>
    </row>
    <row r="112" spans="2:21">
      <c r="B112" s="6" t="s">
        <v>307</v>
      </c>
      <c r="C112" s="17">
        <v>1380104</v>
      </c>
      <c r="D112" s="6" t="s">
        <v>137</v>
      </c>
      <c r="E112" s="6"/>
      <c r="F112" s="18">
        <v>520034281</v>
      </c>
      <c r="G112" s="6" t="s">
        <v>210</v>
      </c>
      <c r="H112" s="6" t="s">
        <v>308</v>
      </c>
      <c r="I112" s="6" t="s">
        <v>94</v>
      </c>
      <c r="J112" s="6"/>
      <c r="K112" s="17">
        <v>1.19</v>
      </c>
      <c r="L112" s="6" t="s">
        <v>95</v>
      </c>
      <c r="M112" s="19">
        <v>6.2E-2</v>
      </c>
      <c r="N112" s="8">
        <v>0.39250000000000002</v>
      </c>
      <c r="O112" s="7">
        <v>70297.14</v>
      </c>
      <c r="P112" s="7">
        <v>84.59</v>
      </c>
      <c r="Q112" s="7">
        <v>0</v>
      </c>
      <c r="R112" s="7">
        <v>59.46</v>
      </c>
      <c r="S112" s="8">
        <v>5.0000000000000001E-4</v>
      </c>
      <c r="T112" s="8">
        <v>2.0000000000000001E-4</v>
      </c>
      <c r="U112" s="8">
        <v>0</v>
      </c>
    </row>
    <row r="113" spans="2:21">
      <c r="B113" s="6" t="s">
        <v>309</v>
      </c>
      <c r="C113" s="17">
        <v>6110365</v>
      </c>
      <c r="D113" s="6" t="s">
        <v>137</v>
      </c>
      <c r="E113" s="6"/>
      <c r="F113" s="18">
        <v>520005067</v>
      </c>
      <c r="G113" s="6" t="s">
        <v>210</v>
      </c>
      <c r="H113" s="6"/>
      <c r="I113" s="6"/>
      <c r="J113" s="6"/>
      <c r="K113" s="17">
        <v>2.65</v>
      </c>
      <c r="L113" s="6" t="s">
        <v>95</v>
      </c>
      <c r="M113" s="19">
        <v>0.06</v>
      </c>
      <c r="N113" s="8">
        <v>0.23780000000000001</v>
      </c>
      <c r="O113" s="7">
        <v>4229978.01</v>
      </c>
      <c r="P113" s="7">
        <v>75.849999999999994</v>
      </c>
      <c r="Q113" s="7">
        <v>0</v>
      </c>
      <c r="R113" s="7">
        <v>3208.44</v>
      </c>
      <c r="S113" s="8">
        <v>3.2000000000000002E-3</v>
      </c>
      <c r="T113" s="8">
        <v>1.2699999999999999E-2</v>
      </c>
      <c r="U113" s="8">
        <v>1.1000000000000001E-3</v>
      </c>
    </row>
    <row r="114" spans="2:21">
      <c r="B114" s="6" t="s">
        <v>310</v>
      </c>
      <c r="C114" s="17">
        <v>6110431</v>
      </c>
      <c r="D114" s="6" t="s">
        <v>137</v>
      </c>
      <c r="E114" s="6"/>
      <c r="F114" s="18">
        <v>520005067</v>
      </c>
      <c r="G114" s="6" t="s">
        <v>210</v>
      </c>
      <c r="H114" s="6"/>
      <c r="I114" s="6"/>
      <c r="J114" s="6"/>
      <c r="K114" s="17">
        <v>2.74</v>
      </c>
      <c r="L114" s="6" t="s">
        <v>95</v>
      </c>
      <c r="M114" s="19">
        <v>6.8000000000000005E-2</v>
      </c>
      <c r="N114" s="8">
        <v>0.20860000000000001</v>
      </c>
      <c r="O114" s="7">
        <v>2173816.42</v>
      </c>
      <c r="P114" s="7">
        <v>71.2</v>
      </c>
      <c r="Q114" s="7">
        <v>0</v>
      </c>
      <c r="R114" s="7">
        <v>1547.76</v>
      </c>
      <c r="S114" s="8">
        <v>2.0999999999999999E-3</v>
      </c>
      <c r="T114" s="8">
        <v>6.1000000000000004E-3</v>
      </c>
      <c r="U114" s="8">
        <v>5.0000000000000001E-4</v>
      </c>
    </row>
    <row r="115" spans="2:21">
      <c r="B115" s="6" t="s">
        <v>311</v>
      </c>
      <c r="C115" s="17">
        <v>1116755</v>
      </c>
      <c r="D115" s="6" t="s">
        <v>137</v>
      </c>
      <c r="E115" s="6"/>
      <c r="F115" s="18">
        <v>520018136</v>
      </c>
      <c r="G115" s="6" t="s">
        <v>210</v>
      </c>
      <c r="H115" s="6"/>
      <c r="I115" s="6"/>
      <c r="J115" s="6"/>
      <c r="K115" s="17">
        <v>0.9</v>
      </c>
      <c r="L115" s="6" t="s">
        <v>95</v>
      </c>
      <c r="M115" s="19">
        <v>0.06</v>
      </c>
      <c r="N115" s="8">
        <v>1.1204000000000001</v>
      </c>
      <c r="O115" s="7">
        <v>41711.5</v>
      </c>
      <c r="P115" s="7">
        <v>43.01</v>
      </c>
      <c r="Q115" s="7">
        <v>0</v>
      </c>
      <c r="R115" s="7">
        <v>17.940000000000001</v>
      </c>
      <c r="S115" s="8">
        <v>5.9999999999999995E-4</v>
      </c>
      <c r="T115" s="8">
        <v>1E-4</v>
      </c>
      <c r="U115" s="8">
        <v>0</v>
      </c>
    </row>
    <row r="116" spans="2:21">
      <c r="B116" s="6" t="s">
        <v>312</v>
      </c>
      <c r="C116" s="17">
        <v>5650114</v>
      </c>
      <c r="D116" s="6" t="s">
        <v>137</v>
      </c>
      <c r="E116" s="6"/>
      <c r="F116" s="18">
        <v>520032681</v>
      </c>
      <c r="G116" s="6" t="s">
        <v>257</v>
      </c>
      <c r="H116" s="6"/>
      <c r="I116" s="6"/>
      <c r="J116" s="6"/>
      <c r="K116" s="17">
        <v>1.27</v>
      </c>
      <c r="L116" s="6" t="s">
        <v>95</v>
      </c>
      <c r="M116" s="19">
        <v>5.1499999999999997E-2</v>
      </c>
      <c r="N116" s="8">
        <v>1.72E-2</v>
      </c>
      <c r="O116" s="7">
        <v>88072.56</v>
      </c>
      <c r="P116" s="7">
        <v>113.04</v>
      </c>
      <c r="Q116" s="7">
        <v>0</v>
      </c>
      <c r="R116" s="7">
        <v>99.56</v>
      </c>
      <c r="S116" s="8">
        <v>2.9999999999999997E-4</v>
      </c>
      <c r="T116" s="8">
        <v>4.0000000000000002E-4</v>
      </c>
      <c r="U116" s="8">
        <v>0</v>
      </c>
    </row>
    <row r="117" spans="2:21">
      <c r="B117" s="6" t="s">
        <v>313</v>
      </c>
      <c r="C117" s="17">
        <v>1131416</v>
      </c>
      <c r="D117" s="6" t="s">
        <v>137</v>
      </c>
      <c r="E117" s="6"/>
      <c r="F117" s="18">
        <v>511396046</v>
      </c>
      <c r="G117" s="6" t="s">
        <v>221</v>
      </c>
      <c r="H117" s="6"/>
      <c r="I117" s="6"/>
      <c r="J117" s="6"/>
      <c r="K117" s="17">
        <v>2.4500000000000002</v>
      </c>
      <c r="L117" s="6" t="s">
        <v>95</v>
      </c>
      <c r="M117" s="19">
        <v>3.85E-2</v>
      </c>
      <c r="N117" s="8">
        <v>2.6100000000000002E-2</v>
      </c>
      <c r="O117" s="7">
        <v>2563126.6</v>
      </c>
      <c r="P117" s="7">
        <v>104.04</v>
      </c>
      <c r="Q117" s="7">
        <v>0</v>
      </c>
      <c r="R117" s="7">
        <v>2666.68</v>
      </c>
      <c r="S117" s="8">
        <v>9.7000000000000003E-3</v>
      </c>
      <c r="T117" s="8">
        <v>1.06E-2</v>
      </c>
      <c r="U117" s="8">
        <v>8.9999999999999998E-4</v>
      </c>
    </row>
    <row r="118" spans="2:21">
      <c r="B118" s="6" t="s">
        <v>314</v>
      </c>
      <c r="C118" s="17">
        <v>6980247</v>
      </c>
      <c r="D118" s="6" t="s">
        <v>137</v>
      </c>
      <c r="E118" s="6"/>
      <c r="F118" s="18">
        <v>520025057</v>
      </c>
      <c r="G118" s="6" t="s">
        <v>262</v>
      </c>
      <c r="H118" s="6"/>
      <c r="I118" s="6"/>
      <c r="J118" s="6"/>
      <c r="K118" s="17">
        <v>0.2</v>
      </c>
      <c r="L118" s="6" t="s">
        <v>95</v>
      </c>
      <c r="M118" s="19">
        <v>0.06</v>
      </c>
      <c r="N118" s="8">
        <v>-0.4758</v>
      </c>
      <c r="O118" s="7">
        <v>44950.35</v>
      </c>
      <c r="P118" s="7">
        <v>139.75</v>
      </c>
      <c r="Q118" s="7">
        <v>0</v>
      </c>
      <c r="R118" s="7">
        <v>62.82</v>
      </c>
      <c r="S118" s="8">
        <v>5.0000000000000001E-4</v>
      </c>
      <c r="T118" s="8">
        <v>2.0000000000000001E-4</v>
      </c>
      <c r="U118" s="8">
        <v>0</v>
      </c>
    </row>
    <row r="119" spans="2:21">
      <c r="B119" s="6" t="s">
        <v>315</v>
      </c>
      <c r="C119" s="17">
        <v>7560048</v>
      </c>
      <c r="D119" s="6" t="s">
        <v>137</v>
      </c>
      <c r="E119" s="6"/>
      <c r="F119" s="18">
        <v>520029315</v>
      </c>
      <c r="G119" s="6" t="s">
        <v>257</v>
      </c>
      <c r="H119" s="6"/>
      <c r="I119" s="6"/>
      <c r="J119" s="6"/>
      <c r="K119" s="17">
        <v>2.37</v>
      </c>
      <c r="L119" s="6" t="s">
        <v>95</v>
      </c>
      <c r="M119" s="19">
        <v>5.0999999999999997E-2</v>
      </c>
      <c r="N119" s="8">
        <v>0.21970000000000001</v>
      </c>
      <c r="O119" s="7">
        <v>244108.84</v>
      </c>
      <c r="P119" s="7">
        <v>82</v>
      </c>
      <c r="Q119" s="7">
        <v>0</v>
      </c>
      <c r="R119" s="7">
        <v>200.17</v>
      </c>
      <c r="S119" s="8">
        <v>1.1999999999999999E-3</v>
      </c>
      <c r="T119" s="8">
        <v>8.0000000000000004E-4</v>
      </c>
      <c r="U119" s="8">
        <v>1E-4</v>
      </c>
    </row>
    <row r="120" spans="2:21">
      <c r="B120" s="13" t="s">
        <v>316</v>
      </c>
      <c r="C120" s="14"/>
      <c r="D120" s="13"/>
      <c r="E120" s="13"/>
      <c r="F120" s="13"/>
      <c r="G120" s="13"/>
      <c r="H120" s="13"/>
      <c r="I120" s="13"/>
      <c r="J120" s="13"/>
      <c r="K120" s="14">
        <v>4.79</v>
      </c>
      <c r="L120" s="13"/>
      <c r="N120" s="16">
        <v>2.4500000000000001E-2</v>
      </c>
      <c r="O120" s="15">
        <v>48207814.380000003</v>
      </c>
      <c r="R120" s="15">
        <v>51092.72</v>
      </c>
      <c r="T120" s="16">
        <v>0.2026</v>
      </c>
      <c r="U120" s="16">
        <v>1.6799999999999999E-2</v>
      </c>
    </row>
    <row r="121" spans="2:21">
      <c r="B121" s="6" t="s">
        <v>317</v>
      </c>
      <c r="C121" s="17">
        <v>6040323</v>
      </c>
      <c r="D121" s="6" t="s">
        <v>137</v>
      </c>
      <c r="E121" s="6"/>
      <c r="F121" s="18">
        <v>520018078</v>
      </c>
      <c r="G121" s="6" t="s">
        <v>193</v>
      </c>
      <c r="H121" s="6" t="s">
        <v>93</v>
      </c>
      <c r="I121" s="6" t="s">
        <v>94</v>
      </c>
      <c r="J121" s="6"/>
      <c r="K121" s="17">
        <v>5.98</v>
      </c>
      <c r="L121" s="6" t="s">
        <v>95</v>
      </c>
      <c r="M121" s="19">
        <v>3.0099999999999998E-2</v>
      </c>
      <c r="N121" s="8">
        <v>1.7299999999999999E-2</v>
      </c>
      <c r="O121" s="7">
        <v>995387</v>
      </c>
      <c r="P121" s="7">
        <v>107.89</v>
      </c>
      <c r="Q121" s="7">
        <v>14.98</v>
      </c>
      <c r="R121" s="7">
        <v>1088.9000000000001</v>
      </c>
      <c r="S121" s="8">
        <v>8.9999999999999998E-4</v>
      </c>
      <c r="T121" s="8">
        <v>4.3E-3</v>
      </c>
      <c r="U121" s="8">
        <v>4.0000000000000002E-4</v>
      </c>
    </row>
    <row r="122" spans="2:21">
      <c r="B122" s="6" t="s">
        <v>318</v>
      </c>
      <c r="C122" s="17">
        <v>2310167</v>
      </c>
      <c r="D122" s="6" t="s">
        <v>137</v>
      </c>
      <c r="E122" s="6"/>
      <c r="F122" s="18">
        <v>520032046</v>
      </c>
      <c r="G122" s="6" t="s">
        <v>193</v>
      </c>
      <c r="H122" s="6" t="s">
        <v>93</v>
      </c>
      <c r="I122" s="6" t="s">
        <v>94</v>
      </c>
      <c r="J122" s="6"/>
      <c r="K122" s="17">
        <v>6.96</v>
      </c>
      <c r="L122" s="6" t="s">
        <v>95</v>
      </c>
      <c r="M122" s="19">
        <v>2.98E-2</v>
      </c>
      <c r="N122" s="8">
        <v>2.1100000000000001E-2</v>
      </c>
      <c r="O122" s="7">
        <v>1920381</v>
      </c>
      <c r="P122" s="7">
        <v>107.03</v>
      </c>
      <c r="Q122" s="7">
        <v>0</v>
      </c>
      <c r="R122" s="7">
        <v>2055.38</v>
      </c>
      <c r="S122" s="8">
        <v>8.0000000000000004E-4</v>
      </c>
      <c r="T122" s="8">
        <v>8.2000000000000007E-3</v>
      </c>
      <c r="U122" s="8">
        <v>6.9999999999999999E-4</v>
      </c>
    </row>
    <row r="123" spans="2:21">
      <c r="B123" s="6" t="s">
        <v>319</v>
      </c>
      <c r="C123" s="17">
        <v>1940493</v>
      </c>
      <c r="D123" s="6" t="s">
        <v>137</v>
      </c>
      <c r="E123" s="6"/>
      <c r="F123" s="18">
        <v>520032640</v>
      </c>
      <c r="G123" s="6" t="s">
        <v>193</v>
      </c>
      <c r="H123" s="6" t="s">
        <v>93</v>
      </c>
      <c r="I123" s="6" t="s">
        <v>94</v>
      </c>
      <c r="J123" s="6"/>
      <c r="K123" s="17">
        <v>1.1599999999999999</v>
      </c>
      <c r="L123" s="6" t="s">
        <v>95</v>
      </c>
      <c r="M123" s="19">
        <v>1.7999999999999999E-2</v>
      </c>
      <c r="N123" s="8">
        <v>3.0000000000000001E-3</v>
      </c>
      <c r="O123" s="7">
        <v>674360</v>
      </c>
      <c r="P123" s="7">
        <v>101.9</v>
      </c>
      <c r="Q123" s="7">
        <v>0</v>
      </c>
      <c r="R123" s="7">
        <v>687.17</v>
      </c>
      <c r="S123" s="8">
        <v>1.1000000000000001E-3</v>
      </c>
      <c r="T123" s="8">
        <v>2.7000000000000001E-3</v>
      </c>
      <c r="U123" s="8">
        <v>2.0000000000000001E-4</v>
      </c>
    </row>
    <row r="124" spans="2:21">
      <c r="B124" s="6" t="s">
        <v>320</v>
      </c>
      <c r="C124" s="17">
        <v>1119635</v>
      </c>
      <c r="D124" s="6" t="s">
        <v>137</v>
      </c>
      <c r="E124" s="6"/>
      <c r="F124" s="18">
        <v>520043027</v>
      </c>
      <c r="G124" s="6" t="s">
        <v>321</v>
      </c>
      <c r="H124" s="6" t="s">
        <v>206</v>
      </c>
      <c r="I124" s="6" t="s">
        <v>213</v>
      </c>
      <c r="J124" s="6"/>
      <c r="K124" s="17">
        <v>1.7</v>
      </c>
      <c r="L124" s="6" t="s">
        <v>95</v>
      </c>
      <c r="M124" s="19">
        <v>4.8399999999999999E-2</v>
      </c>
      <c r="N124" s="8">
        <v>4.4000000000000003E-3</v>
      </c>
      <c r="O124" s="7">
        <v>233400.34</v>
      </c>
      <c r="P124" s="7">
        <v>108.87</v>
      </c>
      <c r="Q124" s="7">
        <v>0</v>
      </c>
      <c r="R124" s="7">
        <v>254.1</v>
      </c>
      <c r="S124" s="8">
        <v>4.0000000000000002E-4</v>
      </c>
      <c r="T124" s="8">
        <v>1E-3</v>
      </c>
      <c r="U124" s="8">
        <v>1E-4</v>
      </c>
    </row>
    <row r="125" spans="2:21">
      <c r="B125" s="6" t="s">
        <v>322</v>
      </c>
      <c r="C125" s="17">
        <v>1134212</v>
      </c>
      <c r="D125" s="6" t="s">
        <v>137</v>
      </c>
      <c r="E125" s="6"/>
      <c r="F125" s="18">
        <v>513141879</v>
      </c>
      <c r="G125" s="6" t="s">
        <v>193</v>
      </c>
      <c r="H125" s="6" t="s">
        <v>206</v>
      </c>
      <c r="I125" s="6" t="s">
        <v>94</v>
      </c>
      <c r="J125" s="6"/>
      <c r="K125" s="17">
        <v>2.2400000000000002</v>
      </c>
      <c r="L125" s="6" t="s">
        <v>95</v>
      </c>
      <c r="M125" s="19">
        <v>1.95E-2</v>
      </c>
      <c r="N125" s="8">
        <v>6.7999999999999996E-3</v>
      </c>
      <c r="O125" s="7">
        <v>59400</v>
      </c>
      <c r="P125" s="7">
        <v>104.26</v>
      </c>
      <c r="Q125" s="7">
        <v>0</v>
      </c>
      <c r="R125" s="7">
        <v>61.93</v>
      </c>
      <c r="S125" s="8">
        <v>1E-4</v>
      </c>
      <c r="T125" s="8">
        <v>2.0000000000000001E-4</v>
      </c>
      <c r="U125" s="8">
        <v>0</v>
      </c>
    </row>
    <row r="126" spans="2:21">
      <c r="B126" s="6" t="s">
        <v>323</v>
      </c>
      <c r="C126" s="17">
        <v>2300150</v>
      </c>
      <c r="D126" s="6" t="s">
        <v>137</v>
      </c>
      <c r="E126" s="6"/>
      <c r="F126" s="18">
        <v>520031931</v>
      </c>
      <c r="G126" s="6" t="s">
        <v>221</v>
      </c>
      <c r="H126" s="6" t="s">
        <v>218</v>
      </c>
      <c r="I126" s="6" t="s">
        <v>94</v>
      </c>
      <c r="J126" s="6"/>
      <c r="K126" s="17">
        <v>3.1</v>
      </c>
      <c r="L126" s="6" t="s">
        <v>95</v>
      </c>
      <c r="M126" s="19">
        <v>1.4919999999999999E-2</v>
      </c>
      <c r="N126" s="8">
        <v>9.5999999999999992E-3</v>
      </c>
      <c r="O126" s="7">
        <v>543604</v>
      </c>
      <c r="P126" s="7">
        <v>101.79</v>
      </c>
      <c r="Q126" s="7">
        <v>0</v>
      </c>
      <c r="R126" s="7">
        <v>553.33000000000004</v>
      </c>
      <c r="S126" s="8">
        <v>6.9999999999999999E-4</v>
      </c>
      <c r="T126" s="8">
        <v>2.2000000000000001E-3</v>
      </c>
      <c r="U126" s="8">
        <v>2.0000000000000001E-4</v>
      </c>
    </row>
    <row r="127" spans="2:21">
      <c r="B127" s="6" t="s">
        <v>324</v>
      </c>
      <c r="C127" s="17">
        <v>2300176</v>
      </c>
      <c r="D127" s="6" t="s">
        <v>137</v>
      </c>
      <c r="E127" s="6"/>
      <c r="F127" s="18">
        <v>520031931</v>
      </c>
      <c r="G127" s="6" t="s">
        <v>221</v>
      </c>
      <c r="H127" s="6" t="s">
        <v>218</v>
      </c>
      <c r="I127" s="6" t="s">
        <v>94</v>
      </c>
      <c r="J127" s="6"/>
      <c r="K127" s="17">
        <v>6.19</v>
      </c>
      <c r="L127" s="6" t="s">
        <v>95</v>
      </c>
      <c r="M127" s="19">
        <v>3.6499999999999998E-2</v>
      </c>
      <c r="N127" s="8">
        <v>2.2499999999999999E-2</v>
      </c>
      <c r="O127" s="7">
        <v>5963610</v>
      </c>
      <c r="P127" s="7">
        <v>110.23</v>
      </c>
      <c r="Q127" s="7">
        <v>0</v>
      </c>
      <c r="R127" s="7">
        <v>6573.69</v>
      </c>
      <c r="S127" s="8">
        <v>3.7000000000000002E-3</v>
      </c>
      <c r="T127" s="8">
        <v>2.6100000000000002E-2</v>
      </c>
      <c r="U127" s="8">
        <v>2.2000000000000001E-3</v>
      </c>
    </row>
    <row r="128" spans="2:21">
      <c r="B128" s="6" t="s">
        <v>325</v>
      </c>
      <c r="C128" s="17">
        <v>7480031</v>
      </c>
      <c r="D128" s="6" t="s">
        <v>137</v>
      </c>
      <c r="E128" s="6"/>
      <c r="F128" s="18">
        <v>520029935</v>
      </c>
      <c r="G128" s="6" t="s">
        <v>193</v>
      </c>
      <c r="H128" s="6" t="s">
        <v>218</v>
      </c>
      <c r="I128" s="6" t="s">
        <v>94</v>
      </c>
      <c r="J128" s="6"/>
      <c r="K128" s="17">
        <v>0.92</v>
      </c>
      <c r="L128" s="6" t="s">
        <v>95</v>
      </c>
      <c r="M128" s="19">
        <v>6.0999999999999999E-2</v>
      </c>
      <c r="N128" s="8">
        <v>3.5999999999999999E-3</v>
      </c>
      <c r="O128" s="7">
        <v>280000.02</v>
      </c>
      <c r="P128" s="7">
        <v>108.79</v>
      </c>
      <c r="Q128" s="7">
        <v>0</v>
      </c>
      <c r="R128" s="7">
        <v>304.61</v>
      </c>
      <c r="S128" s="8">
        <v>8.9999999999999998E-4</v>
      </c>
      <c r="T128" s="8">
        <v>1.1999999999999999E-3</v>
      </c>
      <c r="U128" s="8">
        <v>1E-4</v>
      </c>
    </row>
    <row r="129" spans="2:21">
      <c r="B129" s="6" t="s">
        <v>326</v>
      </c>
      <c r="C129" s="17">
        <v>1134154</v>
      </c>
      <c r="D129" s="6" t="s">
        <v>137</v>
      </c>
      <c r="E129" s="6"/>
      <c r="F129" s="18">
        <v>513704304</v>
      </c>
      <c r="G129" s="6" t="s">
        <v>193</v>
      </c>
      <c r="H129" s="6" t="s">
        <v>218</v>
      </c>
      <c r="I129" s="6" t="s">
        <v>94</v>
      </c>
      <c r="J129" s="6"/>
      <c r="K129" s="17">
        <v>2.48</v>
      </c>
      <c r="L129" s="6" t="s">
        <v>95</v>
      </c>
      <c r="M129" s="19">
        <v>1.0500000000000001E-2</v>
      </c>
      <c r="N129" s="8">
        <v>7.9000000000000008E-3</v>
      </c>
      <c r="O129" s="7">
        <v>39937</v>
      </c>
      <c r="P129" s="7">
        <v>100.65</v>
      </c>
      <c r="Q129" s="7">
        <v>0.11</v>
      </c>
      <c r="R129" s="7">
        <v>40.299999999999997</v>
      </c>
      <c r="S129" s="8">
        <v>1E-4</v>
      </c>
      <c r="T129" s="8">
        <v>2.0000000000000001E-4</v>
      </c>
      <c r="U129" s="8">
        <v>0</v>
      </c>
    </row>
    <row r="130" spans="2:21">
      <c r="B130" s="6" t="s">
        <v>327</v>
      </c>
      <c r="C130" s="17">
        <v>6000202</v>
      </c>
      <c r="D130" s="6" t="s">
        <v>137</v>
      </c>
      <c r="E130" s="6"/>
      <c r="F130" s="18">
        <v>520000472</v>
      </c>
      <c r="G130" s="6" t="s">
        <v>257</v>
      </c>
      <c r="H130" s="6" t="s">
        <v>218</v>
      </c>
      <c r="I130" s="6" t="s">
        <v>94</v>
      </c>
      <c r="J130" s="6"/>
      <c r="K130" s="17">
        <v>4.1900000000000004</v>
      </c>
      <c r="L130" s="6" t="s">
        <v>95</v>
      </c>
      <c r="M130" s="19">
        <v>4.8000000000000001E-2</v>
      </c>
      <c r="N130" s="8">
        <v>1.7899999999999999E-2</v>
      </c>
      <c r="O130" s="7">
        <v>145360.82</v>
      </c>
      <c r="P130" s="7">
        <v>115.58</v>
      </c>
      <c r="Q130" s="7">
        <v>8.24</v>
      </c>
      <c r="R130" s="7">
        <v>176.25</v>
      </c>
      <c r="S130" s="8">
        <v>1E-4</v>
      </c>
      <c r="T130" s="8">
        <v>6.9999999999999999E-4</v>
      </c>
      <c r="U130" s="8">
        <v>1E-4</v>
      </c>
    </row>
    <row r="131" spans="2:21">
      <c r="B131" s="6" t="s">
        <v>328</v>
      </c>
      <c r="C131" s="17">
        <v>1137033</v>
      </c>
      <c r="D131" s="6" t="s">
        <v>137</v>
      </c>
      <c r="E131" s="6"/>
      <c r="F131" s="18">
        <v>513230029</v>
      </c>
      <c r="G131" s="6" t="s">
        <v>243</v>
      </c>
      <c r="H131" s="6" t="s">
        <v>218</v>
      </c>
      <c r="I131" s="6" t="s">
        <v>213</v>
      </c>
      <c r="J131" s="6"/>
      <c r="K131" s="17">
        <v>8.77</v>
      </c>
      <c r="L131" s="6" t="s">
        <v>95</v>
      </c>
      <c r="M131" s="19">
        <v>3.39E-2</v>
      </c>
      <c r="N131" s="8">
        <v>2.46E-2</v>
      </c>
      <c r="O131" s="7">
        <v>9800</v>
      </c>
      <c r="P131" s="7">
        <v>110.03</v>
      </c>
      <c r="Q131" s="7">
        <v>0</v>
      </c>
      <c r="R131" s="7">
        <v>10.78</v>
      </c>
      <c r="S131" s="8">
        <v>0</v>
      </c>
      <c r="T131" s="8">
        <v>0</v>
      </c>
      <c r="U131" s="8">
        <v>0</v>
      </c>
    </row>
    <row r="132" spans="2:21">
      <c r="B132" s="6" t="s">
        <v>329</v>
      </c>
      <c r="C132" s="17">
        <v>1127547</v>
      </c>
      <c r="D132" s="6" t="s">
        <v>137</v>
      </c>
      <c r="E132" s="6"/>
      <c r="F132" s="18">
        <v>520027194</v>
      </c>
      <c r="G132" s="6" t="s">
        <v>321</v>
      </c>
      <c r="H132" s="6" t="s">
        <v>218</v>
      </c>
      <c r="I132" s="6" t="s">
        <v>94</v>
      </c>
      <c r="J132" s="6"/>
      <c r="K132" s="17">
        <v>1.72</v>
      </c>
      <c r="L132" s="6" t="s">
        <v>95</v>
      </c>
      <c r="M132" s="19">
        <v>4.1000000000000002E-2</v>
      </c>
      <c r="N132" s="8">
        <v>6.0000000000000001E-3</v>
      </c>
      <c r="O132" s="7">
        <v>551386</v>
      </c>
      <c r="P132" s="7">
        <v>107.09</v>
      </c>
      <c r="Q132" s="7">
        <v>0</v>
      </c>
      <c r="R132" s="7">
        <v>590.48</v>
      </c>
      <c r="S132" s="8">
        <v>5.0000000000000001E-4</v>
      </c>
      <c r="T132" s="8">
        <v>2.3E-3</v>
      </c>
      <c r="U132" s="8">
        <v>2.0000000000000001E-4</v>
      </c>
    </row>
    <row r="133" spans="2:21">
      <c r="B133" s="6" t="s">
        <v>330</v>
      </c>
      <c r="C133" s="17">
        <v>1133131</v>
      </c>
      <c r="D133" s="6" t="s">
        <v>137</v>
      </c>
      <c r="E133" s="6"/>
      <c r="F133" s="18">
        <v>520027194</v>
      </c>
      <c r="G133" s="6" t="s">
        <v>166</v>
      </c>
      <c r="H133" s="6" t="s">
        <v>218</v>
      </c>
      <c r="I133" s="6" t="s">
        <v>94</v>
      </c>
      <c r="J133" s="6"/>
      <c r="K133" s="17">
        <v>5.03</v>
      </c>
      <c r="L133" s="6" t="s">
        <v>95</v>
      </c>
      <c r="M133" s="19">
        <v>1.0500000000000001E-2</v>
      </c>
      <c r="N133" s="8">
        <v>9.5999999999999992E-3</v>
      </c>
      <c r="O133" s="7">
        <v>535504</v>
      </c>
      <c r="P133" s="7">
        <v>100.8</v>
      </c>
      <c r="Q133" s="7">
        <v>0</v>
      </c>
      <c r="R133" s="7">
        <v>539.79</v>
      </c>
      <c r="S133" s="8">
        <v>1.1999999999999999E-3</v>
      </c>
      <c r="T133" s="8">
        <v>2.0999999999999999E-3</v>
      </c>
      <c r="U133" s="8">
        <v>2.0000000000000001E-4</v>
      </c>
    </row>
    <row r="134" spans="2:21">
      <c r="B134" s="6" t="s">
        <v>331</v>
      </c>
      <c r="C134" s="17">
        <v>3900362</v>
      </c>
      <c r="D134" s="6" t="s">
        <v>137</v>
      </c>
      <c r="E134" s="6"/>
      <c r="F134" s="18">
        <v>520038506</v>
      </c>
      <c r="G134" s="6" t="s">
        <v>210</v>
      </c>
      <c r="H134" s="6" t="s">
        <v>233</v>
      </c>
      <c r="I134" s="6" t="s">
        <v>94</v>
      </c>
      <c r="J134" s="6"/>
      <c r="K134" s="17">
        <v>7.25</v>
      </c>
      <c r="L134" s="6" t="s">
        <v>95</v>
      </c>
      <c r="M134" s="19">
        <v>2.3400000000000001E-2</v>
      </c>
      <c r="N134" s="8">
        <v>1.66E-2</v>
      </c>
      <c r="O134" s="7">
        <v>4280303</v>
      </c>
      <c r="P134" s="7">
        <v>105.25</v>
      </c>
      <c r="Q134" s="7">
        <v>0</v>
      </c>
      <c r="R134" s="7">
        <v>4505.0200000000004</v>
      </c>
      <c r="S134" s="8">
        <v>6.1999999999999998E-3</v>
      </c>
      <c r="T134" s="8">
        <v>1.7899999999999999E-2</v>
      </c>
      <c r="U134" s="8">
        <v>1.5E-3</v>
      </c>
    </row>
    <row r="135" spans="2:21">
      <c r="B135" s="6" t="s">
        <v>332</v>
      </c>
      <c r="C135" s="17">
        <v>3900354</v>
      </c>
      <c r="D135" s="6" t="s">
        <v>137</v>
      </c>
      <c r="E135" s="6"/>
      <c r="F135" s="18">
        <v>520038506</v>
      </c>
      <c r="G135" s="6" t="s">
        <v>210</v>
      </c>
      <c r="H135" s="6" t="s">
        <v>233</v>
      </c>
      <c r="I135" s="6" t="s">
        <v>94</v>
      </c>
      <c r="J135" s="6"/>
      <c r="K135" s="17">
        <v>5.63</v>
      </c>
      <c r="L135" s="6" t="s">
        <v>95</v>
      </c>
      <c r="M135" s="19">
        <v>3.85E-2</v>
      </c>
      <c r="N135" s="8">
        <v>2.2700000000000001E-2</v>
      </c>
      <c r="O135" s="7">
        <v>14000</v>
      </c>
      <c r="P135" s="7">
        <v>111.33</v>
      </c>
      <c r="Q135" s="7">
        <v>0</v>
      </c>
      <c r="R135" s="7">
        <v>15.59</v>
      </c>
      <c r="S135" s="8">
        <v>0</v>
      </c>
      <c r="T135" s="8">
        <v>1E-4</v>
      </c>
      <c r="U135" s="8">
        <v>0</v>
      </c>
    </row>
    <row r="136" spans="2:21">
      <c r="B136" s="6" t="s">
        <v>333</v>
      </c>
      <c r="C136" s="17">
        <v>1137975</v>
      </c>
      <c r="D136" s="6" t="s">
        <v>137</v>
      </c>
      <c r="E136" s="6"/>
      <c r="F136" s="18">
        <v>1744984</v>
      </c>
      <c r="G136" s="6" t="s">
        <v>210</v>
      </c>
      <c r="H136" s="6" t="s">
        <v>233</v>
      </c>
      <c r="I136" s="6" t="s">
        <v>94</v>
      </c>
      <c r="J136" s="6"/>
      <c r="K136" s="17">
        <v>5.15</v>
      </c>
      <c r="L136" s="6" t="s">
        <v>95</v>
      </c>
      <c r="M136" s="19">
        <v>4.3499999999999997E-2</v>
      </c>
      <c r="N136" s="8">
        <v>3.1199999999999999E-2</v>
      </c>
      <c r="O136" s="7">
        <v>1732553</v>
      </c>
      <c r="P136" s="7">
        <v>108.22</v>
      </c>
      <c r="Q136" s="7">
        <v>0</v>
      </c>
      <c r="R136" s="7">
        <v>1874.97</v>
      </c>
      <c r="S136" s="8">
        <v>1.9E-3</v>
      </c>
      <c r="T136" s="8">
        <v>7.4000000000000003E-3</v>
      </c>
      <c r="U136" s="8">
        <v>5.9999999999999995E-4</v>
      </c>
    </row>
    <row r="137" spans="2:21">
      <c r="B137" s="6" t="s">
        <v>334</v>
      </c>
      <c r="C137" s="17">
        <v>1138163</v>
      </c>
      <c r="D137" s="6" t="s">
        <v>137</v>
      </c>
      <c r="E137" s="6"/>
      <c r="F137" s="18">
        <v>513834200</v>
      </c>
      <c r="G137" s="6" t="s">
        <v>243</v>
      </c>
      <c r="H137" s="6" t="s">
        <v>233</v>
      </c>
      <c r="I137" s="6" t="s">
        <v>94</v>
      </c>
      <c r="J137" s="6"/>
      <c r="K137" s="17">
        <v>11.13</v>
      </c>
      <c r="L137" s="6" t="s">
        <v>95</v>
      </c>
      <c r="M137" s="19">
        <v>3.95E-2</v>
      </c>
      <c r="N137" s="8">
        <v>3.04E-2</v>
      </c>
      <c r="O137" s="7">
        <v>368000</v>
      </c>
      <c r="P137" s="7">
        <v>111.72</v>
      </c>
      <c r="Q137" s="7">
        <v>0</v>
      </c>
      <c r="R137" s="7">
        <v>411.13</v>
      </c>
      <c r="S137" s="8">
        <v>1.5E-3</v>
      </c>
      <c r="T137" s="8">
        <v>1.6000000000000001E-3</v>
      </c>
      <c r="U137" s="8">
        <v>1E-4</v>
      </c>
    </row>
    <row r="138" spans="2:21">
      <c r="B138" s="6" t="s">
        <v>335</v>
      </c>
      <c r="C138" s="17">
        <v>1138171</v>
      </c>
      <c r="D138" s="6" t="s">
        <v>137</v>
      </c>
      <c r="E138" s="6"/>
      <c r="F138" s="18">
        <v>513834200</v>
      </c>
      <c r="G138" s="6" t="s">
        <v>243</v>
      </c>
      <c r="H138" s="6" t="s">
        <v>233</v>
      </c>
      <c r="I138" s="6" t="s">
        <v>94</v>
      </c>
      <c r="J138" s="6"/>
      <c r="K138" s="17">
        <v>11.72</v>
      </c>
      <c r="L138" s="6" t="s">
        <v>95</v>
      </c>
      <c r="M138" s="19">
        <v>3.95E-2</v>
      </c>
      <c r="N138" s="8">
        <v>3.0800000000000001E-2</v>
      </c>
      <c r="O138" s="7">
        <v>197230</v>
      </c>
      <c r="P138" s="7">
        <v>111.75</v>
      </c>
      <c r="Q138" s="7">
        <v>0</v>
      </c>
      <c r="R138" s="7">
        <v>220.4</v>
      </c>
      <c r="S138" s="8">
        <v>8.0000000000000004E-4</v>
      </c>
      <c r="T138" s="8">
        <v>8.9999999999999998E-4</v>
      </c>
      <c r="U138" s="8">
        <v>1E-4</v>
      </c>
    </row>
    <row r="139" spans="2:21">
      <c r="B139" s="6" t="s">
        <v>336</v>
      </c>
      <c r="C139" s="17">
        <v>1136316</v>
      </c>
      <c r="D139" s="6" t="s">
        <v>137</v>
      </c>
      <c r="E139" s="6"/>
      <c r="F139" s="18">
        <v>513834200</v>
      </c>
      <c r="G139" s="6" t="s">
        <v>243</v>
      </c>
      <c r="H139" s="6" t="s">
        <v>233</v>
      </c>
      <c r="I139" s="6" t="s">
        <v>94</v>
      </c>
      <c r="J139" s="6"/>
      <c r="K139" s="17">
        <v>8.4499999999999993</v>
      </c>
      <c r="L139" s="6" t="s">
        <v>95</v>
      </c>
      <c r="M139" s="19">
        <v>4.36E-2</v>
      </c>
      <c r="N139" s="8">
        <v>2.7199999999999998E-2</v>
      </c>
      <c r="O139" s="7">
        <v>920226</v>
      </c>
      <c r="P139" s="7">
        <v>115.85</v>
      </c>
      <c r="Q139" s="7">
        <v>0</v>
      </c>
      <c r="R139" s="7">
        <v>1066.08</v>
      </c>
      <c r="S139" s="8">
        <v>3.0999999999999999E-3</v>
      </c>
      <c r="T139" s="8">
        <v>4.1999999999999997E-3</v>
      </c>
      <c r="U139" s="8">
        <v>4.0000000000000002E-4</v>
      </c>
    </row>
    <row r="140" spans="2:21">
      <c r="B140" s="6" t="s">
        <v>337</v>
      </c>
      <c r="C140" s="17">
        <v>1140169</v>
      </c>
      <c r="D140" s="6" t="s">
        <v>137</v>
      </c>
      <c r="E140" s="6"/>
      <c r="F140" s="18">
        <v>1645</v>
      </c>
      <c r="G140" s="6" t="s">
        <v>210</v>
      </c>
      <c r="H140" s="6" t="s">
        <v>233</v>
      </c>
      <c r="I140" s="6" t="s">
        <v>94</v>
      </c>
      <c r="J140" s="6"/>
      <c r="K140" s="17">
        <v>4.03</v>
      </c>
      <c r="L140" s="6" t="s">
        <v>95</v>
      </c>
      <c r="M140" s="19">
        <v>3.9E-2</v>
      </c>
      <c r="N140" s="8">
        <v>3.4700000000000002E-2</v>
      </c>
      <c r="O140" s="7">
        <v>3262000</v>
      </c>
      <c r="P140" s="7">
        <v>102.22</v>
      </c>
      <c r="Q140" s="7">
        <v>0</v>
      </c>
      <c r="R140" s="7">
        <v>3334.42</v>
      </c>
      <c r="S140" s="8">
        <v>3.5999999999999999E-3</v>
      </c>
      <c r="T140" s="8">
        <v>1.32E-2</v>
      </c>
      <c r="U140" s="8">
        <v>1.1000000000000001E-3</v>
      </c>
    </row>
    <row r="141" spans="2:21">
      <c r="B141" s="6" t="s">
        <v>338</v>
      </c>
      <c r="C141" s="17">
        <v>1136068</v>
      </c>
      <c r="D141" s="6" t="s">
        <v>137</v>
      </c>
      <c r="E141" s="6"/>
      <c r="F141" s="18">
        <v>513754069</v>
      </c>
      <c r="G141" s="6" t="s">
        <v>243</v>
      </c>
      <c r="H141" s="6" t="s">
        <v>233</v>
      </c>
      <c r="I141" s="6" t="s">
        <v>213</v>
      </c>
      <c r="J141" s="6"/>
      <c r="K141" s="17">
        <v>6.08</v>
      </c>
      <c r="L141" s="6" t="s">
        <v>95</v>
      </c>
      <c r="M141" s="19">
        <v>3.9199999999999999E-2</v>
      </c>
      <c r="N141" s="8">
        <v>2.23E-2</v>
      </c>
      <c r="O141" s="7">
        <v>282015</v>
      </c>
      <c r="P141" s="7">
        <v>111.38</v>
      </c>
      <c r="Q141" s="7">
        <v>0</v>
      </c>
      <c r="R141" s="7">
        <v>314.11</v>
      </c>
      <c r="S141" s="8">
        <v>2.9999999999999997E-4</v>
      </c>
      <c r="T141" s="8">
        <v>1.1999999999999999E-3</v>
      </c>
      <c r="U141" s="8">
        <v>1E-4</v>
      </c>
    </row>
    <row r="142" spans="2:21">
      <c r="B142" s="6" t="s">
        <v>339</v>
      </c>
      <c r="C142" s="17">
        <v>1135920</v>
      </c>
      <c r="D142" s="6" t="s">
        <v>137</v>
      </c>
      <c r="E142" s="6"/>
      <c r="F142" s="18">
        <v>513937714</v>
      </c>
      <c r="G142" s="6" t="s">
        <v>243</v>
      </c>
      <c r="H142" s="6" t="s">
        <v>233</v>
      </c>
      <c r="I142" s="6" t="s">
        <v>213</v>
      </c>
      <c r="J142" s="6"/>
      <c r="K142" s="17">
        <v>8.18</v>
      </c>
      <c r="L142" s="6" t="s">
        <v>95</v>
      </c>
      <c r="M142" s="19">
        <v>4.1000000000000002E-2</v>
      </c>
      <c r="N142" s="8">
        <v>2.64E-2</v>
      </c>
      <c r="O142" s="7">
        <v>738721</v>
      </c>
      <c r="P142" s="7">
        <v>113.62</v>
      </c>
      <c r="Q142" s="7">
        <v>0</v>
      </c>
      <c r="R142" s="7">
        <v>839.33</v>
      </c>
      <c r="S142" s="8">
        <v>2.5000000000000001E-3</v>
      </c>
      <c r="T142" s="8">
        <v>3.3E-3</v>
      </c>
      <c r="U142" s="8">
        <v>2.9999999999999997E-4</v>
      </c>
    </row>
    <row r="143" spans="2:21">
      <c r="B143" s="6" t="s">
        <v>340</v>
      </c>
      <c r="C143" s="17">
        <v>1114073</v>
      </c>
      <c r="D143" s="6" t="s">
        <v>137</v>
      </c>
      <c r="E143" s="6"/>
      <c r="F143" s="18">
        <v>510216054</v>
      </c>
      <c r="G143" s="6" t="s">
        <v>257</v>
      </c>
      <c r="H143" s="6" t="s">
        <v>233</v>
      </c>
      <c r="I143" s="6" t="s">
        <v>94</v>
      </c>
      <c r="J143" s="6"/>
      <c r="K143" s="17">
        <v>1.63</v>
      </c>
      <c r="L143" s="6" t="s">
        <v>95</v>
      </c>
      <c r="M143" s="19">
        <v>2.3066E-2</v>
      </c>
      <c r="N143" s="8">
        <v>7.6E-3</v>
      </c>
      <c r="O143" s="7">
        <v>1591532</v>
      </c>
      <c r="P143" s="7">
        <v>102.53</v>
      </c>
      <c r="Q143" s="7">
        <v>9.25</v>
      </c>
      <c r="R143" s="7">
        <v>1641.05</v>
      </c>
      <c r="S143" s="8">
        <v>5.0000000000000001E-4</v>
      </c>
      <c r="T143" s="8">
        <v>6.4999999999999997E-3</v>
      </c>
      <c r="U143" s="8">
        <v>5.0000000000000001E-4</v>
      </c>
    </row>
    <row r="144" spans="2:21">
      <c r="B144" s="6" t="s">
        <v>341</v>
      </c>
      <c r="C144" s="17">
        <v>1132505</v>
      </c>
      <c r="D144" s="6" t="s">
        <v>137</v>
      </c>
      <c r="E144" s="6"/>
      <c r="F144" s="18">
        <v>510216054</v>
      </c>
      <c r="G144" s="6" t="s">
        <v>257</v>
      </c>
      <c r="H144" s="6" t="s">
        <v>233</v>
      </c>
      <c r="I144" s="6" t="s">
        <v>94</v>
      </c>
      <c r="J144" s="6"/>
      <c r="K144" s="17">
        <v>6.31</v>
      </c>
      <c r="L144" s="6" t="s">
        <v>95</v>
      </c>
      <c r="M144" s="19">
        <v>1.7500000000000002E-2</v>
      </c>
      <c r="N144" s="8">
        <v>1.35E-2</v>
      </c>
      <c r="O144" s="7">
        <v>1230612</v>
      </c>
      <c r="P144" s="7">
        <v>102.7</v>
      </c>
      <c r="Q144" s="7">
        <v>0</v>
      </c>
      <c r="R144" s="7">
        <v>1263.8399999999999</v>
      </c>
      <c r="S144" s="8">
        <v>8.9999999999999998E-4</v>
      </c>
      <c r="T144" s="8">
        <v>5.0000000000000001E-3</v>
      </c>
      <c r="U144" s="8">
        <v>4.0000000000000002E-4</v>
      </c>
    </row>
    <row r="145" spans="2:21">
      <c r="B145" s="6" t="s">
        <v>342</v>
      </c>
      <c r="C145" s="17">
        <v>1139815</v>
      </c>
      <c r="D145" s="6" t="s">
        <v>137</v>
      </c>
      <c r="E145" s="6"/>
      <c r="F145" s="18">
        <v>514290345</v>
      </c>
      <c r="G145" s="6" t="s">
        <v>243</v>
      </c>
      <c r="H145" s="6" t="s">
        <v>233</v>
      </c>
      <c r="I145" s="6" t="s">
        <v>213</v>
      </c>
      <c r="J145" s="6"/>
      <c r="K145" s="17">
        <v>9.11</v>
      </c>
      <c r="L145" s="6" t="s">
        <v>95</v>
      </c>
      <c r="M145" s="19">
        <v>3.61E-2</v>
      </c>
      <c r="N145" s="8">
        <v>2.69E-2</v>
      </c>
      <c r="O145" s="7">
        <v>1767466</v>
      </c>
      <c r="P145" s="7">
        <v>109.38</v>
      </c>
      <c r="Q145" s="7">
        <v>0</v>
      </c>
      <c r="R145" s="7">
        <v>1933.25</v>
      </c>
      <c r="S145" s="8">
        <v>2.3E-3</v>
      </c>
      <c r="T145" s="8">
        <v>7.7000000000000002E-3</v>
      </c>
      <c r="U145" s="8">
        <v>5.9999999999999995E-4</v>
      </c>
    </row>
    <row r="146" spans="2:21">
      <c r="B146" s="6" t="s">
        <v>343</v>
      </c>
      <c r="C146" s="17">
        <v>7390149</v>
      </c>
      <c r="D146" s="6" t="s">
        <v>137</v>
      </c>
      <c r="E146" s="6"/>
      <c r="F146" s="18">
        <v>520028911</v>
      </c>
      <c r="G146" s="6" t="s">
        <v>262</v>
      </c>
      <c r="H146" s="6" t="s">
        <v>167</v>
      </c>
      <c r="I146" s="6" t="s">
        <v>213</v>
      </c>
      <c r="J146" s="6"/>
      <c r="K146" s="17">
        <v>4.3899999999999997</v>
      </c>
      <c r="L146" s="6" t="s">
        <v>95</v>
      </c>
      <c r="M146" s="19">
        <v>3.7499999999999999E-2</v>
      </c>
      <c r="N146" s="8">
        <v>1.7600000000000001E-2</v>
      </c>
      <c r="O146" s="7">
        <v>16200</v>
      </c>
      <c r="P146" s="7">
        <v>109.87</v>
      </c>
      <c r="Q146" s="7">
        <v>0</v>
      </c>
      <c r="R146" s="7">
        <v>17.8</v>
      </c>
      <c r="S146" s="8">
        <v>0</v>
      </c>
      <c r="T146" s="8">
        <v>1E-4</v>
      </c>
      <c r="U146" s="8">
        <v>0</v>
      </c>
    </row>
    <row r="147" spans="2:21">
      <c r="B147" s="6" t="s">
        <v>344</v>
      </c>
      <c r="C147" s="17">
        <v>1120872</v>
      </c>
      <c r="D147" s="6" t="s">
        <v>137</v>
      </c>
      <c r="E147" s="6"/>
      <c r="F147" s="18">
        <v>512832742</v>
      </c>
      <c r="G147" s="6" t="s">
        <v>221</v>
      </c>
      <c r="H147" s="6" t="s">
        <v>167</v>
      </c>
      <c r="I147" s="6" t="s">
        <v>213</v>
      </c>
      <c r="J147" s="6"/>
      <c r="K147" s="17">
        <v>1</v>
      </c>
      <c r="L147" s="6" t="s">
        <v>95</v>
      </c>
      <c r="M147" s="19">
        <v>6.5000000000000002E-2</v>
      </c>
      <c r="N147" s="8">
        <v>8.3000000000000001E-3</v>
      </c>
      <c r="O147" s="7">
        <v>350554</v>
      </c>
      <c r="P147" s="7">
        <v>105.62</v>
      </c>
      <c r="Q147" s="7">
        <v>11.39</v>
      </c>
      <c r="R147" s="7">
        <v>381.65</v>
      </c>
      <c r="S147" s="8">
        <v>8.0000000000000004E-4</v>
      </c>
      <c r="T147" s="8">
        <v>1.5E-3</v>
      </c>
      <c r="U147" s="8">
        <v>1E-4</v>
      </c>
    </row>
    <row r="148" spans="2:21">
      <c r="B148" s="6" t="s">
        <v>345</v>
      </c>
      <c r="C148" s="17">
        <v>1139203</v>
      </c>
      <c r="D148" s="6" t="s">
        <v>137</v>
      </c>
      <c r="E148" s="6"/>
      <c r="F148" s="18">
        <v>512832742</v>
      </c>
      <c r="G148" s="6" t="s">
        <v>221</v>
      </c>
      <c r="H148" s="6" t="s">
        <v>167</v>
      </c>
      <c r="I148" s="6" t="s">
        <v>213</v>
      </c>
      <c r="J148" s="6"/>
      <c r="K148" s="17">
        <v>4.7</v>
      </c>
      <c r="L148" s="6" t="s">
        <v>95</v>
      </c>
      <c r="M148" s="19">
        <v>3.5999999999999997E-2</v>
      </c>
      <c r="N148" s="8">
        <v>2.92E-2</v>
      </c>
      <c r="O148" s="7">
        <v>1187416</v>
      </c>
      <c r="P148" s="7">
        <v>104.49</v>
      </c>
      <c r="Q148" s="7">
        <v>0</v>
      </c>
      <c r="R148" s="7">
        <v>1240.73</v>
      </c>
      <c r="S148" s="8">
        <v>5.9999999999999995E-4</v>
      </c>
      <c r="T148" s="8">
        <v>4.8999999999999998E-3</v>
      </c>
      <c r="U148" s="8">
        <v>4.0000000000000002E-4</v>
      </c>
    </row>
    <row r="149" spans="2:21">
      <c r="B149" s="6" t="s">
        <v>346</v>
      </c>
      <c r="C149" s="17">
        <v>1135656</v>
      </c>
      <c r="D149" s="6" t="s">
        <v>137</v>
      </c>
      <c r="E149" s="6"/>
      <c r="F149" s="18">
        <v>1643</v>
      </c>
      <c r="G149" s="6" t="s">
        <v>210</v>
      </c>
      <c r="H149" s="6" t="s">
        <v>167</v>
      </c>
      <c r="I149" s="6" t="s">
        <v>213</v>
      </c>
      <c r="J149" s="6"/>
      <c r="K149" s="17">
        <v>2.95</v>
      </c>
      <c r="L149" s="6" t="s">
        <v>95</v>
      </c>
      <c r="M149" s="19">
        <v>4.2000000000000003E-2</v>
      </c>
      <c r="N149" s="8">
        <v>2.7900000000000001E-2</v>
      </c>
      <c r="O149" s="7">
        <v>5071061</v>
      </c>
      <c r="P149" s="7">
        <v>106.1</v>
      </c>
      <c r="Q149" s="7">
        <v>0</v>
      </c>
      <c r="R149" s="7">
        <v>5380.4</v>
      </c>
      <c r="S149" s="8">
        <v>3.5999999999999999E-3</v>
      </c>
      <c r="T149" s="8">
        <v>2.1299999999999999E-2</v>
      </c>
      <c r="U149" s="8">
        <v>1.8E-3</v>
      </c>
    </row>
    <row r="150" spans="2:21">
      <c r="B150" s="6" t="s">
        <v>347</v>
      </c>
      <c r="C150" s="17">
        <v>6320105</v>
      </c>
      <c r="D150" s="6" t="s">
        <v>137</v>
      </c>
      <c r="E150" s="6"/>
      <c r="F150" s="18">
        <v>520018383</v>
      </c>
      <c r="G150" s="6" t="s">
        <v>348</v>
      </c>
      <c r="H150" s="6" t="s">
        <v>167</v>
      </c>
      <c r="I150" s="6" t="s">
        <v>94</v>
      </c>
      <c r="J150" s="6"/>
      <c r="K150" s="17">
        <v>4.26</v>
      </c>
      <c r="L150" s="6" t="s">
        <v>95</v>
      </c>
      <c r="M150" s="19">
        <v>5.8900000000000001E-2</v>
      </c>
      <c r="N150" s="8">
        <v>1.9099999999999999E-2</v>
      </c>
      <c r="O150" s="7">
        <v>902113.28000000003</v>
      </c>
      <c r="P150" s="7">
        <v>119.32</v>
      </c>
      <c r="Q150" s="7">
        <v>0</v>
      </c>
      <c r="R150" s="7">
        <v>1076.4000000000001</v>
      </c>
      <c r="S150" s="8">
        <v>1.6999999999999999E-3</v>
      </c>
      <c r="T150" s="8">
        <v>4.3E-3</v>
      </c>
      <c r="U150" s="8">
        <v>4.0000000000000002E-4</v>
      </c>
    </row>
    <row r="151" spans="2:21">
      <c r="B151" s="6" t="s">
        <v>349</v>
      </c>
      <c r="C151" s="17">
        <v>6990196</v>
      </c>
      <c r="D151" s="6" t="s">
        <v>137</v>
      </c>
      <c r="E151" s="6"/>
      <c r="F151" s="18">
        <v>520025438</v>
      </c>
      <c r="G151" s="6" t="s">
        <v>210</v>
      </c>
      <c r="H151" s="6" t="s">
        <v>167</v>
      </c>
      <c r="I151" s="6" t="s">
        <v>213</v>
      </c>
      <c r="J151" s="6"/>
      <c r="K151" s="17">
        <v>3.83</v>
      </c>
      <c r="L151" s="6" t="s">
        <v>95</v>
      </c>
      <c r="M151" s="19">
        <v>7.0499999999999993E-2</v>
      </c>
      <c r="N151" s="8">
        <v>1.9E-2</v>
      </c>
      <c r="O151" s="7">
        <v>30899.06</v>
      </c>
      <c r="P151" s="7">
        <v>122.4</v>
      </c>
      <c r="Q151" s="7">
        <v>0</v>
      </c>
      <c r="R151" s="7">
        <v>37.82</v>
      </c>
      <c r="S151" s="8">
        <v>1E-4</v>
      </c>
      <c r="T151" s="8">
        <v>1E-4</v>
      </c>
      <c r="U151" s="8">
        <v>0</v>
      </c>
    </row>
    <row r="152" spans="2:21">
      <c r="B152" s="6" t="s">
        <v>350</v>
      </c>
      <c r="C152" s="17">
        <v>6990212</v>
      </c>
      <c r="D152" s="6" t="s">
        <v>137</v>
      </c>
      <c r="E152" s="6"/>
      <c r="F152" s="18">
        <v>520025438</v>
      </c>
      <c r="G152" s="6" t="s">
        <v>210</v>
      </c>
      <c r="H152" s="6" t="s">
        <v>167</v>
      </c>
      <c r="I152" s="6" t="s">
        <v>213</v>
      </c>
      <c r="J152" s="6"/>
      <c r="K152" s="17">
        <v>5.89</v>
      </c>
      <c r="L152" s="6" t="s">
        <v>95</v>
      </c>
      <c r="M152" s="19">
        <v>3.95E-2</v>
      </c>
      <c r="N152" s="8">
        <v>2.7400000000000001E-2</v>
      </c>
      <c r="O152" s="7">
        <v>25008</v>
      </c>
      <c r="P152" s="7">
        <v>108.27</v>
      </c>
      <c r="Q152" s="7">
        <v>0</v>
      </c>
      <c r="R152" s="7">
        <v>27.08</v>
      </c>
      <c r="S152" s="8">
        <v>0</v>
      </c>
      <c r="T152" s="8">
        <v>1E-4</v>
      </c>
      <c r="U152" s="8">
        <v>0</v>
      </c>
    </row>
    <row r="153" spans="2:21">
      <c r="B153" s="6" t="s">
        <v>351</v>
      </c>
      <c r="C153" s="17">
        <v>1118835</v>
      </c>
      <c r="D153" s="6" t="s">
        <v>137</v>
      </c>
      <c r="E153" s="6"/>
      <c r="F153" s="18">
        <v>520044314</v>
      </c>
      <c r="G153" s="6" t="s">
        <v>221</v>
      </c>
      <c r="H153" s="6" t="s">
        <v>167</v>
      </c>
      <c r="I153" s="6" t="s">
        <v>94</v>
      </c>
      <c r="J153" s="6"/>
      <c r="K153" s="17">
        <v>2.2200000000000002</v>
      </c>
      <c r="L153" s="6" t="s">
        <v>95</v>
      </c>
      <c r="M153" s="19">
        <v>1.328E-2</v>
      </c>
      <c r="N153" s="8">
        <v>9.4000000000000004E-3</v>
      </c>
      <c r="O153" s="7">
        <v>1302878</v>
      </c>
      <c r="P153" s="7">
        <v>100.85</v>
      </c>
      <c r="Q153" s="7">
        <v>4.33</v>
      </c>
      <c r="R153" s="7">
        <v>1318.28</v>
      </c>
      <c r="S153" s="8">
        <v>2.3999999999999998E-3</v>
      </c>
      <c r="T153" s="8">
        <v>5.1999999999999998E-3</v>
      </c>
      <c r="U153" s="8">
        <v>4.0000000000000002E-4</v>
      </c>
    </row>
    <row r="154" spans="2:21">
      <c r="B154" s="6" t="s">
        <v>352</v>
      </c>
      <c r="C154" s="17">
        <v>1118843</v>
      </c>
      <c r="D154" s="6" t="s">
        <v>137</v>
      </c>
      <c r="E154" s="6"/>
      <c r="F154" s="18">
        <v>520044314</v>
      </c>
      <c r="G154" s="6" t="s">
        <v>221</v>
      </c>
      <c r="H154" s="6" t="s">
        <v>167</v>
      </c>
      <c r="I154" s="6" t="s">
        <v>94</v>
      </c>
      <c r="J154" s="6"/>
      <c r="K154" s="17">
        <v>0.26</v>
      </c>
      <c r="L154" s="6" t="s">
        <v>95</v>
      </c>
      <c r="M154" s="19">
        <v>5.5E-2</v>
      </c>
      <c r="N154" s="8">
        <v>8.0000000000000002E-3</v>
      </c>
      <c r="O154" s="7">
        <v>334816.33</v>
      </c>
      <c r="P154" s="7">
        <v>102.54</v>
      </c>
      <c r="Q154" s="7">
        <v>0</v>
      </c>
      <c r="R154" s="7">
        <v>343.32</v>
      </c>
      <c r="S154" s="8">
        <v>2.8E-3</v>
      </c>
      <c r="T154" s="8">
        <v>1.4E-3</v>
      </c>
      <c r="U154" s="8">
        <v>1E-4</v>
      </c>
    </row>
    <row r="155" spans="2:21">
      <c r="B155" s="6" t="s">
        <v>353</v>
      </c>
      <c r="C155" s="17">
        <v>1139732</v>
      </c>
      <c r="D155" s="6" t="s">
        <v>137</v>
      </c>
      <c r="E155" s="6"/>
      <c r="F155" s="18">
        <v>1673</v>
      </c>
      <c r="G155" s="6" t="s">
        <v>210</v>
      </c>
      <c r="H155" s="6" t="s">
        <v>167</v>
      </c>
      <c r="I155" s="6" t="s">
        <v>213</v>
      </c>
      <c r="J155" s="6"/>
      <c r="K155" s="17">
        <v>3.76</v>
      </c>
      <c r="L155" s="6" t="s">
        <v>95</v>
      </c>
      <c r="M155" s="19">
        <v>4.9000000000000002E-2</v>
      </c>
      <c r="N155" s="8">
        <v>3.7499999999999999E-2</v>
      </c>
      <c r="O155" s="7">
        <v>408495</v>
      </c>
      <c r="P155" s="7">
        <v>105.26</v>
      </c>
      <c r="Q155" s="7">
        <v>0</v>
      </c>
      <c r="R155" s="7">
        <v>429.98</v>
      </c>
      <c r="S155" s="8">
        <v>1.5E-3</v>
      </c>
      <c r="T155" s="8">
        <v>1.6999999999999999E-3</v>
      </c>
      <c r="U155" s="8">
        <v>1E-4</v>
      </c>
    </row>
    <row r="156" spans="2:21">
      <c r="B156" s="6" t="s">
        <v>354</v>
      </c>
      <c r="C156" s="17">
        <v>1140136</v>
      </c>
      <c r="D156" s="6" t="s">
        <v>137</v>
      </c>
      <c r="E156" s="6"/>
      <c r="F156" s="18">
        <v>1841580</v>
      </c>
      <c r="G156" s="6" t="s">
        <v>210</v>
      </c>
      <c r="H156" s="6" t="s">
        <v>275</v>
      </c>
      <c r="I156" s="6" t="s">
        <v>213</v>
      </c>
      <c r="J156" s="6"/>
      <c r="K156" s="17">
        <v>5.38</v>
      </c>
      <c r="L156" s="6" t="s">
        <v>95</v>
      </c>
      <c r="M156" s="19">
        <v>3.95E-2</v>
      </c>
      <c r="N156" s="8">
        <v>3.6700000000000003E-2</v>
      </c>
      <c r="O156" s="7">
        <v>2745776</v>
      </c>
      <c r="P156" s="7">
        <v>102</v>
      </c>
      <c r="Q156" s="7">
        <v>0</v>
      </c>
      <c r="R156" s="7">
        <v>2800.69</v>
      </c>
      <c r="S156" s="8">
        <v>4.4000000000000003E-3</v>
      </c>
      <c r="T156" s="8">
        <v>1.11E-2</v>
      </c>
      <c r="U156" s="8">
        <v>8.9999999999999998E-4</v>
      </c>
    </row>
    <row r="157" spans="2:21">
      <c r="B157" s="6" t="s">
        <v>355</v>
      </c>
      <c r="C157" s="17">
        <v>1115070</v>
      </c>
      <c r="D157" s="6" t="s">
        <v>137</v>
      </c>
      <c r="E157" s="6"/>
      <c r="F157" s="18">
        <v>520044322</v>
      </c>
      <c r="G157" s="6" t="s">
        <v>262</v>
      </c>
      <c r="H157" s="6" t="s">
        <v>275</v>
      </c>
      <c r="I157" s="6" t="s">
        <v>213</v>
      </c>
      <c r="J157" s="6"/>
      <c r="K157" s="17">
        <v>0.05</v>
      </c>
      <c r="L157" s="6" t="s">
        <v>95</v>
      </c>
      <c r="M157" s="19">
        <v>8.5000000000000006E-2</v>
      </c>
      <c r="N157" s="8">
        <v>8.8000000000000005E-3</v>
      </c>
      <c r="O157" s="7">
        <v>1003984</v>
      </c>
      <c r="P157" s="7">
        <v>104.2</v>
      </c>
      <c r="Q157" s="7">
        <v>0</v>
      </c>
      <c r="R157" s="7">
        <v>1046.1500000000001</v>
      </c>
      <c r="S157" s="8">
        <v>3.7000000000000002E-3</v>
      </c>
      <c r="T157" s="8">
        <v>4.1000000000000003E-3</v>
      </c>
      <c r="U157" s="8">
        <v>2.9999999999999997E-4</v>
      </c>
    </row>
    <row r="158" spans="2:21">
      <c r="B158" s="6" t="s">
        <v>356</v>
      </c>
      <c r="C158" s="17">
        <v>1138874</v>
      </c>
      <c r="D158" s="6" t="s">
        <v>137</v>
      </c>
      <c r="E158" s="6"/>
      <c r="F158" s="18">
        <v>520044322</v>
      </c>
      <c r="G158" s="6" t="s">
        <v>262</v>
      </c>
      <c r="H158" s="6" t="s">
        <v>275</v>
      </c>
      <c r="I158" s="6" t="s">
        <v>94</v>
      </c>
      <c r="J158" s="6"/>
      <c r="K158" s="17">
        <v>1.76</v>
      </c>
      <c r="L158" s="6" t="s">
        <v>95</v>
      </c>
      <c r="M158" s="19">
        <v>1.72E-2</v>
      </c>
      <c r="N158" s="8">
        <v>1.43E-2</v>
      </c>
      <c r="O158" s="7">
        <v>764207</v>
      </c>
      <c r="P158" s="7">
        <v>100.9</v>
      </c>
      <c r="Q158" s="7">
        <v>0</v>
      </c>
      <c r="R158" s="7">
        <v>771.08</v>
      </c>
      <c r="S158" s="8">
        <v>1.9E-3</v>
      </c>
      <c r="T158" s="8">
        <v>3.0999999999999999E-3</v>
      </c>
      <c r="U158" s="8">
        <v>2.9999999999999997E-4</v>
      </c>
    </row>
    <row r="159" spans="2:21">
      <c r="B159" s="6" t="s">
        <v>357</v>
      </c>
      <c r="C159" s="17">
        <v>5760202</v>
      </c>
      <c r="D159" s="6" t="s">
        <v>137</v>
      </c>
      <c r="E159" s="6"/>
      <c r="F159" s="18">
        <v>520028010</v>
      </c>
      <c r="G159" s="6" t="s">
        <v>262</v>
      </c>
      <c r="H159" s="6" t="s">
        <v>275</v>
      </c>
      <c r="I159" s="6" t="s">
        <v>94</v>
      </c>
      <c r="J159" s="6"/>
      <c r="K159" s="17">
        <v>0.26</v>
      </c>
      <c r="L159" s="6" t="s">
        <v>95</v>
      </c>
      <c r="M159" s="19">
        <v>6.25E-2</v>
      </c>
      <c r="N159" s="8">
        <v>7.4000000000000003E-3</v>
      </c>
      <c r="O159" s="7">
        <v>0.34</v>
      </c>
      <c r="P159" s="7">
        <v>102.93</v>
      </c>
      <c r="Q159" s="7">
        <v>0</v>
      </c>
      <c r="R159" s="7">
        <v>0</v>
      </c>
      <c r="S159" s="8">
        <v>0</v>
      </c>
      <c r="T159" s="8">
        <v>0</v>
      </c>
      <c r="U159" s="8">
        <v>0</v>
      </c>
    </row>
    <row r="160" spans="2:21">
      <c r="B160" s="6" t="s">
        <v>358</v>
      </c>
      <c r="C160" s="17">
        <v>1119098</v>
      </c>
      <c r="D160" s="6" t="s">
        <v>137</v>
      </c>
      <c r="E160" s="6"/>
      <c r="F160" s="18">
        <v>511134298</v>
      </c>
      <c r="G160" s="6" t="s">
        <v>210</v>
      </c>
      <c r="H160" s="6" t="s">
        <v>275</v>
      </c>
      <c r="I160" s="6" t="s">
        <v>94</v>
      </c>
      <c r="J160" s="6"/>
      <c r="K160" s="17">
        <v>0.74</v>
      </c>
      <c r="L160" s="6" t="s">
        <v>95</v>
      </c>
      <c r="M160" s="19">
        <v>3.5999999999999997E-2</v>
      </c>
      <c r="N160" s="8">
        <v>9.2999999999999992E-3</v>
      </c>
      <c r="O160" s="7">
        <v>58798.25</v>
      </c>
      <c r="P160" s="7">
        <v>102.25</v>
      </c>
      <c r="Q160" s="7">
        <v>0</v>
      </c>
      <c r="R160" s="7">
        <v>60.12</v>
      </c>
      <c r="S160" s="8">
        <v>1.4E-3</v>
      </c>
      <c r="T160" s="8">
        <v>2.0000000000000001E-4</v>
      </c>
      <c r="U160" s="8">
        <v>0</v>
      </c>
    </row>
    <row r="161" spans="2:21">
      <c r="B161" s="6" t="s">
        <v>359</v>
      </c>
      <c r="C161" s="17">
        <v>2260420</v>
      </c>
      <c r="D161" s="6" t="s">
        <v>137</v>
      </c>
      <c r="E161" s="6"/>
      <c r="F161" s="18">
        <v>520024126</v>
      </c>
      <c r="G161" s="6" t="s">
        <v>210</v>
      </c>
      <c r="H161" s="6" t="s">
        <v>275</v>
      </c>
      <c r="I161" s="6" t="s">
        <v>94</v>
      </c>
      <c r="J161" s="6"/>
      <c r="K161" s="17">
        <v>3.45</v>
      </c>
      <c r="L161" s="6" t="s">
        <v>95</v>
      </c>
      <c r="M161" s="19">
        <v>6.2399999999999997E-2</v>
      </c>
      <c r="N161" s="8">
        <v>1.7600000000000001E-2</v>
      </c>
      <c r="O161" s="7">
        <v>106942.42</v>
      </c>
      <c r="P161" s="7">
        <v>114.08</v>
      </c>
      <c r="Q161" s="7">
        <v>3.07</v>
      </c>
      <c r="R161" s="7">
        <v>125.07</v>
      </c>
      <c r="S161" s="8">
        <v>5.0000000000000001E-4</v>
      </c>
      <c r="T161" s="8">
        <v>5.0000000000000001E-4</v>
      </c>
      <c r="U161" s="8">
        <v>0</v>
      </c>
    </row>
    <row r="162" spans="2:21">
      <c r="B162" s="6" t="s">
        <v>360</v>
      </c>
      <c r="C162" s="17">
        <v>1140557</v>
      </c>
      <c r="D162" s="6" t="s">
        <v>137</v>
      </c>
      <c r="E162" s="6"/>
      <c r="F162" s="18">
        <v>1840550</v>
      </c>
      <c r="G162" s="6" t="s">
        <v>210</v>
      </c>
      <c r="H162" s="6" t="s">
        <v>286</v>
      </c>
      <c r="I162" s="6" t="s">
        <v>213</v>
      </c>
      <c r="J162" s="6"/>
      <c r="K162" s="17">
        <v>3.27</v>
      </c>
      <c r="L162" s="6" t="s">
        <v>95</v>
      </c>
      <c r="M162" s="19">
        <v>3.7499999999999999E-2</v>
      </c>
      <c r="N162" s="8">
        <v>3.9899999999999998E-2</v>
      </c>
      <c r="O162" s="7">
        <v>2138606</v>
      </c>
      <c r="P162" s="7">
        <v>101.17</v>
      </c>
      <c r="Q162" s="7">
        <v>0</v>
      </c>
      <c r="R162" s="7">
        <v>2163.63</v>
      </c>
      <c r="S162" s="8">
        <v>8.0000000000000002E-3</v>
      </c>
      <c r="T162" s="8">
        <v>8.6E-3</v>
      </c>
      <c r="U162" s="8">
        <v>6.9999999999999999E-4</v>
      </c>
    </row>
    <row r="163" spans="2:21">
      <c r="B163" s="6" t="s">
        <v>361</v>
      </c>
      <c r="C163" s="17">
        <v>2590362</v>
      </c>
      <c r="D163" s="6" t="s">
        <v>137</v>
      </c>
      <c r="E163" s="6"/>
      <c r="F163" s="18">
        <v>520036658</v>
      </c>
      <c r="G163" s="6" t="s">
        <v>257</v>
      </c>
      <c r="H163" s="6" t="s">
        <v>286</v>
      </c>
      <c r="I163" s="6" t="s">
        <v>94</v>
      </c>
      <c r="J163" s="6"/>
      <c r="K163" s="17">
        <v>2.34</v>
      </c>
      <c r="L163" s="6" t="s">
        <v>95</v>
      </c>
      <c r="M163" s="19">
        <v>0.06</v>
      </c>
      <c r="N163" s="8">
        <v>1.38E-2</v>
      </c>
      <c r="O163" s="7">
        <v>364729.5</v>
      </c>
      <c r="P163" s="7">
        <v>112.64</v>
      </c>
      <c r="Q163" s="7">
        <v>0</v>
      </c>
      <c r="R163" s="7">
        <v>410.83</v>
      </c>
      <c r="S163" s="8">
        <v>5.9999999999999995E-4</v>
      </c>
      <c r="T163" s="8">
        <v>1.6000000000000001E-3</v>
      </c>
      <c r="U163" s="8">
        <v>1E-4</v>
      </c>
    </row>
    <row r="164" spans="2:21">
      <c r="B164" s="6" t="s">
        <v>362</v>
      </c>
      <c r="C164" s="17">
        <v>2590388</v>
      </c>
      <c r="D164" s="6" t="s">
        <v>137</v>
      </c>
      <c r="E164" s="6"/>
      <c r="F164" s="18">
        <v>520036658</v>
      </c>
      <c r="G164" s="6" t="s">
        <v>257</v>
      </c>
      <c r="H164" s="6" t="s">
        <v>286</v>
      </c>
      <c r="I164" s="6" t="s">
        <v>94</v>
      </c>
      <c r="J164" s="6"/>
      <c r="K164" s="17">
        <v>4.46</v>
      </c>
      <c r="L164" s="6" t="s">
        <v>95</v>
      </c>
      <c r="M164" s="19">
        <v>5.8999999999999997E-2</v>
      </c>
      <c r="N164" s="8">
        <v>2.2599999999999999E-2</v>
      </c>
      <c r="O164" s="7">
        <v>92979</v>
      </c>
      <c r="P164" s="7">
        <v>118.73</v>
      </c>
      <c r="Q164" s="7">
        <v>0</v>
      </c>
      <c r="R164" s="7">
        <v>110.39</v>
      </c>
      <c r="S164" s="8">
        <v>1E-4</v>
      </c>
      <c r="T164" s="8">
        <v>4.0000000000000002E-4</v>
      </c>
      <c r="U164" s="8">
        <v>0</v>
      </c>
    </row>
    <row r="165" spans="2:21">
      <c r="B165" s="6" t="s">
        <v>363</v>
      </c>
      <c r="C165" s="17">
        <v>1980366</v>
      </c>
      <c r="D165" s="6" t="s">
        <v>137</v>
      </c>
      <c r="E165" s="6"/>
      <c r="F165" s="18">
        <v>520017070</v>
      </c>
      <c r="G165" s="6" t="s">
        <v>210</v>
      </c>
      <c r="H165" s="6" t="s">
        <v>286</v>
      </c>
      <c r="I165" s="6" t="s">
        <v>213</v>
      </c>
      <c r="J165" s="6"/>
      <c r="K165" s="17">
        <v>3.16</v>
      </c>
      <c r="L165" s="6" t="s">
        <v>95</v>
      </c>
      <c r="M165" s="19">
        <v>5.2499999999999998E-2</v>
      </c>
      <c r="N165" s="8">
        <v>1.7600000000000001E-2</v>
      </c>
      <c r="O165" s="7">
        <v>821537.35</v>
      </c>
      <c r="P165" s="7">
        <v>112.77</v>
      </c>
      <c r="Q165" s="7">
        <v>0</v>
      </c>
      <c r="R165" s="7">
        <v>926.45</v>
      </c>
      <c r="S165" s="8">
        <v>2.8E-3</v>
      </c>
      <c r="T165" s="8">
        <v>3.7000000000000002E-3</v>
      </c>
      <c r="U165" s="8">
        <v>2.9999999999999997E-4</v>
      </c>
    </row>
    <row r="166" spans="2:21">
      <c r="B166" s="6" t="s">
        <v>364</v>
      </c>
      <c r="C166" s="17">
        <v>1980341</v>
      </c>
      <c r="D166" s="6" t="s">
        <v>137</v>
      </c>
      <c r="E166" s="6"/>
      <c r="F166" s="18">
        <v>520017070</v>
      </c>
      <c r="G166" s="6" t="s">
        <v>210</v>
      </c>
      <c r="H166" s="6" t="s">
        <v>286</v>
      </c>
      <c r="I166" s="6" t="s">
        <v>213</v>
      </c>
      <c r="J166" s="6"/>
      <c r="K166" s="17">
        <v>0.67</v>
      </c>
      <c r="L166" s="6" t="s">
        <v>95</v>
      </c>
      <c r="M166" s="19">
        <v>0.03</v>
      </c>
      <c r="N166" s="8">
        <v>1.4E-2</v>
      </c>
      <c r="O166" s="7">
        <v>253366.39999999999</v>
      </c>
      <c r="P166" s="7">
        <v>101.6</v>
      </c>
      <c r="Q166" s="7">
        <v>0</v>
      </c>
      <c r="R166" s="7">
        <v>257.42</v>
      </c>
      <c r="S166" s="8">
        <v>1.5E-3</v>
      </c>
      <c r="T166" s="8">
        <v>1E-3</v>
      </c>
      <c r="U166" s="8">
        <v>1E-4</v>
      </c>
    </row>
    <row r="167" spans="2:21">
      <c r="B167" s="6" t="s">
        <v>365</v>
      </c>
      <c r="C167" s="17">
        <v>1135151</v>
      </c>
      <c r="D167" s="6" t="s">
        <v>137</v>
      </c>
      <c r="E167" s="6"/>
      <c r="F167" s="18">
        <v>511396046</v>
      </c>
      <c r="G167" s="6" t="s">
        <v>221</v>
      </c>
      <c r="H167" s="6"/>
      <c r="I167" s="6"/>
      <c r="J167" s="6"/>
      <c r="K167" s="17">
        <v>3.46</v>
      </c>
      <c r="L167" s="6" t="s">
        <v>95</v>
      </c>
      <c r="M167" s="19">
        <v>4.5999999999999999E-2</v>
      </c>
      <c r="N167" s="8">
        <v>3.2899999999999999E-2</v>
      </c>
      <c r="O167" s="7">
        <v>1360000</v>
      </c>
      <c r="P167" s="7">
        <v>105.79</v>
      </c>
      <c r="Q167" s="7">
        <v>0</v>
      </c>
      <c r="R167" s="7">
        <v>1438.74</v>
      </c>
      <c r="S167" s="8">
        <v>6.8999999999999999E-3</v>
      </c>
      <c r="T167" s="8">
        <v>5.7000000000000002E-3</v>
      </c>
      <c r="U167" s="8">
        <v>5.0000000000000001E-4</v>
      </c>
    </row>
    <row r="168" spans="2:21">
      <c r="B168" s="6" t="s">
        <v>366</v>
      </c>
      <c r="C168" s="17">
        <v>7560154</v>
      </c>
      <c r="D168" s="6" t="s">
        <v>137</v>
      </c>
      <c r="E168" s="6"/>
      <c r="F168" s="18">
        <v>520029315</v>
      </c>
      <c r="G168" s="6" t="s">
        <v>257</v>
      </c>
      <c r="H168" s="6"/>
      <c r="I168" s="6"/>
      <c r="J168" s="6"/>
      <c r="K168" s="17">
        <v>5.0999999999999996</v>
      </c>
      <c r="L168" s="6" t="s">
        <v>95</v>
      </c>
      <c r="M168" s="19">
        <v>3.4516999999999999E-2</v>
      </c>
      <c r="N168" s="8">
        <v>0.21110000000000001</v>
      </c>
      <c r="O168" s="7">
        <v>49212.18</v>
      </c>
      <c r="P168" s="7">
        <v>43.89</v>
      </c>
      <c r="Q168" s="7">
        <v>0</v>
      </c>
      <c r="R168" s="7">
        <v>21.6</v>
      </c>
      <c r="S168" s="8">
        <v>1E-4</v>
      </c>
      <c r="T168" s="8">
        <v>1E-4</v>
      </c>
      <c r="U168" s="8">
        <v>0</v>
      </c>
    </row>
    <row r="169" spans="2:21">
      <c r="B169" s="6" t="s">
        <v>367</v>
      </c>
      <c r="C169" s="17">
        <v>7560055</v>
      </c>
      <c r="D169" s="6" t="s">
        <v>137</v>
      </c>
      <c r="E169" s="6"/>
      <c r="F169" s="18">
        <v>520029315</v>
      </c>
      <c r="G169" s="6" t="s">
        <v>257</v>
      </c>
      <c r="H169" s="6"/>
      <c r="I169" s="6"/>
      <c r="J169" s="6"/>
      <c r="K169" s="17">
        <v>2.35</v>
      </c>
      <c r="L169" s="6" t="s">
        <v>95</v>
      </c>
      <c r="M169" s="19">
        <v>6.7000000000000004E-2</v>
      </c>
      <c r="N169" s="8">
        <v>0.2155</v>
      </c>
      <c r="O169" s="7">
        <v>481447.09</v>
      </c>
      <c r="P169" s="7">
        <v>72.94</v>
      </c>
      <c r="Q169" s="7">
        <v>0</v>
      </c>
      <c r="R169" s="7">
        <v>351.17</v>
      </c>
      <c r="S169" s="8">
        <v>4.5999999999999999E-3</v>
      </c>
      <c r="T169" s="8">
        <v>1.4E-3</v>
      </c>
      <c r="U169" s="8">
        <v>1E-4</v>
      </c>
    </row>
    <row r="170" spans="2:21">
      <c r="B170" s="13" t="s">
        <v>368</v>
      </c>
      <c r="C170" s="14"/>
      <c r="D170" s="13"/>
      <c r="E170" s="13"/>
      <c r="F170" s="13"/>
      <c r="G170" s="13"/>
      <c r="H170" s="13"/>
      <c r="I170" s="13"/>
      <c r="J170" s="13"/>
      <c r="K170" s="14">
        <v>5.36</v>
      </c>
      <c r="L170" s="13"/>
      <c r="N170" s="16">
        <v>4.8000000000000001E-2</v>
      </c>
      <c r="O170" s="15">
        <v>24343384</v>
      </c>
      <c r="R170" s="15">
        <v>26006.86</v>
      </c>
      <c r="T170" s="16">
        <v>0.1031</v>
      </c>
      <c r="U170" s="16">
        <v>8.6E-3</v>
      </c>
    </row>
    <row r="171" spans="2:21">
      <c r="B171" s="6" t="s">
        <v>369</v>
      </c>
      <c r="C171" s="17">
        <v>2320174</v>
      </c>
      <c r="D171" s="6" t="s">
        <v>137</v>
      </c>
      <c r="E171" s="6"/>
      <c r="F171" s="18">
        <v>550010003</v>
      </c>
      <c r="G171" s="6" t="s">
        <v>257</v>
      </c>
      <c r="H171" s="6" t="s">
        <v>218</v>
      </c>
      <c r="I171" s="6" t="s">
        <v>94</v>
      </c>
      <c r="J171" s="6"/>
      <c r="K171" s="17">
        <v>4.43</v>
      </c>
      <c r="L171" s="6" t="s">
        <v>95</v>
      </c>
      <c r="M171" s="19">
        <v>3.49E-2</v>
      </c>
      <c r="N171" s="8">
        <v>3.2300000000000002E-2</v>
      </c>
      <c r="O171" s="7">
        <v>6689712</v>
      </c>
      <c r="P171" s="7">
        <v>100.25</v>
      </c>
      <c r="Q171" s="7">
        <v>0</v>
      </c>
      <c r="R171" s="7">
        <v>6706.44</v>
      </c>
      <c r="S171" s="8">
        <v>4.1999999999999997E-3</v>
      </c>
      <c r="T171" s="8">
        <v>2.6599999999999999E-2</v>
      </c>
      <c r="U171" s="8">
        <v>2.2000000000000001E-3</v>
      </c>
    </row>
    <row r="172" spans="2:21">
      <c r="B172" s="6" t="s">
        <v>370</v>
      </c>
      <c r="C172" s="17">
        <v>1141332</v>
      </c>
      <c r="D172" s="6" t="s">
        <v>137</v>
      </c>
      <c r="E172" s="6"/>
      <c r="F172" s="18">
        <v>550258438</v>
      </c>
      <c r="G172" s="6" t="s">
        <v>257</v>
      </c>
      <c r="H172" s="6" t="s">
        <v>167</v>
      </c>
      <c r="I172" s="6" t="s">
        <v>213</v>
      </c>
      <c r="J172" s="6"/>
      <c r="K172" s="17">
        <v>6.26</v>
      </c>
      <c r="L172" s="6" t="s">
        <v>95</v>
      </c>
      <c r="M172" s="19">
        <v>4.6899999999999997E-2</v>
      </c>
      <c r="N172" s="8">
        <v>4.4699999999999997E-2</v>
      </c>
      <c r="O172" s="7">
        <v>6854115</v>
      </c>
      <c r="P172" s="7">
        <v>102.86</v>
      </c>
      <c r="Q172" s="7">
        <v>0</v>
      </c>
      <c r="R172" s="7">
        <v>7050.14</v>
      </c>
      <c r="S172" s="8">
        <v>3.0000000000000001E-3</v>
      </c>
      <c r="T172" s="8">
        <v>2.8000000000000001E-2</v>
      </c>
      <c r="U172" s="8">
        <v>2.3E-3</v>
      </c>
    </row>
    <row r="173" spans="2:21">
      <c r="B173" s="6" t="s">
        <v>371</v>
      </c>
      <c r="C173" s="17">
        <v>2590396</v>
      </c>
      <c r="D173" s="6" t="s">
        <v>137</v>
      </c>
      <c r="E173" s="6"/>
      <c r="F173" s="18">
        <v>520036658</v>
      </c>
      <c r="G173" s="6" t="s">
        <v>257</v>
      </c>
      <c r="H173" s="6" t="s">
        <v>286</v>
      </c>
      <c r="I173" s="6" t="s">
        <v>94</v>
      </c>
      <c r="J173" s="6"/>
      <c r="K173" s="17">
        <v>4.01</v>
      </c>
      <c r="L173" s="6" t="s">
        <v>95</v>
      </c>
      <c r="M173" s="19">
        <v>6.7000000000000004E-2</v>
      </c>
      <c r="N173" s="8">
        <v>4.1099999999999998E-2</v>
      </c>
      <c r="O173" s="7">
        <v>1836654</v>
      </c>
      <c r="P173" s="7">
        <v>102.48</v>
      </c>
      <c r="Q173" s="7">
        <v>0</v>
      </c>
      <c r="R173" s="7">
        <v>1882.2</v>
      </c>
      <c r="S173" s="8">
        <v>1.5E-3</v>
      </c>
      <c r="T173" s="8">
        <v>7.4999999999999997E-3</v>
      </c>
      <c r="U173" s="8">
        <v>5.9999999999999995E-4</v>
      </c>
    </row>
    <row r="174" spans="2:21">
      <c r="B174" s="6" t="s">
        <v>372</v>
      </c>
      <c r="C174" s="17">
        <v>1141365</v>
      </c>
      <c r="D174" s="6" t="s">
        <v>137</v>
      </c>
      <c r="E174" s="6"/>
      <c r="F174" s="18">
        <v>1687</v>
      </c>
      <c r="G174" s="6" t="s">
        <v>221</v>
      </c>
      <c r="H174" s="6" t="s">
        <v>286</v>
      </c>
      <c r="I174" s="6" t="s">
        <v>94</v>
      </c>
      <c r="J174" s="6"/>
      <c r="K174" s="17">
        <v>3.27</v>
      </c>
      <c r="L174" s="6" t="s">
        <v>95</v>
      </c>
      <c r="M174" s="19">
        <v>7.7499999999999999E-2</v>
      </c>
      <c r="N174" s="8">
        <v>8.8200000000000001E-2</v>
      </c>
      <c r="O174" s="7">
        <v>651480</v>
      </c>
      <c r="P174" s="7">
        <v>98.09</v>
      </c>
      <c r="Q174" s="7">
        <v>0</v>
      </c>
      <c r="R174" s="7">
        <v>639.04</v>
      </c>
      <c r="S174" s="8">
        <v>5.1999999999999998E-3</v>
      </c>
      <c r="T174" s="8">
        <v>2.5000000000000001E-3</v>
      </c>
      <c r="U174" s="8">
        <v>2.0000000000000001E-4</v>
      </c>
    </row>
    <row r="175" spans="2:21">
      <c r="B175" s="6" t="s">
        <v>373</v>
      </c>
      <c r="C175" s="17">
        <v>1141373</v>
      </c>
      <c r="D175" s="6" t="s">
        <v>137</v>
      </c>
      <c r="E175" s="6"/>
      <c r="F175" s="18">
        <v>1687</v>
      </c>
      <c r="G175" s="6" t="s">
        <v>221</v>
      </c>
      <c r="H175" s="6" t="s">
        <v>286</v>
      </c>
      <c r="I175" s="6" t="s">
        <v>94</v>
      </c>
      <c r="J175" s="6"/>
      <c r="K175" s="17">
        <v>3.34</v>
      </c>
      <c r="L175" s="6" t="s">
        <v>95</v>
      </c>
      <c r="M175" s="19">
        <v>7.7499999999999999E-2</v>
      </c>
      <c r="N175" s="8">
        <v>8.8800000000000004E-2</v>
      </c>
      <c r="O175" s="7">
        <v>1788520</v>
      </c>
      <c r="P175" s="7">
        <v>97.85</v>
      </c>
      <c r="Q175" s="7">
        <v>0</v>
      </c>
      <c r="R175" s="7">
        <v>1750.07</v>
      </c>
      <c r="S175" s="8">
        <v>5.1999999999999998E-3</v>
      </c>
      <c r="T175" s="8">
        <v>6.8999999999999999E-3</v>
      </c>
      <c r="U175" s="8">
        <v>5.9999999999999995E-4</v>
      </c>
    </row>
    <row r="176" spans="2:21">
      <c r="B176" s="6" t="s">
        <v>374</v>
      </c>
      <c r="C176" s="17">
        <v>62000992</v>
      </c>
      <c r="D176" s="6" t="s">
        <v>137</v>
      </c>
      <c r="E176" s="6"/>
      <c r="F176" s="6"/>
      <c r="G176" s="6" t="s">
        <v>375</v>
      </c>
      <c r="H176" s="6" t="s">
        <v>298</v>
      </c>
      <c r="I176" s="6" t="s">
        <v>94</v>
      </c>
      <c r="J176" s="6"/>
      <c r="K176" s="17">
        <v>8.5500000000000007</v>
      </c>
      <c r="L176" s="6" t="s">
        <v>43</v>
      </c>
      <c r="M176" s="19">
        <v>4.3999999999999997E-2</v>
      </c>
      <c r="N176" s="8">
        <v>4.0500000000000001E-2</v>
      </c>
      <c r="O176" s="7">
        <v>666000</v>
      </c>
      <c r="P176" s="7">
        <v>103.35</v>
      </c>
      <c r="Q176" s="7">
        <v>0</v>
      </c>
      <c r="R176" s="7">
        <v>2429.14</v>
      </c>
      <c r="T176" s="8">
        <v>9.5999999999999992E-3</v>
      </c>
      <c r="U176" s="8">
        <v>8.0000000000000004E-4</v>
      </c>
    </row>
    <row r="177" spans="2:21">
      <c r="B177" s="6" t="s">
        <v>376</v>
      </c>
      <c r="C177" s="17">
        <v>1140888</v>
      </c>
      <c r="D177" s="6" t="s">
        <v>137</v>
      </c>
      <c r="E177" s="6"/>
      <c r="F177" s="18">
        <v>511396046</v>
      </c>
      <c r="G177" s="6" t="s">
        <v>221</v>
      </c>
      <c r="H177" s="6"/>
      <c r="I177" s="6"/>
      <c r="J177" s="6"/>
      <c r="K177" s="17">
        <v>5.22</v>
      </c>
      <c r="L177" s="6" t="s">
        <v>95</v>
      </c>
      <c r="M177" s="19">
        <v>5.5E-2</v>
      </c>
      <c r="N177" s="8">
        <v>7.2800000000000004E-2</v>
      </c>
      <c r="O177" s="7">
        <v>621481</v>
      </c>
      <c r="P177" s="7">
        <v>91.7</v>
      </c>
      <c r="Q177" s="7">
        <v>0</v>
      </c>
      <c r="R177" s="7">
        <v>569.9</v>
      </c>
      <c r="S177" s="8">
        <v>2.5999999999999999E-3</v>
      </c>
      <c r="T177" s="8">
        <v>2.3E-3</v>
      </c>
      <c r="U177" s="8">
        <v>2.0000000000000001E-4</v>
      </c>
    </row>
    <row r="178" spans="2:21">
      <c r="B178" s="6" t="s">
        <v>377</v>
      </c>
      <c r="C178" s="17">
        <v>1139922</v>
      </c>
      <c r="D178" s="6" t="s">
        <v>137</v>
      </c>
      <c r="E178" s="6"/>
      <c r="F178" s="18">
        <v>511396046</v>
      </c>
      <c r="G178" s="6" t="s">
        <v>221</v>
      </c>
      <c r="H178" s="6"/>
      <c r="I178" s="6"/>
      <c r="J178" s="6"/>
      <c r="K178" s="17">
        <v>5.31</v>
      </c>
      <c r="L178" s="6" t="s">
        <v>95</v>
      </c>
      <c r="M178" s="19">
        <v>5.9499999999999997E-2</v>
      </c>
      <c r="N178" s="8">
        <v>5.7599999999999998E-2</v>
      </c>
      <c r="O178" s="7">
        <v>5235422</v>
      </c>
      <c r="P178" s="7">
        <v>95.12</v>
      </c>
      <c r="Q178" s="7">
        <v>0</v>
      </c>
      <c r="R178" s="7">
        <v>4979.93</v>
      </c>
      <c r="S178" s="8">
        <v>5.3E-3</v>
      </c>
      <c r="T178" s="8">
        <v>1.9699999999999999E-2</v>
      </c>
      <c r="U178" s="8">
        <v>1.6000000000000001E-3</v>
      </c>
    </row>
    <row r="179" spans="2:21">
      <c r="B179" s="13" t="s">
        <v>378</v>
      </c>
      <c r="C179" s="14"/>
      <c r="D179" s="13"/>
      <c r="E179" s="13"/>
      <c r="F179" s="13"/>
      <c r="G179" s="13"/>
      <c r="H179" s="13"/>
      <c r="I179" s="13"/>
      <c r="J179" s="13"/>
      <c r="L179" s="13"/>
      <c r="O179" s="15">
        <v>0</v>
      </c>
      <c r="R179" s="15">
        <v>0</v>
      </c>
      <c r="T179" s="16">
        <v>0</v>
      </c>
      <c r="U179" s="16">
        <v>0</v>
      </c>
    </row>
    <row r="180" spans="2:21">
      <c r="B180" s="3" t="s">
        <v>379</v>
      </c>
      <c r="C180" s="12"/>
      <c r="D180" s="3"/>
      <c r="E180" s="3"/>
      <c r="F180" s="3"/>
      <c r="G180" s="3"/>
      <c r="H180" s="3"/>
      <c r="I180" s="3"/>
      <c r="J180" s="3"/>
      <c r="K180" s="12">
        <v>7.61</v>
      </c>
      <c r="L180" s="3"/>
      <c r="N180" s="10">
        <v>4.5400000000000003E-2</v>
      </c>
      <c r="O180" s="9">
        <v>53845000</v>
      </c>
      <c r="R180" s="9">
        <v>37275.65</v>
      </c>
      <c r="T180" s="10">
        <v>0.14779999999999999</v>
      </c>
      <c r="U180" s="10">
        <v>1.23E-2</v>
      </c>
    </row>
    <row r="181" spans="2:21">
      <c r="B181" s="13" t="s">
        <v>380</v>
      </c>
      <c r="C181" s="14"/>
      <c r="D181" s="13"/>
      <c r="E181" s="13"/>
      <c r="F181" s="13"/>
      <c r="G181" s="13"/>
      <c r="H181" s="13"/>
      <c r="I181" s="13"/>
      <c r="J181" s="13"/>
      <c r="K181" s="14">
        <v>0.72</v>
      </c>
      <c r="L181" s="13"/>
      <c r="N181" s="16">
        <v>2.3300000000000001E-2</v>
      </c>
      <c r="O181" s="15">
        <v>1000000</v>
      </c>
      <c r="R181" s="15">
        <v>3666.54</v>
      </c>
      <c r="T181" s="16">
        <v>1.4500000000000001E-2</v>
      </c>
      <c r="U181" s="16">
        <v>1.1999999999999999E-3</v>
      </c>
    </row>
    <row r="182" spans="2:21">
      <c r="B182" s="6" t="s">
        <v>381</v>
      </c>
      <c r="C182" s="17" t="s">
        <v>382</v>
      </c>
      <c r="D182" s="6" t="s">
        <v>166</v>
      </c>
      <c r="E182" s="6" t="s">
        <v>383</v>
      </c>
      <c r="F182" s="6"/>
      <c r="G182" s="6" t="s">
        <v>384</v>
      </c>
      <c r="H182" s="6" t="s">
        <v>298</v>
      </c>
      <c r="I182" s="6" t="s">
        <v>168</v>
      </c>
      <c r="J182" s="6"/>
      <c r="K182" s="17">
        <v>0.72</v>
      </c>
      <c r="L182" s="6" t="s">
        <v>43</v>
      </c>
      <c r="M182" s="19">
        <v>5.6250000000000001E-2</v>
      </c>
      <c r="N182" s="8">
        <v>2.3300000000000001E-2</v>
      </c>
      <c r="O182" s="7">
        <v>1000000</v>
      </c>
      <c r="P182" s="7">
        <v>103.9</v>
      </c>
      <c r="Q182" s="7">
        <v>0</v>
      </c>
      <c r="R182" s="7">
        <v>3666.54</v>
      </c>
      <c r="T182" s="8">
        <v>1.4500000000000001E-2</v>
      </c>
      <c r="U182" s="8">
        <v>1.1999999999999999E-3</v>
      </c>
    </row>
    <row r="183" spans="2:21">
      <c r="B183" s="13" t="s">
        <v>385</v>
      </c>
      <c r="C183" s="14"/>
      <c r="D183" s="13"/>
      <c r="E183" s="13"/>
      <c r="F183" s="13"/>
      <c r="G183" s="13"/>
      <c r="H183" s="13"/>
      <c r="I183" s="13"/>
      <c r="J183" s="13"/>
      <c r="K183" s="14">
        <v>8.36</v>
      </c>
      <c r="L183" s="13"/>
      <c r="N183" s="16">
        <v>4.7800000000000002E-2</v>
      </c>
      <c r="O183" s="15">
        <v>52845000</v>
      </c>
      <c r="R183" s="15">
        <v>33609.11</v>
      </c>
      <c r="T183" s="16">
        <v>0.1333</v>
      </c>
      <c r="U183" s="16">
        <v>1.11E-2</v>
      </c>
    </row>
    <row r="184" spans="2:21">
      <c r="B184" s="6" t="s">
        <v>386</v>
      </c>
      <c r="C184" s="17" t="s">
        <v>387</v>
      </c>
      <c r="D184" s="6" t="s">
        <v>166</v>
      </c>
      <c r="E184" s="6" t="s">
        <v>383</v>
      </c>
      <c r="F184" s="6"/>
      <c r="G184" s="6" t="s">
        <v>384</v>
      </c>
      <c r="H184" s="6" t="s">
        <v>286</v>
      </c>
      <c r="I184" s="6" t="s">
        <v>168</v>
      </c>
      <c r="J184" s="6"/>
      <c r="K184" s="17">
        <v>4.38</v>
      </c>
      <c r="L184" s="6" t="s">
        <v>58</v>
      </c>
      <c r="M184" s="19">
        <v>6.4500000000000002E-2</v>
      </c>
      <c r="N184" s="8">
        <v>7.6499999999999999E-2</v>
      </c>
      <c r="O184" s="7">
        <v>3030000</v>
      </c>
      <c r="P184" s="7">
        <v>97.54</v>
      </c>
      <c r="Q184" s="7">
        <v>0</v>
      </c>
      <c r="R184" s="7">
        <v>572.78</v>
      </c>
      <c r="T184" s="8">
        <v>2.3E-3</v>
      </c>
      <c r="U184" s="8">
        <v>2.0000000000000001E-4</v>
      </c>
    </row>
    <row r="185" spans="2:21">
      <c r="B185" s="6" t="s">
        <v>388</v>
      </c>
      <c r="C185" s="17" t="s">
        <v>389</v>
      </c>
      <c r="D185" s="6" t="s">
        <v>166</v>
      </c>
      <c r="E185" s="6" t="s">
        <v>383</v>
      </c>
      <c r="F185" s="6"/>
      <c r="G185" s="6" t="s">
        <v>166</v>
      </c>
      <c r="H185" s="6" t="s">
        <v>286</v>
      </c>
      <c r="I185" s="6" t="s">
        <v>168</v>
      </c>
      <c r="J185" s="6"/>
      <c r="K185" s="17">
        <v>5.76</v>
      </c>
      <c r="L185" s="6" t="s">
        <v>166</v>
      </c>
      <c r="M185" s="19">
        <v>6.3E-2</v>
      </c>
      <c r="N185" s="8">
        <v>6.1499999999999999E-2</v>
      </c>
      <c r="O185" s="7">
        <v>41820000</v>
      </c>
      <c r="P185" s="7">
        <v>103.53</v>
      </c>
      <c r="Q185" s="7">
        <v>0</v>
      </c>
      <c r="R185" s="7">
        <v>2328.7199999999998</v>
      </c>
      <c r="T185" s="8">
        <v>9.1999999999999998E-3</v>
      </c>
      <c r="U185" s="8">
        <v>8.0000000000000004E-4</v>
      </c>
    </row>
    <row r="186" spans="2:21">
      <c r="B186" s="6" t="s">
        <v>390</v>
      </c>
      <c r="C186" s="17" t="s">
        <v>391</v>
      </c>
      <c r="D186" s="6" t="s">
        <v>166</v>
      </c>
      <c r="E186" s="6" t="s">
        <v>383</v>
      </c>
      <c r="F186" s="6"/>
      <c r="G186" s="6" t="s">
        <v>392</v>
      </c>
      <c r="H186" s="6" t="s">
        <v>174</v>
      </c>
      <c r="I186" s="6" t="s">
        <v>168</v>
      </c>
      <c r="J186" s="6"/>
      <c r="K186" s="17">
        <v>11.24</v>
      </c>
      <c r="L186" s="6" t="s">
        <v>45</v>
      </c>
      <c r="M186" s="19">
        <v>9.2499999999999999E-2</v>
      </c>
      <c r="N186" s="8">
        <v>6.9500000000000006E-2</v>
      </c>
      <c r="O186" s="7">
        <v>144000</v>
      </c>
      <c r="P186" s="7">
        <v>132.46</v>
      </c>
      <c r="Q186" s="7">
        <v>0</v>
      </c>
      <c r="R186" s="7">
        <v>903.33</v>
      </c>
      <c r="T186" s="8">
        <v>3.5999999999999999E-3</v>
      </c>
      <c r="U186" s="8">
        <v>2.9999999999999997E-4</v>
      </c>
    </row>
    <row r="187" spans="2:21">
      <c r="B187" s="6" t="s">
        <v>393</v>
      </c>
      <c r="C187" s="17" t="s">
        <v>394</v>
      </c>
      <c r="D187" s="6" t="s">
        <v>166</v>
      </c>
      <c r="E187" s="6" t="s">
        <v>383</v>
      </c>
      <c r="F187" s="6"/>
      <c r="G187" s="6" t="s">
        <v>375</v>
      </c>
      <c r="H187" s="6" t="s">
        <v>295</v>
      </c>
      <c r="I187" s="6" t="s">
        <v>168</v>
      </c>
      <c r="J187" s="6"/>
      <c r="K187" s="17">
        <v>5.49</v>
      </c>
      <c r="L187" s="6" t="s">
        <v>65</v>
      </c>
      <c r="M187" s="19">
        <v>6.6500000000000004E-2</v>
      </c>
      <c r="N187" s="8">
        <v>5.9499999999999997E-2</v>
      </c>
      <c r="O187" s="7">
        <v>303000</v>
      </c>
      <c r="P187" s="7">
        <v>104.81</v>
      </c>
      <c r="Q187" s="7">
        <v>0</v>
      </c>
      <c r="R187" s="7">
        <v>805.37</v>
      </c>
      <c r="T187" s="8">
        <v>3.2000000000000002E-3</v>
      </c>
      <c r="U187" s="8">
        <v>2.9999999999999997E-4</v>
      </c>
    </row>
    <row r="188" spans="2:21">
      <c r="B188" s="6" t="s">
        <v>395</v>
      </c>
      <c r="C188" s="17" t="s">
        <v>396</v>
      </c>
      <c r="D188" s="6" t="s">
        <v>397</v>
      </c>
      <c r="E188" s="6" t="s">
        <v>383</v>
      </c>
      <c r="F188" s="6"/>
      <c r="G188" s="6" t="s">
        <v>375</v>
      </c>
      <c r="H188" s="6" t="s">
        <v>295</v>
      </c>
      <c r="I188" s="6" t="s">
        <v>168</v>
      </c>
      <c r="J188" s="6"/>
      <c r="K188" s="17">
        <v>7.78</v>
      </c>
      <c r="L188" s="6" t="s">
        <v>43</v>
      </c>
      <c r="M188" s="19">
        <v>4.1250000000000002E-2</v>
      </c>
      <c r="N188" s="8">
        <v>3.5799999999999998E-2</v>
      </c>
      <c r="O188" s="7">
        <v>670000</v>
      </c>
      <c r="P188" s="7">
        <v>105.39</v>
      </c>
      <c r="Q188" s="7">
        <v>0</v>
      </c>
      <c r="R188" s="7">
        <v>2491.7600000000002</v>
      </c>
      <c r="T188" s="8">
        <v>9.9000000000000008E-3</v>
      </c>
      <c r="U188" s="8">
        <v>8.0000000000000004E-4</v>
      </c>
    </row>
    <row r="189" spans="2:21">
      <c r="B189" s="6" t="s">
        <v>398</v>
      </c>
      <c r="C189" s="17" t="s">
        <v>399</v>
      </c>
      <c r="D189" s="6" t="s">
        <v>166</v>
      </c>
      <c r="E189" s="6" t="s">
        <v>383</v>
      </c>
      <c r="F189" s="6"/>
      <c r="G189" s="6" t="s">
        <v>400</v>
      </c>
      <c r="H189" s="6" t="s">
        <v>295</v>
      </c>
      <c r="I189" s="6" t="s">
        <v>168</v>
      </c>
      <c r="J189" s="6"/>
      <c r="K189" s="17">
        <v>5.84</v>
      </c>
      <c r="L189" s="6" t="s">
        <v>43</v>
      </c>
      <c r="M189" s="19">
        <v>7.0000000000000007E-2</v>
      </c>
      <c r="N189" s="8">
        <v>6.7799999999999999E-2</v>
      </c>
      <c r="O189" s="7">
        <v>489000</v>
      </c>
      <c r="P189" s="7">
        <v>102.76</v>
      </c>
      <c r="Q189" s="7">
        <v>0</v>
      </c>
      <c r="R189" s="7">
        <v>1773.37</v>
      </c>
      <c r="T189" s="8">
        <v>7.0000000000000001E-3</v>
      </c>
      <c r="U189" s="8">
        <v>5.9999999999999995E-4</v>
      </c>
    </row>
    <row r="190" spans="2:21">
      <c r="B190" s="6" t="s">
        <v>401</v>
      </c>
      <c r="C190" s="17" t="s">
        <v>402</v>
      </c>
      <c r="D190" s="6" t="s">
        <v>166</v>
      </c>
      <c r="E190" s="6" t="s">
        <v>383</v>
      </c>
      <c r="F190" s="6"/>
      <c r="G190" s="6" t="s">
        <v>403</v>
      </c>
      <c r="H190" s="6" t="s">
        <v>295</v>
      </c>
      <c r="I190" s="6" t="s">
        <v>168</v>
      </c>
      <c r="J190" s="6"/>
      <c r="K190" s="17">
        <v>2.84</v>
      </c>
      <c r="L190" s="6" t="s">
        <v>48</v>
      </c>
      <c r="M190" s="19">
        <v>1.4999999999999999E-2</v>
      </c>
      <c r="N190" s="8">
        <v>-3.8699999999999998E-2</v>
      </c>
      <c r="O190" s="7">
        <v>335000</v>
      </c>
      <c r="P190" s="7">
        <v>119.6</v>
      </c>
      <c r="Q190" s="7">
        <v>0</v>
      </c>
      <c r="R190" s="7">
        <v>1665.53</v>
      </c>
      <c r="T190" s="8">
        <v>6.6E-3</v>
      </c>
      <c r="U190" s="8">
        <v>5.0000000000000001E-4</v>
      </c>
    </row>
    <row r="191" spans="2:21">
      <c r="B191" s="6" t="s">
        <v>404</v>
      </c>
      <c r="C191" s="17" t="s">
        <v>405</v>
      </c>
      <c r="D191" s="6" t="s">
        <v>166</v>
      </c>
      <c r="E191" s="6" t="s">
        <v>383</v>
      </c>
      <c r="F191" s="6"/>
      <c r="G191" s="6" t="s">
        <v>400</v>
      </c>
      <c r="H191" s="6" t="s">
        <v>295</v>
      </c>
      <c r="I191" s="6" t="s">
        <v>168</v>
      </c>
      <c r="J191" s="6"/>
      <c r="K191" s="17">
        <v>16.71</v>
      </c>
      <c r="L191" s="6" t="s">
        <v>43</v>
      </c>
      <c r="M191" s="19">
        <v>6.7500000000000004E-2</v>
      </c>
      <c r="N191" s="8">
        <v>5.7700000000000001E-2</v>
      </c>
      <c r="O191" s="7">
        <v>380000</v>
      </c>
      <c r="P191" s="7">
        <v>120.86</v>
      </c>
      <c r="Q191" s="7">
        <v>0</v>
      </c>
      <c r="R191" s="7">
        <v>1620.77</v>
      </c>
      <c r="T191" s="8">
        <v>6.4000000000000003E-3</v>
      </c>
      <c r="U191" s="8">
        <v>5.0000000000000001E-4</v>
      </c>
    </row>
    <row r="192" spans="2:21">
      <c r="B192" s="6" t="s">
        <v>406</v>
      </c>
      <c r="C192" s="17" t="s">
        <v>407</v>
      </c>
      <c r="D192" s="6" t="s">
        <v>397</v>
      </c>
      <c r="E192" s="6" t="s">
        <v>383</v>
      </c>
      <c r="F192" s="6"/>
      <c r="G192" s="6" t="s">
        <v>400</v>
      </c>
      <c r="H192" s="6" t="s">
        <v>298</v>
      </c>
      <c r="I192" s="6" t="s">
        <v>168</v>
      </c>
      <c r="J192" s="6"/>
      <c r="K192" s="17">
        <v>5.62</v>
      </c>
      <c r="L192" s="6" t="s">
        <v>43</v>
      </c>
      <c r="M192" s="19">
        <v>3.7999999999999999E-2</v>
      </c>
      <c r="N192" s="8">
        <v>3.1600000000000003E-2</v>
      </c>
      <c r="O192" s="7">
        <v>670000</v>
      </c>
      <c r="P192" s="7">
        <v>104.59</v>
      </c>
      <c r="Q192" s="7">
        <v>0</v>
      </c>
      <c r="R192" s="7">
        <v>2472.87</v>
      </c>
      <c r="T192" s="8">
        <v>9.7999999999999997E-3</v>
      </c>
      <c r="U192" s="8">
        <v>8.0000000000000004E-4</v>
      </c>
    </row>
    <row r="193" spans="2:21">
      <c r="B193" s="6" t="s">
        <v>408</v>
      </c>
      <c r="C193" s="17" t="s">
        <v>409</v>
      </c>
      <c r="D193" s="6" t="s">
        <v>166</v>
      </c>
      <c r="E193" s="6" t="s">
        <v>383</v>
      </c>
      <c r="F193" s="6"/>
      <c r="G193" s="6" t="s">
        <v>403</v>
      </c>
      <c r="H193" s="6" t="s">
        <v>298</v>
      </c>
      <c r="I193" s="6" t="s">
        <v>168</v>
      </c>
      <c r="J193" s="6"/>
      <c r="K193" s="17">
        <v>4.8499999999999996</v>
      </c>
      <c r="L193" s="6" t="s">
        <v>43</v>
      </c>
      <c r="M193" s="19">
        <v>0.05</v>
      </c>
      <c r="N193" s="8">
        <v>4.2599999999999999E-2</v>
      </c>
      <c r="O193" s="7">
        <v>571000</v>
      </c>
      <c r="P193" s="7">
        <v>103.97</v>
      </c>
      <c r="Q193" s="7">
        <v>0</v>
      </c>
      <c r="R193" s="7">
        <v>2095.06</v>
      </c>
      <c r="T193" s="8">
        <v>8.3000000000000001E-3</v>
      </c>
      <c r="U193" s="8">
        <v>6.9999999999999999E-4</v>
      </c>
    </row>
    <row r="194" spans="2:21">
      <c r="B194" s="6" t="s">
        <v>410</v>
      </c>
      <c r="C194" s="17" t="s">
        <v>411</v>
      </c>
      <c r="D194" s="6" t="s">
        <v>166</v>
      </c>
      <c r="E194" s="6" t="s">
        <v>383</v>
      </c>
      <c r="F194" s="6"/>
      <c r="G194" s="6" t="s">
        <v>375</v>
      </c>
      <c r="H194" s="6" t="s">
        <v>298</v>
      </c>
      <c r="I194" s="6" t="s">
        <v>168</v>
      </c>
      <c r="J194" s="6"/>
      <c r="K194" s="17">
        <v>7.12</v>
      </c>
      <c r="L194" s="6" t="s">
        <v>43</v>
      </c>
      <c r="M194" s="19">
        <v>4.5999999999999999E-2</v>
      </c>
      <c r="N194" s="8">
        <v>3.7600000000000001E-2</v>
      </c>
      <c r="O194" s="7">
        <v>362000</v>
      </c>
      <c r="P194" s="7">
        <v>106.54</v>
      </c>
      <c r="Q194" s="7">
        <v>0</v>
      </c>
      <c r="R194" s="7">
        <v>1361.03</v>
      </c>
      <c r="T194" s="8">
        <v>5.4000000000000003E-3</v>
      </c>
      <c r="U194" s="8">
        <v>4.0000000000000002E-4</v>
      </c>
    </row>
    <row r="195" spans="2:21">
      <c r="B195" s="6" t="s">
        <v>412</v>
      </c>
      <c r="C195" s="17" t="s">
        <v>413</v>
      </c>
      <c r="D195" s="6" t="s">
        <v>166</v>
      </c>
      <c r="E195" s="6" t="s">
        <v>383</v>
      </c>
      <c r="F195" s="6"/>
      <c r="G195" s="6" t="s">
        <v>166</v>
      </c>
      <c r="H195" s="6" t="s">
        <v>298</v>
      </c>
      <c r="I195" s="6" t="s">
        <v>168</v>
      </c>
      <c r="J195" s="6"/>
      <c r="K195" s="17">
        <v>5.4</v>
      </c>
      <c r="L195" s="6" t="s">
        <v>43</v>
      </c>
      <c r="M195" s="19">
        <v>4.2500000000000003E-2</v>
      </c>
      <c r="N195" s="8">
        <v>3.27E-2</v>
      </c>
      <c r="O195" s="7">
        <v>268000</v>
      </c>
      <c r="P195" s="7">
        <v>107.11</v>
      </c>
      <c r="Q195" s="7">
        <v>0</v>
      </c>
      <c r="R195" s="7">
        <v>1013</v>
      </c>
      <c r="T195" s="8">
        <v>4.0000000000000001E-3</v>
      </c>
      <c r="U195" s="8">
        <v>2.9999999999999997E-4</v>
      </c>
    </row>
    <row r="196" spans="2:21">
      <c r="B196" s="6" t="s">
        <v>414</v>
      </c>
      <c r="C196" s="17" t="s">
        <v>415</v>
      </c>
      <c r="D196" s="6" t="s">
        <v>166</v>
      </c>
      <c r="E196" s="6" t="s">
        <v>383</v>
      </c>
      <c r="F196" s="6"/>
      <c r="G196" s="6" t="s">
        <v>384</v>
      </c>
      <c r="H196" s="6" t="s">
        <v>416</v>
      </c>
      <c r="I196" s="6" t="s">
        <v>168</v>
      </c>
      <c r="J196" s="6"/>
      <c r="K196" s="17">
        <v>5.2</v>
      </c>
      <c r="L196" s="6" t="s">
        <v>43</v>
      </c>
      <c r="M196" s="19">
        <v>0.06</v>
      </c>
      <c r="N196" s="8">
        <v>4.2099999999999999E-2</v>
      </c>
      <c r="O196" s="7">
        <v>307000</v>
      </c>
      <c r="P196" s="7">
        <v>111.91</v>
      </c>
      <c r="Q196" s="7">
        <v>0</v>
      </c>
      <c r="R196" s="7">
        <v>1212.4100000000001</v>
      </c>
      <c r="T196" s="8">
        <v>4.7999999999999996E-3</v>
      </c>
      <c r="U196" s="8">
        <v>4.0000000000000002E-4</v>
      </c>
    </row>
    <row r="197" spans="2:21">
      <c r="B197" s="6" t="s">
        <v>417</v>
      </c>
      <c r="C197" s="17" t="s">
        <v>418</v>
      </c>
      <c r="D197" s="6" t="s">
        <v>166</v>
      </c>
      <c r="E197" s="6" t="s">
        <v>383</v>
      </c>
      <c r="F197" s="6"/>
      <c r="G197" s="6" t="s">
        <v>166</v>
      </c>
      <c r="H197" s="6" t="s">
        <v>416</v>
      </c>
      <c r="I197" s="6" t="s">
        <v>168</v>
      </c>
      <c r="J197" s="6"/>
      <c r="K197" s="17">
        <v>3.9</v>
      </c>
      <c r="L197" s="6" t="s">
        <v>43</v>
      </c>
      <c r="M197" s="19">
        <v>6.8750000000000006E-2</v>
      </c>
      <c r="N197" s="8">
        <v>4.9700000000000001E-2</v>
      </c>
      <c r="O197" s="7">
        <v>580000</v>
      </c>
      <c r="P197" s="7">
        <v>111</v>
      </c>
      <c r="Q197" s="7">
        <v>0</v>
      </c>
      <c r="R197" s="7">
        <v>2272.0500000000002</v>
      </c>
      <c r="T197" s="8">
        <v>8.9999999999999993E-3</v>
      </c>
      <c r="U197" s="8">
        <v>6.9999999999999999E-4</v>
      </c>
    </row>
    <row r="198" spans="2:21">
      <c r="B198" s="6" t="s">
        <v>419</v>
      </c>
      <c r="C198" s="17" t="s">
        <v>420</v>
      </c>
      <c r="D198" s="6" t="s">
        <v>166</v>
      </c>
      <c r="E198" s="6" t="s">
        <v>383</v>
      </c>
      <c r="F198" s="6"/>
      <c r="G198" s="6" t="s">
        <v>375</v>
      </c>
      <c r="H198" s="6" t="s">
        <v>416</v>
      </c>
      <c r="I198" s="6" t="s">
        <v>168</v>
      </c>
      <c r="J198" s="6"/>
      <c r="K198" s="17">
        <v>5.83</v>
      </c>
      <c r="L198" s="6" t="s">
        <v>43</v>
      </c>
      <c r="M198" s="19">
        <v>6.1249999999999999E-2</v>
      </c>
      <c r="N198" s="8">
        <v>4.9299999999999997E-2</v>
      </c>
      <c r="O198" s="7">
        <v>737000</v>
      </c>
      <c r="P198" s="7">
        <v>107.42</v>
      </c>
      <c r="Q198" s="7">
        <v>0</v>
      </c>
      <c r="R198" s="7">
        <v>2793.95</v>
      </c>
      <c r="T198" s="8">
        <v>1.11E-2</v>
      </c>
      <c r="U198" s="8">
        <v>8.9999999999999998E-4</v>
      </c>
    </row>
    <row r="199" spans="2:21">
      <c r="B199" s="6" t="s">
        <v>421</v>
      </c>
      <c r="C199" s="17" t="s">
        <v>422</v>
      </c>
      <c r="D199" s="6" t="s">
        <v>166</v>
      </c>
      <c r="E199" s="6" t="s">
        <v>383</v>
      </c>
      <c r="F199" s="6"/>
      <c r="G199" s="6" t="s">
        <v>166</v>
      </c>
      <c r="H199" s="6" t="s">
        <v>423</v>
      </c>
      <c r="I199" s="6" t="s">
        <v>168</v>
      </c>
      <c r="J199" s="6"/>
      <c r="K199" s="17">
        <v>13.1</v>
      </c>
      <c r="L199" s="6" t="s">
        <v>43</v>
      </c>
      <c r="M199" s="19">
        <v>6.8500000000000005E-2</v>
      </c>
      <c r="N199" s="8">
        <v>6.8099999999999994E-2</v>
      </c>
      <c r="O199" s="7">
        <v>785000</v>
      </c>
      <c r="P199" s="7">
        <v>102.71</v>
      </c>
      <c r="Q199" s="7">
        <v>0</v>
      </c>
      <c r="R199" s="7">
        <v>2845.43</v>
      </c>
      <c r="T199" s="8">
        <v>1.1299999999999999E-2</v>
      </c>
      <c r="U199" s="8">
        <v>8.9999999999999998E-4</v>
      </c>
    </row>
    <row r="200" spans="2:21">
      <c r="B200" s="6" t="s">
        <v>424</v>
      </c>
      <c r="C200" s="17" t="s">
        <v>425</v>
      </c>
      <c r="D200" s="6" t="s">
        <v>166</v>
      </c>
      <c r="E200" s="6" t="s">
        <v>383</v>
      </c>
      <c r="F200" s="6"/>
      <c r="G200" s="6" t="s">
        <v>166</v>
      </c>
      <c r="H200" s="6" t="s">
        <v>423</v>
      </c>
      <c r="I200" s="6" t="s">
        <v>168</v>
      </c>
      <c r="J200" s="6"/>
      <c r="K200" s="17">
        <v>57.84</v>
      </c>
      <c r="L200" s="6" t="s">
        <v>43</v>
      </c>
      <c r="M200" s="19">
        <v>6.6250000000000003E-2</v>
      </c>
      <c r="N200" s="8">
        <v>6.6199999999999995E-2</v>
      </c>
      <c r="O200" s="7">
        <v>328000</v>
      </c>
      <c r="P200" s="7">
        <v>115.31</v>
      </c>
      <c r="Q200" s="7">
        <v>0</v>
      </c>
      <c r="R200" s="7">
        <v>1334.73</v>
      </c>
      <c r="T200" s="8">
        <v>5.3E-3</v>
      </c>
      <c r="U200" s="8">
        <v>4.0000000000000002E-4</v>
      </c>
    </row>
    <row r="201" spans="2:21">
      <c r="B201" s="6" t="s">
        <v>426</v>
      </c>
      <c r="C201" s="17" t="s">
        <v>427</v>
      </c>
      <c r="D201" s="6" t="s">
        <v>166</v>
      </c>
      <c r="E201" s="6" t="s">
        <v>383</v>
      </c>
      <c r="F201" s="6"/>
      <c r="G201" s="6" t="s">
        <v>428</v>
      </c>
      <c r="H201" s="6" t="s">
        <v>423</v>
      </c>
      <c r="I201" s="6" t="s">
        <v>168</v>
      </c>
      <c r="J201" s="6"/>
      <c r="K201" s="17">
        <v>1.26</v>
      </c>
      <c r="L201" s="6" t="s">
        <v>43</v>
      </c>
      <c r="M201" s="19">
        <v>0.06</v>
      </c>
      <c r="N201" s="8">
        <v>2.8400000000000002E-2</v>
      </c>
      <c r="O201" s="7">
        <v>253000</v>
      </c>
      <c r="P201" s="7">
        <v>105.23</v>
      </c>
      <c r="Q201" s="7">
        <v>0</v>
      </c>
      <c r="R201" s="7">
        <v>939.56</v>
      </c>
      <c r="T201" s="8">
        <v>3.7000000000000002E-3</v>
      </c>
      <c r="U201" s="8">
        <v>2.9999999999999997E-4</v>
      </c>
    </row>
    <row r="202" spans="2:21">
      <c r="B202" s="6" t="s">
        <v>429</v>
      </c>
      <c r="C202" s="17" t="s">
        <v>430</v>
      </c>
      <c r="D202" s="6" t="s">
        <v>166</v>
      </c>
      <c r="E202" s="6" t="s">
        <v>383</v>
      </c>
      <c r="F202" s="6"/>
      <c r="G202" s="6" t="s">
        <v>166</v>
      </c>
      <c r="H202" s="6" t="s">
        <v>423</v>
      </c>
      <c r="I202" s="6" t="s">
        <v>168</v>
      </c>
      <c r="J202" s="6"/>
      <c r="L202" s="6" t="s">
        <v>43</v>
      </c>
      <c r="M202" s="19">
        <v>6.1249999999999999E-2</v>
      </c>
      <c r="N202" s="8">
        <v>6.13E-2</v>
      </c>
      <c r="O202" s="7">
        <v>623000</v>
      </c>
      <c r="P202" s="7">
        <v>113.26</v>
      </c>
      <c r="Q202" s="7">
        <v>0</v>
      </c>
      <c r="R202" s="7">
        <v>2490</v>
      </c>
      <c r="T202" s="8">
        <v>9.9000000000000008E-3</v>
      </c>
      <c r="U202" s="8">
        <v>8.0000000000000004E-4</v>
      </c>
    </row>
    <row r="203" spans="2:21">
      <c r="B203" s="6" t="s">
        <v>431</v>
      </c>
      <c r="C203" s="17" t="s">
        <v>432</v>
      </c>
      <c r="D203" s="6" t="s">
        <v>166</v>
      </c>
      <c r="E203" s="6" t="s">
        <v>383</v>
      </c>
      <c r="F203" s="6"/>
      <c r="G203" s="6" t="s">
        <v>403</v>
      </c>
      <c r="H203" s="6"/>
      <c r="I203" s="6"/>
      <c r="J203" s="6"/>
      <c r="K203" s="17">
        <v>4.34</v>
      </c>
      <c r="L203" s="6" t="s">
        <v>43</v>
      </c>
      <c r="M203" s="19">
        <v>6.5000000000000002E-2</v>
      </c>
      <c r="N203" s="8">
        <v>9.1399999999999995E-2</v>
      </c>
      <c r="O203" s="7">
        <v>190000</v>
      </c>
      <c r="P203" s="7">
        <v>92.08</v>
      </c>
      <c r="Q203" s="7">
        <v>0</v>
      </c>
      <c r="R203" s="7">
        <v>617.39</v>
      </c>
      <c r="T203" s="8">
        <v>2.3999999999999998E-3</v>
      </c>
      <c r="U203" s="8">
        <v>2.0000000000000001E-4</v>
      </c>
    </row>
    <row r="206" spans="2:21">
      <c r="B206" s="6" t="s">
        <v>120</v>
      </c>
      <c r="C206" s="17"/>
      <c r="D206" s="6"/>
      <c r="E206" s="6"/>
      <c r="F206" s="6"/>
      <c r="G206" s="6"/>
      <c r="H206" s="6"/>
      <c r="I206" s="6"/>
      <c r="J206" s="6"/>
      <c r="L206" s="6"/>
    </row>
    <row r="210" spans="2:2">
      <c r="B210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433</v>
      </c>
    </row>
    <row r="8" spans="2:14">
      <c r="B8" s="3" t="s">
        <v>76</v>
      </c>
      <c r="C8" s="3" t="s">
        <v>77</v>
      </c>
      <c r="D8" s="3" t="s">
        <v>123</v>
      </c>
      <c r="E8" s="3" t="s">
        <v>176</v>
      </c>
      <c r="F8" s="3" t="s">
        <v>78</v>
      </c>
      <c r="G8" s="3" t="s">
        <v>177</v>
      </c>
      <c r="H8" s="3" t="s">
        <v>81</v>
      </c>
      <c r="I8" s="3" t="s">
        <v>126</v>
      </c>
      <c r="J8" s="3" t="s">
        <v>42</v>
      </c>
      <c r="K8" s="3" t="s">
        <v>84</v>
      </c>
      <c r="L8" s="3" t="s">
        <v>127</v>
      </c>
      <c r="M8" s="3" t="s">
        <v>128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434</v>
      </c>
      <c r="C11" s="12"/>
      <c r="D11" s="3"/>
      <c r="E11" s="3"/>
      <c r="F11" s="3"/>
      <c r="G11" s="3"/>
      <c r="H11" s="3"/>
      <c r="I11" s="9">
        <v>50453866.130000003</v>
      </c>
      <c r="K11" s="9">
        <v>603797.26</v>
      </c>
      <c r="M11" s="10">
        <v>1</v>
      </c>
      <c r="N11" s="10">
        <v>0.1991</v>
      </c>
    </row>
    <row r="12" spans="2:14">
      <c r="B12" s="3" t="s">
        <v>435</v>
      </c>
      <c r="C12" s="12"/>
      <c r="D12" s="3"/>
      <c r="E12" s="3"/>
      <c r="F12" s="3"/>
      <c r="G12" s="3"/>
      <c r="H12" s="3"/>
      <c r="I12" s="9">
        <v>46730826.590000004</v>
      </c>
      <c r="K12" s="9">
        <v>443151.38</v>
      </c>
      <c r="M12" s="10">
        <v>0.7339</v>
      </c>
      <c r="N12" s="10">
        <v>0.14610000000000001</v>
      </c>
    </row>
    <row r="13" spans="2:14">
      <c r="B13" s="13" t="s">
        <v>436</v>
      </c>
      <c r="C13" s="14"/>
      <c r="D13" s="13"/>
      <c r="E13" s="13"/>
      <c r="F13" s="13"/>
      <c r="G13" s="13"/>
      <c r="H13" s="13"/>
      <c r="I13" s="15">
        <v>28927147.039999999</v>
      </c>
      <c r="K13" s="15">
        <v>273523.43</v>
      </c>
      <c r="M13" s="16">
        <v>0.45300000000000001</v>
      </c>
      <c r="N13" s="16">
        <v>9.0200000000000002E-2</v>
      </c>
    </row>
    <row r="14" spans="2:14">
      <c r="B14" s="6" t="s">
        <v>437</v>
      </c>
      <c r="C14" s="17">
        <v>593038</v>
      </c>
      <c r="D14" s="6" t="s">
        <v>137</v>
      </c>
      <c r="E14" s="6"/>
      <c r="F14" s="18">
        <v>520029083</v>
      </c>
      <c r="G14" s="6" t="s">
        <v>193</v>
      </c>
      <c r="H14" s="6" t="s">
        <v>95</v>
      </c>
      <c r="I14" s="7">
        <v>56440</v>
      </c>
      <c r="J14" s="7">
        <v>6599</v>
      </c>
      <c r="K14" s="7">
        <v>3724.48</v>
      </c>
      <c r="L14" s="8">
        <v>5.9999999999999995E-4</v>
      </c>
      <c r="M14" s="8">
        <v>6.1999999999999998E-3</v>
      </c>
      <c r="N14" s="8">
        <v>1.1999999999999999E-3</v>
      </c>
    </row>
    <row r="15" spans="2:14">
      <c r="B15" s="6" t="s">
        <v>438</v>
      </c>
      <c r="C15" s="17">
        <v>691212</v>
      </c>
      <c r="D15" s="6" t="s">
        <v>137</v>
      </c>
      <c r="E15" s="6"/>
      <c r="F15" s="18">
        <v>520007030</v>
      </c>
      <c r="G15" s="6" t="s">
        <v>193</v>
      </c>
      <c r="H15" s="6" t="s">
        <v>95</v>
      </c>
      <c r="I15" s="7">
        <v>1945153.16</v>
      </c>
      <c r="J15" s="7">
        <v>891</v>
      </c>
      <c r="K15" s="7">
        <v>17331.310000000001</v>
      </c>
      <c r="L15" s="8">
        <v>1.6999999999999999E-3</v>
      </c>
      <c r="M15" s="8">
        <v>2.87E-2</v>
      </c>
      <c r="N15" s="8">
        <v>5.7000000000000002E-3</v>
      </c>
    </row>
    <row r="16" spans="2:14">
      <c r="B16" s="6" t="s">
        <v>439</v>
      </c>
      <c r="C16" s="17">
        <v>604611</v>
      </c>
      <c r="D16" s="6" t="s">
        <v>137</v>
      </c>
      <c r="E16" s="6"/>
      <c r="F16" s="18">
        <v>520018078</v>
      </c>
      <c r="G16" s="6" t="s">
        <v>193</v>
      </c>
      <c r="H16" s="6" t="s">
        <v>95</v>
      </c>
      <c r="I16" s="7">
        <v>1807704.22</v>
      </c>
      <c r="J16" s="7">
        <v>1875</v>
      </c>
      <c r="K16" s="7">
        <v>33894.449999999997</v>
      </c>
      <c r="L16" s="8">
        <v>1.1999999999999999E-3</v>
      </c>
      <c r="M16" s="8">
        <v>5.6099999999999997E-2</v>
      </c>
      <c r="N16" s="8">
        <v>1.12E-2</v>
      </c>
    </row>
    <row r="17" spans="2:14">
      <c r="B17" s="6" t="s">
        <v>440</v>
      </c>
      <c r="C17" s="17">
        <v>695437</v>
      </c>
      <c r="D17" s="6" t="s">
        <v>137</v>
      </c>
      <c r="E17" s="6"/>
      <c r="F17" s="18">
        <v>520000522</v>
      </c>
      <c r="G17" s="6" t="s">
        <v>193</v>
      </c>
      <c r="H17" s="6" t="s">
        <v>95</v>
      </c>
      <c r="I17" s="7">
        <v>55585</v>
      </c>
      <c r="J17" s="7">
        <v>6333</v>
      </c>
      <c r="K17" s="7">
        <v>3520.2</v>
      </c>
      <c r="L17" s="8">
        <v>2.0000000000000001E-4</v>
      </c>
      <c r="M17" s="8">
        <v>5.7999999999999996E-3</v>
      </c>
      <c r="N17" s="8">
        <v>1.1999999999999999E-3</v>
      </c>
    </row>
    <row r="18" spans="2:14">
      <c r="B18" s="6" t="s">
        <v>441</v>
      </c>
      <c r="C18" s="17">
        <v>662577</v>
      </c>
      <c r="D18" s="6" t="s">
        <v>137</v>
      </c>
      <c r="E18" s="6"/>
      <c r="F18" s="18">
        <v>520000118</v>
      </c>
      <c r="G18" s="6" t="s">
        <v>193</v>
      </c>
      <c r="H18" s="6" t="s">
        <v>95</v>
      </c>
      <c r="I18" s="7">
        <v>1583046</v>
      </c>
      <c r="J18" s="7">
        <v>2473</v>
      </c>
      <c r="K18" s="7">
        <v>39148.730000000003</v>
      </c>
      <c r="L18" s="8">
        <v>1.1999999999999999E-3</v>
      </c>
      <c r="M18" s="8">
        <v>6.4799999999999996E-2</v>
      </c>
      <c r="N18" s="8">
        <v>1.29E-2</v>
      </c>
    </row>
    <row r="19" spans="2:14">
      <c r="B19" s="6" t="s">
        <v>442</v>
      </c>
      <c r="C19" s="17">
        <v>585018</v>
      </c>
      <c r="D19" s="6" t="s">
        <v>137</v>
      </c>
      <c r="E19" s="6"/>
      <c r="F19" s="18">
        <v>520033986</v>
      </c>
      <c r="G19" s="6" t="s">
        <v>243</v>
      </c>
      <c r="H19" s="6" t="s">
        <v>95</v>
      </c>
      <c r="I19" s="7">
        <v>34561</v>
      </c>
      <c r="J19" s="7">
        <v>2210</v>
      </c>
      <c r="K19" s="7">
        <v>763.8</v>
      </c>
      <c r="L19" s="8">
        <v>2.0000000000000001E-4</v>
      </c>
      <c r="M19" s="8">
        <v>1.2999999999999999E-3</v>
      </c>
      <c r="N19" s="8">
        <v>2.9999999999999997E-4</v>
      </c>
    </row>
    <row r="20" spans="2:14">
      <c r="B20" s="6" t="s">
        <v>443</v>
      </c>
      <c r="C20" s="17">
        <v>390013</v>
      </c>
      <c r="D20" s="6" t="s">
        <v>137</v>
      </c>
      <c r="E20" s="6"/>
      <c r="F20" s="18">
        <v>520038506</v>
      </c>
      <c r="G20" s="6" t="s">
        <v>210</v>
      </c>
      <c r="H20" s="6" t="s">
        <v>95</v>
      </c>
      <c r="I20" s="7">
        <v>16</v>
      </c>
      <c r="J20" s="7">
        <v>3750</v>
      </c>
      <c r="K20" s="7">
        <v>0.6</v>
      </c>
      <c r="L20" s="8">
        <v>0</v>
      </c>
      <c r="M20" s="8">
        <v>0</v>
      </c>
      <c r="N20" s="8">
        <v>0</v>
      </c>
    </row>
    <row r="21" spans="2:14">
      <c r="B21" s="6" t="s">
        <v>444</v>
      </c>
      <c r="C21" s="17">
        <v>1097278</v>
      </c>
      <c r="D21" s="6" t="s">
        <v>137</v>
      </c>
      <c r="E21" s="6"/>
      <c r="F21" s="18">
        <v>520026683</v>
      </c>
      <c r="G21" s="6" t="s">
        <v>210</v>
      </c>
      <c r="H21" s="6" t="s">
        <v>95</v>
      </c>
      <c r="I21" s="7">
        <v>55821</v>
      </c>
      <c r="J21" s="7">
        <v>1964</v>
      </c>
      <c r="K21" s="7">
        <v>1096.32</v>
      </c>
      <c r="L21" s="8">
        <v>2.0000000000000001E-4</v>
      </c>
      <c r="M21" s="8">
        <v>1.8E-3</v>
      </c>
      <c r="N21" s="8">
        <v>4.0000000000000002E-4</v>
      </c>
    </row>
    <row r="22" spans="2:14">
      <c r="B22" s="6" t="s">
        <v>445</v>
      </c>
      <c r="C22" s="17">
        <v>1095835</v>
      </c>
      <c r="D22" s="6" t="s">
        <v>137</v>
      </c>
      <c r="E22" s="6"/>
      <c r="F22" s="18">
        <v>511659401</v>
      </c>
      <c r="G22" s="6" t="s">
        <v>210</v>
      </c>
      <c r="H22" s="6" t="s">
        <v>95</v>
      </c>
      <c r="I22" s="7">
        <v>300326.93</v>
      </c>
      <c r="J22" s="7">
        <v>4563</v>
      </c>
      <c r="K22" s="7">
        <v>13703.92</v>
      </c>
      <c r="L22" s="8">
        <v>2.5999999999999999E-3</v>
      </c>
      <c r="M22" s="8">
        <v>2.2700000000000001E-2</v>
      </c>
      <c r="N22" s="8">
        <v>4.4999999999999997E-3</v>
      </c>
    </row>
    <row r="23" spans="2:14">
      <c r="B23" s="6" t="s">
        <v>446</v>
      </c>
      <c r="C23" s="17">
        <v>1097260</v>
      </c>
      <c r="D23" s="6" t="s">
        <v>137</v>
      </c>
      <c r="E23" s="6"/>
      <c r="F23" s="18">
        <v>513623314</v>
      </c>
      <c r="G23" s="6" t="s">
        <v>210</v>
      </c>
      <c r="H23" s="6" t="s">
        <v>95</v>
      </c>
      <c r="I23" s="7">
        <v>3030</v>
      </c>
      <c r="J23" s="7">
        <v>25130</v>
      </c>
      <c r="K23" s="7">
        <v>761.44</v>
      </c>
      <c r="L23" s="8">
        <v>2.0000000000000001E-4</v>
      </c>
      <c r="M23" s="8">
        <v>1.2999999999999999E-3</v>
      </c>
      <c r="N23" s="8">
        <v>2.9999999999999997E-4</v>
      </c>
    </row>
    <row r="24" spans="2:14">
      <c r="B24" s="6" t="s">
        <v>447</v>
      </c>
      <c r="C24" s="17">
        <v>126011</v>
      </c>
      <c r="D24" s="6" t="s">
        <v>137</v>
      </c>
      <c r="E24" s="6"/>
      <c r="F24" s="18">
        <v>520033234</v>
      </c>
      <c r="G24" s="6" t="s">
        <v>210</v>
      </c>
      <c r="H24" s="6" t="s">
        <v>95</v>
      </c>
      <c r="I24" s="7">
        <v>358604</v>
      </c>
      <c r="J24" s="7">
        <v>3401</v>
      </c>
      <c r="K24" s="7">
        <v>12321.63</v>
      </c>
      <c r="L24" s="8">
        <v>1.8E-3</v>
      </c>
      <c r="M24" s="8">
        <v>2.0400000000000001E-2</v>
      </c>
      <c r="N24" s="8">
        <v>4.1000000000000003E-3</v>
      </c>
    </row>
    <row r="25" spans="2:14">
      <c r="B25" s="6" t="s">
        <v>448</v>
      </c>
      <c r="C25" s="17">
        <v>323014</v>
      </c>
      <c r="D25" s="6" t="s">
        <v>137</v>
      </c>
      <c r="E25" s="6"/>
      <c r="F25" s="18">
        <v>520037789</v>
      </c>
      <c r="G25" s="6" t="s">
        <v>210</v>
      </c>
      <c r="H25" s="6" t="s">
        <v>95</v>
      </c>
      <c r="I25" s="7">
        <v>5170</v>
      </c>
      <c r="J25" s="7">
        <v>17090</v>
      </c>
      <c r="K25" s="7">
        <v>883.55</v>
      </c>
      <c r="L25" s="8">
        <v>1E-4</v>
      </c>
      <c r="M25" s="8">
        <v>1.5E-3</v>
      </c>
      <c r="N25" s="8">
        <v>2.9999999999999997E-4</v>
      </c>
    </row>
    <row r="26" spans="2:14">
      <c r="B26" s="6" t="s">
        <v>449</v>
      </c>
      <c r="C26" s="17">
        <v>1119478</v>
      </c>
      <c r="D26" s="6" t="s">
        <v>137</v>
      </c>
      <c r="E26" s="6"/>
      <c r="F26" s="18">
        <v>510960719</v>
      </c>
      <c r="G26" s="6" t="s">
        <v>210</v>
      </c>
      <c r="H26" s="6" t="s">
        <v>95</v>
      </c>
      <c r="I26" s="7">
        <v>15639</v>
      </c>
      <c r="J26" s="7">
        <v>19620</v>
      </c>
      <c r="K26" s="7">
        <v>3068.37</v>
      </c>
      <c r="L26" s="8">
        <v>1E-4</v>
      </c>
      <c r="M26" s="8">
        <v>5.1000000000000004E-3</v>
      </c>
      <c r="N26" s="8">
        <v>1E-3</v>
      </c>
    </row>
    <row r="27" spans="2:14">
      <c r="B27" s="6" t="s">
        <v>450</v>
      </c>
      <c r="C27" s="17">
        <v>1081082</v>
      </c>
      <c r="D27" s="6" t="s">
        <v>137</v>
      </c>
      <c r="E27" s="6"/>
      <c r="F27" s="18">
        <v>520042805</v>
      </c>
      <c r="G27" s="6" t="s">
        <v>451</v>
      </c>
      <c r="H27" s="6" t="s">
        <v>95</v>
      </c>
      <c r="I27" s="7">
        <v>5850</v>
      </c>
      <c r="J27" s="7">
        <v>27190</v>
      </c>
      <c r="K27" s="7">
        <v>1590.62</v>
      </c>
      <c r="L27" s="8">
        <v>1E-4</v>
      </c>
      <c r="M27" s="8">
        <v>2.5999999999999999E-3</v>
      </c>
      <c r="N27" s="8">
        <v>5.0000000000000001E-4</v>
      </c>
    </row>
    <row r="28" spans="2:14">
      <c r="B28" s="6" t="s">
        <v>452</v>
      </c>
      <c r="C28" s="17">
        <v>746016</v>
      </c>
      <c r="D28" s="6" t="s">
        <v>137</v>
      </c>
      <c r="E28" s="6"/>
      <c r="F28" s="18">
        <v>520003781</v>
      </c>
      <c r="G28" s="6" t="s">
        <v>451</v>
      </c>
      <c r="H28" s="6" t="s">
        <v>95</v>
      </c>
      <c r="I28" s="7">
        <v>17186</v>
      </c>
      <c r="J28" s="7">
        <v>6635</v>
      </c>
      <c r="K28" s="7">
        <v>1140.29</v>
      </c>
      <c r="L28" s="8">
        <v>1E-4</v>
      </c>
      <c r="M28" s="8">
        <v>1.9E-3</v>
      </c>
      <c r="N28" s="8">
        <v>4.0000000000000002E-4</v>
      </c>
    </row>
    <row r="29" spans="2:14">
      <c r="B29" s="6" t="s">
        <v>453</v>
      </c>
      <c r="C29" s="17">
        <v>281014</v>
      </c>
      <c r="D29" s="6" t="s">
        <v>137</v>
      </c>
      <c r="E29" s="6"/>
      <c r="F29" s="18">
        <v>520027830</v>
      </c>
      <c r="G29" s="6" t="s">
        <v>454</v>
      </c>
      <c r="H29" s="6" t="s">
        <v>95</v>
      </c>
      <c r="I29" s="7">
        <v>420477</v>
      </c>
      <c r="J29" s="7">
        <v>1568</v>
      </c>
      <c r="K29" s="7">
        <v>6593.08</v>
      </c>
      <c r="L29" s="8">
        <v>2.9999999999999997E-4</v>
      </c>
      <c r="M29" s="8">
        <v>1.09E-2</v>
      </c>
      <c r="N29" s="8">
        <v>2.2000000000000001E-3</v>
      </c>
    </row>
    <row r="30" spans="2:14">
      <c r="B30" s="6" t="s">
        <v>455</v>
      </c>
      <c r="C30" s="17">
        <v>1084128</v>
      </c>
      <c r="D30" s="6" t="s">
        <v>137</v>
      </c>
      <c r="E30" s="6"/>
      <c r="F30" s="18">
        <v>520044322</v>
      </c>
      <c r="G30" s="6" t="s">
        <v>262</v>
      </c>
      <c r="H30" s="6" t="s">
        <v>95</v>
      </c>
      <c r="I30" s="7">
        <v>4366</v>
      </c>
      <c r="J30" s="7">
        <v>66650</v>
      </c>
      <c r="K30" s="7">
        <v>2909.94</v>
      </c>
      <c r="L30" s="8">
        <v>4.0000000000000002E-4</v>
      </c>
      <c r="M30" s="8">
        <v>4.7999999999999996E-3</v>
      </c>
      <c r="N30" s="8">
        <v>1E-3</v>
      </c>
    </row>
    <row r="31" spans="2:14">
      <c r="B31" s="6" t="s">
        <v>456</v>
      </c>
      <c r="C31" s="17">
        <v>576017</v>
      </c>
      <c r="D31" s="6" t="s">
        <v>137</v>
      </c>
      <c r="E31" s="6"/>
      <c r="F31" s="18">
        <v>520028010</v>
      </c>
      <c r="G31" s="6" t="s">
        <v>262</v>
      </c>
      <c r="H31" s="6" t="s">
        <v>95</v>
      </c>
      <c r="I31" s="7">
        <v>18077</v>
      </c>
      <c r="J31" s="7">
        <v>70450</v>
      </c>
      <c r="K31" s="7">
        <v>12735.25</v>
      </c>
      <c r="L31" s="8">
        <v>2.3E-3</v>
      </c>
      <c r="M31" s="8">
        <v>2.1100000000000001E-2</v>
      </c>
      <c r="N31" s="8">
        <v>4.1999999999999997E-3</v>
      </c>
    </row>
    <row r="32" spans="2:14">
      <c r="B32" s="6" t="s">
        <v>457</v>
      </c>
      <c r="C32" s="17">
        <v>475020</v>
      </c>
      <c r="D32" s="6" t="s">
        <v>137</v>
      </c>
      <c r="E32" s="6"/>
      <c r="F32" s="18">
        <v>550013098</v>
      </c>
      <c r="G32" s="6" t="s">
        <v>257</v>
      </c>
      <c r="H32" s="6" t="s">
        <v>95</v>
      </c>
      <c r="I32" s="7">
        <v>606616.92000000004</v>
      </c>
      <c r="J32" s="7">
        <v>1094</v>
      </c>
      <c r="K32" s="7">
        <v>6636.39</v>
      </c>
      <c r="L32" s="8">
        <v>5.0000000000000001E-4</v>
      </c>
      <c r="M32" s="8">
        <v>1.0999999999999999E-2</v>
      </c>
      <c r="N32" s="8">
        <v>2.2000000000000001E-3</v>
      </c>
    </row>
    <row r="33" spans="2:14">
      <c r="B33" s="6" t="s">
        <v>458</v>
      </c>
      <c r="C33" s="17">
        <v>232017</v>
      </c>
      <c r="D33" s="6" t="s">
        <v>137</v>
      </c>
      <c r="E33" s="6"/>
      <c r="F33" s="18">
        <v>550010003</v>
      </c>
      <c r="G33" s="6" t="s">
        <v>257</v>
      </c>
      <c r="H33" s="6" t="s">
        <v>95</v>
      </c>
      <c r="I33" s="7">
        <v>13980736.18</v>
      </c>
      <c r="J33" s="7">
        <v>49.1</v>
      </c>
      <c r="K33" s="7">
        <v>6864.54</v>
      </c>
      <c r="L33" s="8">
        <v>1.1000000000000001E-3</v>
      </c>
      <c r="M33" s="8">
        <v>1.14E-2</v>
      </c>
      <c r="N33" s="8">
        <v>2.3E-3</v>
      </c>
    </row>
    <row r="34" spans="2:14">
      <c r="B34" s="6" t="s">
        <v>459</v>
      </c>
      <c r="C34" s="17">
        <v>230011</v>
      </c>
      <c r="D34" s="6" t="s">
        <v>137</v>
      </c>
      <c r="E34" s="6"/>
      <c r="F34" s="18">
        <v>520031931</v>
      </c>
      <c r="G34" s="6" t="s">
        <v>221</v>
      </c>
      <c r="H34" s="6" t="s">
        <v>95</v>
      </c>
      <c r="I34" s="7">
        <v>1343246</v>
      </c>
      <c r="J34" s="7">
        <v>505.1</v>
      </c>
      <c r="K34" s="7">
        <v>6784.74</v>
      </c>
      <c r="L34" s="8">
        <v>5.0000000000000001E-4</v>
      </c>
      <c r="M34" s="8">
        <v>1.12E-2</v>
      </c>
      <c r="N34" s="8">
        <v>2.2000000000000001E-3</v>
      </c>
    </row>
    <row r="35" spans="2:14">
      <c r="B35" s="6" t="s">
        <v>460</v>
      </c>
      <c r="C35" s="17">
        <v>1101534</v>
      </c>
      <c r="D35" s="6" t="s">
        <v>137</v>
      </c>
      <c r="E35" s="6"/>
      <c r="F35" s="18">
        <v>511930125</v>
      </c>
      <c r="G35" s="6" t="s">
        <v>221</v>
      </c>
      <c r="H35" s="6" t="s">
        <v>95</v>
      </c>
      <c r="I35" s="7">
        <v>118230</v>
      </c>
      <c r="J35" s="7">
        <v>3289</v>
      </c>
      <c r="K35" s="7">
        <v>3888.58</v>
      </c>
      <c r="L35" s="8">
        <v>1.1999999999999999E-3</v>
      </c>
      <c r="M35" s="8">
        <v>6.4000000000000003E-3</v>
      </c>
      <c r="N35" s="8">
        <v>1.2999999999999999E-3</v>
      </c>
    </row>
    <row r="36" spans="2:14">
      <c r="B36" s="6" t="s">
        <v>461</v>
      </c>
      <c r="C36" s="17">
        <v>1083484</v>
      </c>
      <c r="D36" s="6" t="s">
        <v>137</v>
      </c>
      <c r="E36" s="6"/>
      <c r="F36" s="18">
        <v>520044314</v>
      </c>
      <c r="G36" s="6" t="s">
        <v>221</v>
      </c>
      <c r="H36" s="6" t="s">
        <v>95</v>
      </c>
      <c r="I36" s="7">
        <v>495316</v>
      </c>
      <c r="J36" s="7">
        <v>1899</v>
      </c>
      <c r="K36" s="7">
        <v>9406.0499999999993</v>
      </c>
      <c r="L36" s="8">
        <v>2.8999999999999998E-3</v>
      </c>
      <c r="M36" s="8">
        <v>1.5599999999999999E-2</v>
      </c>
      <c r="N36" s="8">
        <v>3.0999999999999999E-3</v>
      </c>
    </row>
    <row r="37" spans="2:14">
      <c r="B37" s="6" t="s">
        <v>462</v>
      </c>
      <c r="C37" s="17">
        <v>2590248</v>
      </c>
      <c r="D37" s="6" t="s">
        <v>137</v>
      </c>
      <c r="E37" s="6"/>
      <c r="F37" s="18">
        <v>520036658</v>
      </c>
      <c r="G37" s="6" t="s">
        <v>257</v>
      </c>
      <c r="H37" s="6" t="s">
        <v>95</v>
      </c>
      <c r="I37" s="7">
        <v>5267442.3600000003</v>
      </c>
      <c r="J37" s="7">
        <v>176.9</v>
      </c>
      <c r="K37" s="7">
        <v>9318.11</v>
      </c>
      <c r="L37" s="8">
        <v>1.6000000000000001E-3</v>
      </c>
      <c r="M37" s="8">
        <v>1.54E-2</v>
      </c>
      <c r="N37" s="8">
        <v>3.0999999999999999E-3</v>
      </c>
    </row>
    <row r="38" spans="2:14">
      <c r="B38" s="6" t="s">
        <v>463</v>
      </c>
      <c r="C38" s="17">
        <v>1100007</v>
      </c>
      <c r="D38" s="6" t="s">
        <v>137</v>
      </c>
      <c r="E38" s="6"/>
      <c r="F38" s="18">
        <v>510216054</v>
      </c>
      <c r="G38" s="6" t="s">
        <v>257</v>
      </c>
      <c r="H38" s="6" t="s">
        <v>95</v>
      </c>
      <c r="I38" s="7">
        <v>46835</v>
      </c>
      <c r="J38" s="7">
        <v>58210</v>
      </c>
      <c r="K38" s="7">
        <v>27262.65</v>
      </c>
      <c r="L38" s="8">
        <v>3.7000000000000002E-3</v>
      </c>
      <c r="M38" s="8">
        <v>4.5199999999999997E-2</v>
      </c>
      <c r="N38" s="8">
        <v>8.9999999999999993E-3</v>
      </c>
    </row>
    <row r="39" spans="2:14">
      <c r="B39" s="6" t="s">
        <v>464</v>
      </c>
      <c r="C39" s="17">
        <v>273011</v>
      </c>
      <c r="D39" s="6" t="s">
        <v>137</v>
      </c>
      <c r="E39" s="6"/>
      <c r="F39" s="18">
        <v>520036872</v>
      </c>
      <c r="G39" s="6" t="s">
        <v>465</v>
      </c>
      <c r="H39" s="6" t="s">
        <v>95</v>
      </c>
      <c r="I39" s="7">
        <v>6123</v>
      </c>
      <c r="J39" s="7">
        <v>28180</v>
      </c>
      <c r="K39" s="7">
        <v>1725.46</v>
      </c>
      <c r="L39" s="8">
        <v>1E-4</v>
      </c>
      <c r="M39" s="8">
        <v>2.8999999999999998E-3</v>
      </c>
      <c r="N39" s="8">
        <v>5.9999999999999995E-4</v>
      </c>
    </row>
    <row r="40" spans="2:14">
      <c r="B40" s="6" t="s">
        <v>466</v>
      </c>
      <c r="C40" s="17">
        <v>1082379</v>
      </c>
      <c r="D40" s="6" t="s">
        <v>137</v>
      </c>
      <c r="E40" s="6"/>
      <c r="F40" s="18">
        <v>520041997</v>
      </c>
      <c r="G40" s="6" t="s">
        <v>467</v>
      </c>
      <c r="H40" s="6" t="s">
        <v>95</v>
      </c>
      <c r="I40" s="7">
        <v>21874.17</v>
      </c>
      <c r="J40" s="7">
        <v>10860</v>
      </c>
      <c r="K40" s="7">
        <v>2375.5300000000002</v>
      </c>
      <c r="L40" s="8">
        <v>2.0000000000000001E-4</v>
      </c>
      <c r="M40" s="8">
        <v>3.8999999999999998E-3</v>
      </c>
      <c r="N40" s="8">
        <v>8.0000000000000004E-4</v>
      </c>
    </row>
    <row r="41" spans="2:14">
      <c r="B41" s="6" t="s">
        <v>468</v>
      </c>
      <c r="C41" s="17">
        <v>1081124</v>
      </c>
      <c r="D41" s="6" t="s">
        <v>137</v>
      </c>
      <c r="E41" s="6"/>
      <c r="F41" s="18">
        <v>520043027</v>
      </c>
      <c r="G41" s="6" t="s">
        <v>321</v>
      </c>
      <c r="H41" s="6" t="s">
        <v>95</v>
      </c>
      <c r="I41" s="7">
        <v>14020</v>
      </c>
      <c r="J41" s="7">
        <v>51930</v>
      </c>
      <c r="K41" s="7">
        <v>7280.59</v>
      </c>
      <c r="L41" s="8">
        <v>2.9999999999999997E-4</v>
      </c>
      <c r="M41" s="8">
        <v>1.21E-2</v>
      </c>
      <c r="N41" s="8">
        <v>2.3999999999999998E-3</v>
      </c>
    </row>
    <row r="42" spans="2:14">
      <c r="B42" s="6" t="s">
        <v>469</v>
      </c>
      <c r="C42" s="17">
        <v>1134402</v>
      </c>
      <c r="D42" s="6" t="s">
        <v>137</v>
      </c>
      <c r="E42" s="6"/>
      <c r="F42" s="18">
        <v>511597239</v>
      </c>
      <c r="G42" s="6" t="s">
        <v>470</v>
      </c>
      <c r="H42" s="6" t="s">
        <v>95</v>
      </c>
      <c r="I42" s="7">
        <v>3843</v>
      </c>
      <c r="J42" s="7">
        <v>21560</v>
      </c>
      <c r="K42" s="7">
        <v>828.55</v>
      </c>
      <c r="L42" s="8">
        <v>1E-4</v>
      </c>
      <c r="M42" s="8">
        <v>1.4E-3</v>
      </c>
      <c r="N42" s="8">
        <v>2.9999999999999997E-4</v>
      </c>
    </row>
    <row r="43" spans="2:14">
      <c r="B43" s="6" t="s">
        <v>471</v>
      </c>
      <c r="C43" s="17">
        <v>629014</v>
      </c>
      <c r="D43" s="6" t="s">
        <v>137</v>
      </c>
      <c r="E43" s="6"/>
      <c r="F43" s="18">
        <v>520013954</v>
      </c>
      <c r="G43" s="6" t="s">
        <v>472</v>
      </c>
      <c r="H43" s="6" t="s">
        <v>95</v>
      </c>
      <c r="I43" s="7">
        <v>198814</v>
      </c>
      <c r="J43" s="7">
        <v>6176</v>
      </c>
      <c r="K43" s="7">
        <v>12278.75</v>
      </c>
      <c r="L43" s="8">
        <v>2.0000000000000001E-4</v>
      </c>
      <c r="M43" s="8">
        <v>2.0299999999999999E-2</v>
      </c>
      <c r="N43" s="8">
        <v>4.0000000000000001E-3</v>
      </c>
    </row>
    <row r="44" spans="2:14">
      <c r="B44" s="6" t="s">
        <v>473</v>
      </c>
      <c r="C44" s="17">
        <v>1136704</v>
      </c>
      <c r="D44" s="6" t="s">
        <v>137</v>
      </c>
      <c r="E44" s="6"/>
      <c r="F44" s="18">
        <v>1655</v>
      </c>
      <c r="G44" s="6" t="s">
        <v>472</v>
      </c>
      <c r="H44" s="6" t="s">
        <v>95</v>
      </c>
      <c r="I44" s="7">
        <v>91119</v>
      </c>
      <c r="J44" s="7">
        <v>11060</v>
      </c>
      <c r="K44" s="7">
        <v>10077.76</v>
      </c>
      <c r="L44" s="8">
        <v>2.0000000000000001E-4</v>
      </c>
      <c r="M44" s="8">
        <v>1.67E-2</v>
      </c>
      <c r="N44" s="8">
        <v>3.3E-3</v>
      </c>
    </row>
    <row r="45" spans="2:14">
      <c r="B45" s="6" t="s">
        <v>474</v>
      </c>
      <c r="C45" s="17">
        <v>1130699</v>
      </c>
      <c r="D45" s="6" t="s">
        <v>137</v>
      </c>
      <c r="E45" s="6"/>
      <c r="F45" s="18">
        <v>529592</v>
      </c>
      <c r="G45" s="6" t="s">
        <v>472</v>
      </c>
      <c r="H45" s="6" t="s">
        <v>95</v>
      </c>
      <c r="I45" s="7">
        <v>45879.1</v>
      </c>
      <c r="J45" s="7">
        <v>29660</v>
      </c>
      <c r="K45" s="7">
        <v>13607.74</v>
      </c>
      <c r="L45" s="8">
        <v>2.9999999999999997E-4</v>
      </c>
      <c r="M45" s="8">
        <v>2.2499999999999999E-2</v>
      </c>
      <c r="N45" s="8">
        <v>4.4999999999999997E-3</v>
      </c>
    </row>
    <row r="46" spans="2:14">
      <c r="B46" s="13" t="s">
        <v>475</v>
      </c>
      <c r="C46" s="14"/>
      <c r="D46" s="13"/>
      <c r="E46" s="13"/>
      <c r="F46" s="13"/>
      <c r="G46" s="13"/>
      <c r="H46" s="13"/>
      <c r="I46" s="15">
        <v>5121506.6100000003</v>
      </c>
      <c r="K46" s="15">
        <v>108038.77</v>
      </c>
      <c r="M46" s="16">
        <v>0.1789</v>
      </c>
      <c r="N46" s="16">
        <v>3.56E-2</v>
      </c>
    </row>
    <row r="47" spans="2:14">
      <c r="B47" s="6" t="s">
        <v>476</v>
      </c>
      <c r="C47" s="17">
        <v>722314</v>
      </c>
      <c r="D47" s="6" t="s">
        <v>137</v>
      </c>
      <c r="E47" s="6"/>
      <c r="F47" s="18">
        <v>520018649</v>
      </c>
      <c r="G47" s="6" t="s">
        <v>193</v>
      </c>
      <c r="H47" s="6" t="s">
        <v>95</v>
      </c>
      <c r="I47" s="7">
        <v>12481</v>
      </c>
      <c r="J47" s="7">
        <v>1785</v>
      </c>
      <c r="K47" s="7">
        <v>222.79</v>
      </c>
      <c r="L47" s="8">
        <v>2.0000000000000001E-4</v>
      </c>
      <c r="M47" s="8">
        <v>4.0000000000000002E-4</v>
      </c>
      <c r="N47" s="8">
        <v>1E-4</v>
      </c>
    </row>
    <row r="48" spans="2:14">
      <c r="B48" s="6" t="s">
        <v>477</v>
      </c>
      <c r="C48" s="17">
        <v>711010</v>
      </c>
      <c r="D48" s="6" t="s">
        <v>137</v>
      </c>
      <c r="E48" s="6"/>
      <c r="F48" s="18">
        <v>520019753</v>
      </c>
      <c r="G48" s="6" t="s">
        <v>193</v>
      </c>
      <c r="H48" s="6" t="s">
        <v>95</v>
      </c>
      <c r="I48" s="7">
        <v>3561</v>
      </c>
      <c r="J48" s="7">
        <v>103600</v>
      </c>
      <c r="K48" s="7">
        <v>3689.2</v>
      </c>
      <c r="L48" s="8">
        <v>4.0000000000000001E-3</v>
      </c>
      <c r="M48" s="8">
        <v>6.1000000000000004E-3</v>
      </c>
      <c r="N48" s="8">
        <v>1.1999999999999999E-3</v>
      </c>
    </row>
    <row r="49" spans="2:14">
      <c r="B49" s="6" t="s">
        <v>478</v>
      </c>
      <c r="C49" s="17">
        <v>763011</v>
      </c>
      <c r="D49" s="6" t="s">
        <v>137</v>
      </c>
      <c r="E49" s="6"/>
      <c r="F49" s="18">
        <v>520029026</v>
      </c>
      <c r="G49" s="6" t="s">
        <v>193</v>
      </c>
      <c r="H49" s="6" t="s">
        <v>95</v>
      </c>
      <c r="I49" s="7">
        <v>48203.95</v>
      </c>
      <c r="J49" s="7">
        <v>8079</v>
      </c>
      <c r="K49" s="7">
        <v>3894.4</v>
      </c>
      <c r="L49" s="8">
        <v>1.4E-3</v>
      </c>
      <c r="M49" s="8">
        <v>6.4000000000000003E-3</v>
      </c>
      <c r="N49" s="8">
        <v>1.2999999999999999E-3</v>
      </c>
    </row>
    <row r="50" spans="2:14">
      <c r="B50" s="6" t="s">
        <v>479</v>
      </c>
      <c r="C50" s="17">
        <v>224014</v>
      </c>
      <c r="D50" s="6" t="s">
        <v>137</v>
      </c>
      <c r="E50" s="6"/>
      <c r="F50" s="18">
        <v>520036120</v>
      </c>
      <c r="G50" s="6" t="s">
        <v>243</v>
      </c>
      <c r="H50" s="6" t="s">
        <v>95</v>
      </c>
      <c r="I50" s="7">
        <v>43573</v>
      </c>
      <c r="J50" s="7">
        <v>5962</v>
      </c>
      <c r="K50" s="7">
        <v>2597.8200000000002</v>
      </c>
      <c r="L50" s="8">
        <v>8.0000000000000004E-4</v>
      </c>
      <c r="M50" s="8">
        <v>4.3E-3</v>
      </c>
      <c r="N50" s="8">
        <v>8.9999999999999998E-4</v>
      </c>
    </row>
    <row r="51" spans="2:14">
      <c r="B51" s="6" t="s">
        <v>480</v>
      </c>
      <c r="C51" s="17">
        <v>1081165</v>
      </c>
      <c r="D51" s="6" t="s">
        <v>137</v>
      </c>
      <c r="E51" s="6"/>
      <c r="F51" s="18">
        <v>520029984</v>
      </c>
      <c r="G51" s="6" t="s">
        <v>243</v>
      </c>
      <c r="H51" s="6" t="s">
        <v>95</v>
      </c>
      <c r="I51" s="7">
        <v>61925</v>
      </c>
      <c r="J51" s="7">
        <v>368.4</v>
      </c>
      <c r="K51" s="7">
        <v>228.13</v>
      </c>
      <c r="L51" s="8">
        <v>1E-4</v>
      </c>
      <c r="M51" s="8">
        <v>4.0000000000000002E-4</v>
      </c>
      <c r="N51" s="8">
        <v>1E-4</v>
      </c>
    </row>
    <row r="52" spans="2:14">
      <c r="B52" s="6" t="s">
        <v>481</v>
      </c>
      <c r="C52" s="17">
        <v>566018</v>
      </c>
      <c r="D52" s="6" t="s">
        <v>137</v>
      </c>
      <c r="E52" s="6"/>
      <c r="F52" s="18">
        <v>520007469</v>
      </c>
      <c r="G52" s="6" t="s">
        <v>243</v>
      </c>
      <c r="H52" s="6" t="s">
        <v>95</v>
      </c>
      <c r="I52" s="7">
        <v>71556</v>
      </c>
      <c r="J52" s="7">
        <v>4190</v>
      </c>
      <c r="K52" s="7">
        <v>2998.2</v>
      </c>
      <c r="L52" s="8">
        <v>1.1000000000000001E-3</v>
      </c>
      <c r="M52" s="8">
        <v>5.0000000000000001E-3</v>
      </c>
      <c r="N52" s="8">
        <v>1E-3</v>
      </c>
    </row>
    <row r="53" spans="2:14">
      <c r="B53" s="6" t="s">
        <v>482</v>
      </c>
      <c r="C53" s="17">
        <v>767012</v>
      </c>
      <c r="D53" s="6" t="s">
        <v>137</v>
      </c>
      <c r="E53" s="6"/>
      <c r="F53" s="18">
        <v>520017450</v>
      </c>
      <c r="G53" s="6" t="s">
        <v>243</v>
      </c>
      <c r="H53" s="6" t="s">
        <v>95</v>
      </c>
      <c r="I53" s="7">
        <v>262348</v>
      </c>
      <c r="J53" s="7">
        <v>1622</v>
      </c>
      <c r="K53" s="7">
        <v>4255.28</v>
      </c>
      <c r="L53" s="8">
        <v>1E-3</v>
      </c>
      <c r="M53" s="8">
        <v>7.0000000000000001E-3</v>
      </c>
      <c r="N53" s="8">
        <v>1.4E-3</v>
      </c>
    </row>
    <row r="54" spans="2:14">
      <c r="B54" s="6" t="s">
        <v>483</v>
      </c>
      <c r="C54" s="17">
        <v>829010</v>
      </c>
      <c r="D54" s="6" t="s">
        <v>137</v>
      </c>
      <c r="E54" s="6"/>
      <c r="F54" s="18">
        <v>520033291</v>
      </c>
      <c r="G54" s="6" t="s">
        <v>484</v>
      </c>
      <c r="H54" s="6" t="s">
        <v>95</v>
      </c>
      <c r="I54" s="7">
        <v>47422</v>
      </c>
      <c r="J54" s="7">
        <v>2640</v>
      </c>
      <c r="K54" s="7">
        <v>1299.3599999999999</v>
      </c>
      <c r="L54" s="8">
        <v>5.0000000000000001E-4</v>
      </c>
      <c r="M54" s="8">
        <v>2.2000000000000001E-3</v>
      </c>
      <c r="N54" s="8">
        <v>4.0000000000000002E-4</v>
      </c>
    </row>
    <row r="55" spans="2:14">
      <c r="B55" s="6" t="s">
        <v>485</v>
      </c>
      <c r="C55" s="17">
        <v>1104249</v>
      </c>
      <c r="D55" s="6" t="s">
        <v>137</v>
      </c>
      <c r="E55" s="6"/>
      <c r="F55" s="18">
        <v>513770669</v>
      </c>
      <c r="G55" s="6" t="s">
        <v>484</v>
      </c>
      <c r="H55" s="6" t="s">
        <v>95</v>
      </c>
      <c r="I55" s="7">
        <v>12065</v>
      </c>
      <c r="J55" s="7">
        <v>18050</v>
      </c>
      <c r="K55" s="7">
        <v>2177.73</v>
      </c>
      <c r="L55" s="8">
        <v>8.9999999999999998E-4</v>
      </c>
      <c r="M55" s="8">
        <v>3.5999999999999999E-3</v>
      </c>
      <c r="N55" s="8">
        <v>6.9999999999999999E-4</v>
      </c>
    </row>
    <row r="56" spans="2:14">
      <c r="B56" s="6" t="s">
        <v>486</v>
      </c>
      <c r="C56" s="17">
        <v>1087824</v>
      </c>
      <c r="D56" s="6" t="s">
        <v>137</v>
      </c>
      <c r="E56" s="6"/>
      <c r="F56" s="18">
        <v>520017146</v>
      </c>
      <c r="G56" s="6" t="s">
        <v>487</v>
      </c>
      <c r="H56" s="6" t="s">
        <v>95</v>
      </c>
      <c r="I56" s="7">
        <v>22372</v>
      </c>
      <c r="J56" s="7">
        <v>238.1</v>
      </c>
      <c r="K56" s="7">
        <v>53.27</v>
      </c>
      <c r="L56" s="8">
        <v>0</v>
      </c>
      <c r="M56" s="8">
        <v>1E-4</v>
      </c>
      <c r="N56" s="8">
        <v>0</v>
      </c>
    </row>
    <row r="57" spans="2:14">
      <c r="B57" s="6" t="s">
        <v>488</v>
      </c>
      <c r="C57" s="17">
        <v>314013</v>
      </c>
      <c r="D57" s="6" t="s">
        <v>137</v>
      </c>
      <c r="E57" s="6"/>
      <c r="F57" s="18">
        <v>520037565</v>
      </c>
      <c r="G57" s="6" t="s">
        <v>487</v>
      </c>
      <c r="H57" s="6" t="s">
        <v>95</v>
      </c>
      <c r="I57" s="7">
        <v>1091</v>
      </c>
      <c r="J57" s="7">
        <v>17070</v>
      </c>
      <c r="K57" s="7">
        <v>186.23</v>
      </c>
      <c r="L57" s="8">
        <v>2.0000000000000001E-4</v>
      </c>
      <c r="M57" s="8">
        <v>2.9999999999999997E-4</v>
      </c>
      <c r="N57" s="8">
        <v>1E-4</v>
      </c>
    </row>
    <row r="58" spans="2:14">
      <c r="B58" s="6" t="s">
        <v>489</v>
      </c>
      <c r="C58" s="17">
        <v>288019</v>
      </c>
      <c r="D58" s="6" t="s">
        <v>137</v>
      </c>
      <c r="E58" s="6"/>
      <c r="F58" s="18">
        <v>520037425</v>
      </c>
      <c r="G58" s="6" t="s">
        <v>487</v>
      </c>
      <c r="H58" s="6" t="s">
        <v>95</v>
      </c>
      <c r="I58" s="7">
        <v>321</v>
      </c>
      <c r="J58" s="7">
        <v>9297</v>
      </c>
      <c r="K58" s="7">
        <v>29.84</v>
      </c>
      <c r="L58" s="8">
        <v>0</v>
      </c>
      <c r="M58" s="8">
        <v>0</v>
      </c>
      <c r="N58" s="8">
        <v>0</v>
      </c>
    </row>
    <row r="59" spans="2:14">
      <c r="B59" s="6" t="s">
        <v>490</v>
      </c>
      <c r="C59" s="17">
        <v>387019</v>
      </c>
      <c r="D59" s="6" t="s">
        <v>137</v>
      </c>
      <c r="E59" s="6"/>
      <c r="F59" s="18">
        <v>520038894</v>
      </c>
      <c r="G59" s="6" t="s">
        <v>210</v>
      </c>
      <c r="H59" s="6" t="s">
        <v>95</v>
      </c>
      <c r="I59" s="7">
        <v>8388.6200000000008</v>
      </c>
      <c r="J59" s="7">
        <v>11520</v>
      </c>
      <c r="K59" s="7">
        <v>966.37</v>
      </c>
      <c r="L59" s="8">
        <v>2.9999999999999997E-4</v>
      </c>
      <c r="M59" s="8">
        <v>1.6000000000000001E-3</v>
      </c>
      <c r="N59" s="8">
        <v>2.9999999999999997E-4</v>
      </c>
    </row>
    <row r="60" spans="2:14">
      <c r="B60" s="6" t="s">
        <v>491</v>
      </c>
      <c r="C60" s="17">
        <v>1097948</v>
      </c>
      <c r="D60" s="6" t="s">
        <v>137</v>
      </c>
      <c r="E60" s="6"/>
      <c r="F60" s="18">
        <v>520034760</v>
      </c>
      <c r="G60" s="6" t="s">
        <v>210</v>
      </c>
      <c r="H60" s="6" t="s">
        <v>95</v>
      </c>
      <c r="I60" s="7">
        <v>147</v>
      </c>
      <c r="J60" s="7">
        <v>6863</v>
      </c>
      <c r="K60" s="7">
        <v>10.09</v>
      </c>
      <c r="L60" s="8">
        <v>0</v>
      </c>
      <c r="M60" s="8">
        <v>0</v>
      </c>
      <c r="N60" s="8">
        <v>0</v>
      </c>
    </row>
    <row r="61" spans="2:14">
      <c r="B61" s="6" t="s">
        <v>492</v>
      </c>
      <c r="C61" s="17">
        <v>1091354</v>
      </c>
      <c r="D61" s="6" t="s">
        <v>137</v>
      </c>
      <c r="E61" s="6"/>
      <c r="F61" s="18">
        <v>510560188</v>
      </c>
      <c r="G61" s="6" t="s">
        <v>210</v>
      </c>
      <c r="H61" s="6" t="s">
        <v>95</v>
      </c>
      <c r="I61" s="7">
        <v>9876</v>
      </c>
      <c r="J61" s="7">
        <v>7803</v>
      </c>
      <c r="K61" s="7">
        <v>770.62</v>
      </c>
      <c r="L61" s="8">
        <v>2.9999999999999997E-4</v>
      </c>
      <c r="M61" s="8">
        <v>1.2999999999999999E-3</v>
      </c>
      <c r="N61" s="8">
        <v>2.9999999999999997E-4</v>
      </c>
    </row>
    <row r="62" spans="2:14">
      <c r="B62" s="6" t="s">
        <v>493</v>
      </c>
      <c r="C62" s="17">
        <v>1121607</v>
      </c>
      <c r="D62" s="6" t="s">
        <v>137</v>
      </c>
      <c r="E62" s="6"/>
      <c r="F62" s="18">
        <v>34250659</v>
      </c>
      <c r="G62" s="6" t="s">
        <v>210</v>
      </c>
      <c r="H62" s="6" t="s">
        <v>95</v>
      </c>
      <c r="I62" s="7">
        <v>15406</v>
      </c>
      <c r="J62" s="7">
        <v>38490</v>
      </c>
      <c r="K62" s="7">
        <v>5929.77</v>
      </c>
      <c r="L62" s="8">
        <v>2E-3</v>
      </c>
      <c r="M62" s="8">
        <v>9.7999999999999997E-3</v>
      </c>
      <c r="N62" s="8">
        <v>2E-3</v>
      </c>
    </row>
    <row r="63" spans="2:14">
      <c r="B63" s="6" t="s">
        <v>494</v>
      </c>
      <c r="C63" s="17">
        <v>759019</v>
      </c>
      <c r="D63" s="6" t="s">
        <v>137</v>
      </c>
      <c r="E63" s="6"/>
      <c r="F63" s="18">
        <v>520001736</v>
      </c>
      <c r="G63" s="6" t="s">
        <v>210</v>
      </c>
      <c r="H63" s="6" t="s">
        <v>95</v>
      </c>
      <c r="I63" s="7">
        <v>2418</v>
      </c>
      <c r="J63" s="7">
        <v>162400</v>
      </c>
      <c r="K63" s="7">
        <v>3926.83</v>
      </c>
      <c r="L63" s="8">
        <v>1.1000000000000001E-3</v>
      </c>
      <c r="M63" s="8">
        <v>6.4999999999999997E-3</v>
      </c>
      <c r="N63" s="8">
        <v>1.2999999999999999E-3</v>
      </c>
    </row>
    <row r="64" spans="2:14">
      <c r="B64" s="6" t="s">
        <v>495</v>
      </c>
      <c r="C64" s="17">
        <v>1090315</v>
      </c>
      <c r="D64" s="6" t="s">
        <v>137</v>
      </c>
      <c r="E64" s="6"/>
      <c r="F64" s="18">
        <v>511399388</v>
      </c>
      <c r="G64" s="6" t="s">
        <v>210</v>
      </c>
      <c r="H64" s="6" t="s">
        <v>95</v>
      </c>
      <c r="I64" s="7">
        <v>67555</v>
      </c>
      <c r="J64" s="7">
        <v>5664</v>
      </c>
      <c r="K64" s="7">
        <v>3826.32</v>
      </c>
      <c r="L64" s="8">
        <v>3.7000000000000002E-3</v>
      </c>
      <c r="M64" s="8">
        <v>6.3E-3</v>
      </c>
      <c r="N64" s="8">
        <v>1.2999999999999999E-3</v>
      </c>
    </row>
    <row r="65" spans="2:14">
      <c r="B65" s="6" t="s">
        <v>496</v>
      </c>
      <c r="C65" s="17">
        <v>198010</v>
      </c>
      <c r="D65" s="6" t="s">
        <v>137</v>
      </c>
      <c r="E65" s="6"/>
      <c r="F65" s="18">
        <v>520017070</v>
      </c>
      <c r="G65" s="6" t="s">
        <v>210</v>
      </c>
      <c r="H65" s="6" t="s">
        <v>95</v>
      </c>
      <c r="I65" s="7">
        <v>228533</v>
      </c>
      <c r="J65" s="7">
        <v>873.4</v>
      </c>
      <c r="K65" s="7">
        <v>1996.01</v>
      </c>
      <c r="L65" s="8">
        <v>8.9999999999999998E-4</v>
      </c>
      <c r="M65" s="8">
        <v>3.3E-3</v>
      </c>
      <c r="N65" s="8">
        <v>6.9999999999999999E-4</v>
      </c>
    </row>
    <row r="66" spans="2:14">
      <c r="B66" s="6" t="s">
        <v>497</v>
      </c>
      <c r="C66" s="17">
        <v>226019</v>
      </c>
      <c r="D66" s="6" t="s">
        <v>137</v>
      </c>
      <c r="E66" s="6"/>
      <c r="F66" s="18">
        <v>520024126</v>
      </c>
      <c r="G66" s="6" t="s">
        <v>210</v>
      </c>
      <c r="H66" s="6" t="s">
        <v>95</v>
      </c>
      <c r="I66" s="7">
        <v>462717</v>
      </c>
      <c r="J66" s="7">
        <v>510.1</v>
      </c>
      <c r="K66" s="7">
        <v>2360.3200000000002</v>
      </c>
      <c r="L66" s="8">
        <v>1E-3</v>
      </c>
      <c r="M66" s="8">
        <v>3.8999999999999998E-3</v>
      </c>
      <c r="N66" s="8">
        <v>8.0000000000000004E-4</v>
      </c>
    </row>
    <row r="67" spans="2:14">
      <c r="B67" s="6" t="s">
        <v>498</v>
      </c>
      <c r="C67" s="17">
        <v>723007</v>
      </c>
      <c r="D67" s="6" t="s">
        <v>137</v>
      </c>
      <c r="E67" s="6"/>
      <c r="F67" s="18">
        <v>4452879837</v>
      </c>
      <c r="G67" s="6" t="s">
        <v>210</v>
      </c>
      <c r="H67" s="6" t="s">
        <v>95</v>
      </c>
      <c r="I67" s="7">
        <v>71242</v>
      </c>
      <c r="J67" s="7">
        <v>6410</v>
      </c>
      <c r="K67" s="7">
        <v>4566.6099999999997</v>
      </c>
      <c r="L67" s="8">
        <v>2.5000000000000001E-3</v>
      </c>
      <c r="M67" s="8">
        <v>7.6E-3</v>
      </c>
      <c r="N67" s="8">
        <v>1.5E-3</v>
      </c>
    </row>
    <row r="68" spans="2:14">
      <c r="B68" s="6" t="s">
        <v>499</v>
      </c>
      <c r="C68" s="17">
        <v>1109644</v>
      </c>
      <c r="D68" s="6" t="s">
        <v>137</v>
      </c>
      <c r="E68" s="6"/>
      <c r="F68" s="18">
        <v>513992529</v>
      </c>
      <c r="G68" s="6" t="s">
        <v>210</v>
      </c>
      <c r="H68" s="6" t="s">
        <v>95</v>
      </c>
      <c r="I68" s="7">
        <v>1123078</v>
      </c>
      <c r="J68" s="7">
        <v>703.9</v>
      </c>
      <c r="K68" s="7">
        <v>7905.35</v>
      </c>
      <c r="L68" s="8">
        <v>6.7000000000000002E-3</v>
      </c>
      <c r="M68" s="8">
        <v>1.3100000000000001E-2</v>
      </c>
      <c r="N68" s="8">
        <v>2.5999999999999999E-3</v>
      </c>
    </row>
    <row r="69" spans="2:14">
      <c r="B69" s="6" t="s">
        <v>500</v>
      </c>
      <c r="C69" s="17">
        <v>1098565</v>
      </c>
      <c r="D69" s="6" t="s">
        <v>137</v>
      </c>
      <c r="E69" s="6"/>
      <c r="F69" s="18">
        <v>513765859</v>
      </c>
      <c r="G69" s="6" t="s">
        <v>210</v>
      </c>
      <c r="H69" s="6" t="s">
        <v>95</v>
      </c>
      <c r="I69" s="7">
        <v>24549</v>
      </c>
      <c r="J69" s="7">
        <v>14760</v>
      </c>
      <c r="K69" s="7">
        <v>3623.43</v>
      </c>
      <c r="L69" s="8">
        <v>2E-3</v>
      </c>
      <c r="M69" s="8">
        <v>6.0000000000000001E-3</v>
      </c>
      <c r="N69" s="8">
        <v>1.1999999999999999E-3</v>
      </c>
    </row>
    <row r="70" spans="2:14">
      <c r="B70" s="6" t="s">
        <v>501</v>
      </c>
      <c r="C70" s="17">
        <v>1098920</v>
      </c>
      <c r="D70" s="6" t="s">
        <v>137</v>
      </c>
      <c r="E70" s="6"/>
      <c r="F70" s="18">
        <v>513821488</v>
      </c>
      <c r="G70" s="6" t="s">
        <v>210</v>
      </c>
      <c r="H70" s="6" t="s">
        <v>95</v>
      </c>
      <c r="I70" s="7">
        <v>418649</v>
      </c>
      <c r="J70" s="7">
        <v>1373</v>
      </c>
      <c r="K70" s="7">
        <v>5748.05</v>
      </c>
      <c r="L70" s="8">
        <v>2.3999999999999998E-3</v>
      </c>
      <c r="M70" s="8">
        <v>9.4999999999999998E-3</v>
      </c>
      <c r="N70" s="8">
        <v>1.9E-3</v>
      </c>
    </row>
    <row r="71" spans="2:14">
      <c r="B71" s="6" t="s">
        <v>502</v>
      </c>
      <c r="C71" s="17">
        <v>168013</v>
      </c>
      <c r="D71" s="6" t="s">
        <v>137</v>
      </c>
      <c r="E71" s="6"/>
      <c r="F71" s="18">
        <v>520034109</v>
      </c>
      <c r="G71" s="6" t="s">
        <v>451</v>
      </c>
      <c r="H71" s="6" t="s">
        <v>95</v>
      </c>
      <c r="I71" s="7">
        <v>10492</v>
      </c>
      <c r="J71" s="7">
        <v>33990</v>
      </c>
      <c r="K71" s="7">
        <v>3566.23</v>
      </c>
      <c r="L71" s="8">
        <v>2.8E-3</v>
      </c>
      <c r="M71" s="8">
        <v>5.8999999999999999E-3</v>
      </c>
      <c r="N71" s="8">
        <v>1.1999999999999999E-3</v>
      </c>
    </row>
    <row r="72" spans="2:14">
      <c r="B72" s="6" t="s">
        <v>503</v>
      </c>
      <c r="C72" s="17">
        <v>621011</v>
      </c>
      <c r="D72" s="6" t="s">
        <v>137</v>
      </c>
      <c r="E72" s="6"/>
      <c r="F72" s="18">
        <v>520001546</v>
      </c>
      <c r="G72" s="6" t="s">
        <v>451</v>
      </c>
      <c r="H72" s="6" t="s">
        <v>95</v>
      </c>
      <c r="I72" s="7">
        <v>785</v>
      </c>
      <c r="J72" s="7">
        <v>10710</v>
      </c>
      <c r="K72" s="7">
        <v>84.07</v>
      </c>
      <c r="L72" s="8">
        <v>1E-4</v>
      </c>
      <c r="M72" s="8">
        <v>1E-4</v>
      </c>
      <c r="N72" s="8">
        <v>0</v>
      </c>
    </row>
    <row r="73" spans="2:14">
      <c r="B73" s="6" t="s">
        <v>504</v>
      </c>
      <c r="C73" s="17">
        <v>627034</v>
      </c>
      <c r="D73" s="6" t="s">
        <v>137</v>
      </c>
      <c r="E73" s="6"/>
      <c r="F73" s="18">
        <v>520025602</v>
      </c>
      <c r="G73" s="6" t="s">
        <v>505</v>
      </c>
      <c r="H73" s="6" t="s">
        <v>95</v>
      </c>
      <c r="I73" s="7">
        <v>6997</v>
      </c>
      <c r="J73" s="7">
        <v>11150</v>
      </c>
      <c r="K73" s="7">
        <v>780.17</v>
      </c>
      <c r="L73" s="8">
        <v>2.9999999999999997E-4</v>
      </c>
      <c r="M73" s="8">
        <v>1.2999999999999999E-3</v>
      </c>
      <c r="N73" s="8">
        <v>2.9999999999999997E-4</v>
      </c>
    </row>
    <row r="74" spans="2:14">
      <c r="B74" s="6" t="s">
        <v>506</v>
      </c>
      <c r="C74" s="17">
        <v>315010</v>
      </c>
      <c r="D74" s="6" t="s">
        <v>137</v>
      </c>
      <c r="E74" s="6"/>
      <c r="F74" s="18">
        <v>520037284</v>
      </c>
      <c r="G74" s="6" t="s">
        <v>505</v>
      </c>
      <c r="H74" s="6" t="s">
        <v>95</v>
      </c>
      <c r="I74" s="7">
        <v>360</v>
      </c>
      <c r="J74" s="7">
        <v>13500</v>
      </c>
      <c r="K74" s="7">
        <v>48.6</v>
      </c>
      <c r="L74" s="8">
        <v>0</v>
      </c>
      <c r="M74" s="8">
        <v>1E-4</v>
      </c>
      <c r="N74" s="8">
        <v>0</v>
      </c>
    </row>
    <row r="75" spans="2:14">
      <c r="B75" s="6" t="s">
        <v>507</v>
      </c>
      <c r="C75" s="17">
        <v>1132356</v>
      </c>
      <c r="D75" s="6" t="s">
        <v>137</v>
      </c>
      <c r="E75" s="6"/>
      <c r="F75" s="18">
        <v>515001659</v>
      </c>
      <c r="G75" s="6" t="s">
        <v>508</v>
      </c>
      <c r="H75" s="6" t="s">
        <v>95</v>
      </c>
      <c r="I75" s="7">
        <v>4234</v>
      </c>
      <c r="J75" s="7">
        <v>1532</v>
      </c>
      <c r="K75" s="7">
        <v>64.86</v>
      </c>
      <c r="L75" s="8">
        <v>0</v>
      </c>
      <c r="M75" s="8">
        <v>1E-4</v>
      </c>
      <c r="N75" s="8">
        <v>0</v>
      </c>
    </row>
    <row r="76" spans="2:14">
      <c r="B76" s="6" t="s">
        <v>509</v>
      </c>
      <c r="C76" s="17">
        <v>1091651</v>
      </c>
      <c r="D76" s="6" t="s">
        <v>137</v>
      </c>
      <c r="E76" s="6"/>
      <c r="F76" s="18">
        <v>510007800</v>
      </c>
      <c r="G76" s="6" t="s">
        <v>510</v>
      </c>
      <c r="H76" s="6" t="s">
        <v>95</v>
      </c>
      <c r="I76" s="7">
        <v>11356</v>
      </c>
      <c r="J76" s="7">
        <v>3623</v>
      </c>
      <c r="K76" s="7">
        <v>411.43</v>
      </c>
      <c r="L76" s="8">
        <v>5.0000000000000001E-4</v>
      </c>
      <c r="M76" s="8">
        <v>6.9999999999999999E-4</v>
      </c>
      <c r="N76" s="8">
        <v>1E-4</v>
      </c>
    </row>
    <row r="77" spans="2:14">
      <c r="B77" s="6" t="s">
        <v>511</v>
      </c>
      <c r="C77" s="17">
        <v>1091065</v>
      </c>
      <c r="D77" s="6" t="s">
        <v>137</v>
      </c>
      <c r="E77" s="6"/>
      <c r="F77" s="18">
        <v>511527202</v>
      </c>
      <c r="G77" s="6" t="s">
        <v>510</v>
      </c>
      <c r="H77" s="6" t="s">
        <v>95</v>
      </c>
      <c r="I77" s="7">
        <v>31046</v>
      </c>
      <c r="J77" s="7">
        <v>1654</v>
      </c>
      <c r="K77" s="7">
        <v>513.5</v>
      </c>
      <c r="L77" s="8">
        <v>2.9999999999999997E-4</v>
      </c>
      <c r="M77" s="8">
        <v>8.9999999999999998E-4</v>
      </c>
      <c r="N77" s="8">
        <v>2.0000000000000001E-4</v>
      </c>
    </row>
    <row r="78" spans="2:14">
      <c r="B78" s="6" t="s">
        <v>512</v>
      </c>
      <c r="C78" s="17">
        <v>1081603</v>
      </c>
      <c r="D78" s="6" t="s">
        <v>137</v>
      </c>
      <c r="E78" s="6"/>
      <c r="F78" s="18">
        <v>520042912</v>
      </c>
      <c r="G78" s="6" t="s">
        <v>454</v>
      </c>
      <c r="H78" s="6" t="s">
        <v>95</v>
      </c>
      <c r="I78" s="7">
        <v>13454</v>
      </c>
      <c r="J78" s="7">
        <v>15910</v>
      </c>
      <c r="K78" s="7">
        <v>2140.5300000000002</v>
      </c>
      <c r="L78" s="8">
        <v>1.4E-3</v>
      </c>
      <c r="M78" s="8">
        <v>3.5000000000000001E-3</v>
      </c>
      <c r="N78" s="8">
        <v>6.9999999999999999E-4</v>
      </c>
    </row>
    <row r="79" spans="2:14">
      <c r="B79" s="6" t="s">
        <v>513</v>
      </c>
      <c r="C79" s="17">
        <v>1100957</v>
      </c>
      <c r="D79" s="6" t="s">
        <v>137</v>
      </c>
      <c r="E79" s="6"/>
      <c r="F79" s="18">
        <v>510119068</v>
      </c>
      <c r="G79" s="6" t="s">
        <v>348</v>
      </c>
      <c r="H79" s="6" t="s">
        <v>95</v>
      </c>
      <c r="I79" s="7">
        <v>589748</v>
      </c>
      <c r="J79" s="7">
        <v>434.6</v>
      </c>
      <c r="K79" s="7">
        <v>2563.04</v>
      </c>
      <c r="L79" s="8">
        <v>2E-3</v>
      </c>
      <c r="M79" s="8">
        <v>4.1999999999999997E-3</v>
      </c>
      <c r="N79" s="8">
        <v>8.0000000000000004E-4</v>
      </c>
    </row>
    <row r="80" spans="2:14">
      <c r="B80" s="6" t="s">
        <v>514</v>
      </c>
      <c r="C80" s="17">
        <v>1090117</v>
      </c>
      <c r="D80" s="6" t="s">
        <v>137</v>
      </c>
      <c r="E80" s="6"/>
      <c r="F80" s="18">
        <v>512288713</v>
      </c>
      <c r="G80" s="6" t="s">
        <v>348</v>
      </c>
      <c r="H80" s="6" t="s">
        <v>95</v>
      </c>
      <c r="I80" s="7">
        <v>55813</v>
      </c>
      <c r="J80" s="7">
        <v>968.7</v>
      </c>
      <c r="K80" s="7">
        <v>540.66</v>
      </c>
      <c r="L80" s="8">
        <v>8.0000000000000004E-4</v>
      </c>
      <c r="M80" s="8">
        <v>8.9999999999999998E-4</v>
      </c>
      <c r="N80" s="8">
        <v>2.0000000000000001E-4</v>
      </c>
    </row>
    <row r="81" spans="2:14">
      <c r="B81" s="6" t="s">
        <v>515</v>
      </c>
      <c r="C81" s="17">
        <v>1090547</v>
      </c>
      <c r="D81" s="6" t="s">
        <v>137</v>
      </c>
      <c r="E81" s="6"/>
      <c r="F81" s="18">
        <v>513507574</v>
      </c>
      <c r="G81" s="6" t="s">
        <v>348</v>
      </c>
      <c r="H81" s="6" t="s">
        <v>95</v>
      </c>
      <c r="I81" s="7">
        <v>146025</v>
      </c>
      <c r="J81" s="7">
        <v>1880</v>
      </c>
      <c r="K81" s="7">
        <v>2745.27</v>
      </c>
      <c r="L81" s="8">
        <v>4.0000000000000001E-3</v>
      </c>
      <c r="M81" s="8">
        <v>4.4999999999999997E-3</v>
      </c>
      <c r="N81" s="8">
        <v>8.9999999999999998E-4</v>
      </c>
    </row>
    <row r="82" spans="2:14">
      <c r="B82" s="6" t="s">
        <v>516</v>
      </c>
      <c r="C82" s="17">
        <v>505016</v>
      </c>
      <c r="D82" s="6" t="s">
        <v>137</v>
      </c>
      <c r="E82" s="6"/>
      <c r="F82" s="18">
        <v>520039066</v>
      </c>
      <c r="G82" s="6" t="s">
        <v>262</v>
      </c>
      <c r="H82" s="6" t="s">
        <v>95</v>
      </c>
      <c r="I82" s="7">
        <v>0.61</v>
      </c>
      <c r="J82" s="7">
        <v>7295</v>
      </c>
      <c r="K82" s="7">
        <v>0.04</v>
      </c>
      <c r="L82" s="8">
        <v>0</v>
      </c>
      <c r="M82" s="8">
        <v>0</v>
      </c>
      <c r="N82" s="8">
        <v>0</v>
      </c>
    </row>
    <row r="83" spans="2:14">
      <c r="B83" s="6" t="s">
        <v>517</v>
      </c>
      <c r="C83" s="17">
        <v>755017</v>
      </c>
      <c r="D83" s="6" t="s">
        <v>137</v>
      </c>
      <c r="E83" s="6"/>
      <c r="F83" s="18">
        <v>520030859</v>
      </c>
      <c r="G83" s="6" t="s">
        <v>262</v>
      </c>
      <c r="H83" s="6" t="s">
        <v>95</v>
      </c>
      <c r="I83" s="7">
        <v>35027</v>
      </c>
      <c r="J83" s="7">
        <v>8012</v>
      </c>
      <c r="K83" s="7">
        <v>2806.36</v>
      </c>
      <c r="L83" s="8">
        <v>2.0999999999999999E-3</v>
      </c>
      <c r="M83" s="8">
        <v>4.5999999999999999E-3</v>
      </c>
      <c r="N83" s="8">
        <v>8.9999999999999998E-4</v>
      </c>
    </row>
    <row r="84" spans="2:14">
      <c r="B84" s="6" t="s">
        <v>518</v>
      </c>
      <c r="C84" s="17">
        <v>583013</v>
      </c>
      <c r="D84" s="6" t="s">
        <v>137</v>
      </c>
      <c r="E84" s="6"/>
      <c r="F84" s="18">
        <v>520033226</v>
      </c>
      <c r="G84" s="6" t="s">
        <v>262</v>
      </c>
      <c r="H84" s="6" t="s">
        <v>95</v>
      </c>
      <c r="I84" s="7">
        <v>19837</v>
      </c>
      <c r="J84" s="7">
        <v>18900</v>
      </c>
      <c r="K84" s="7">
        <v>3749.19</v>
      </c>
      <c r="L84" s="8">
        <v>1.1000000000000001E-3</v>
      </c>
      <c r="M84" s="8">
        <v>6.1999999999999998E-3</v>
      </c>
      <c r="N84" s="8">
        <v>1.1999999999999999E-3</v>
      </c>
    </row>
    <row r="85" spans="2:14">
      <c r="B85" s="6" t="s">
        <v>519</v>
      </c>
      <c r="C85" s="17">
        <v>127019</v>
      </c>
      <c r="D85" s="6" t="s">
        <v>137</v>
      </c>
      <c r="E85" s="6"/>
      <c r="F85" s="18">
        <v>520034125</v>
      </c>
      <c r="G85" s="6" t="s">
        <v>262</v>
      </c>
      <c r="H85" s="6" t="s">
        <v>95</v>
      </c>
      <c r="I85" s="7">
        <v>8945</v>
      </c>
      <c r="J85" s="7">
        <v>7202</v>
      </c>
      <c r="K85" s="7">
        <v>644.22</v>
      </c>
      <c r="L85" s="8">
        <v>8.0000000000000004E-4</v>
      </c>
      <c r="M85" s="8">
        <v>1.1000000000000001E-3</v>
      </c>
      <c r="N85" s="8">
        <v>2.0000000000000001E-4</v>
      </c>
    </row>
    <row r="86" spans="2:14">
      <c r="B86" s="6" t="s">
        <v>520</v>
      </c>
      <c r="C86" s="17">
        <v>1134139</v>
      </c>
      <c r="D86" s="6" t="s">
        <v>137</v>
      </c>
      <c r="E86" s="6"/>
      <c r="F86" s="6" t="s">
        <v>521</v>
      </c>
      <c r="G86" s="6" t="s">
        <v>262</v>
      </c>
      <c r="H86" s="6" t="s">
        <v>95</v>
      </c>
      <c r="I86" s="7">
        <v>92314</v>
      </c>
      <c r="J86" s="7">
        <v>5746</v>
      </c>
      <c r="K86" s="7">
        <v>5304.36</v>
      </c>
      <c r="L86" s="8">
        <v>1.6999999999999999E-3</v>
      </c>
      <c r="M86" s="8">
        <v>8.8000000000000005E-3</v>
      </c>
      <c r="N86" s="8">
        <v>1.6999999999999999E-3</v>
      </c>
    </row>
    <row r="87" spans="2:14">
      <c r="B87" s="6" t="s">
        <v>522</v>
      </c>
      <c r="C87" s="17">
        <v>643015</v>
      </c>
      <c r="D87" s="6" t="s">
        <v>137</v>
      </c>
      <c r="E87" s="6"/>
      <c r="F87" s="18">
        <v>520020942</v>
      </c>
      <c r="G87" s="6" t="s">
        <v>257</v>
      </c>
      <c r="H87" s="6" t="s">
        <v>95</v>
      </c>
      <c r="I87" s="7">
        <v>81548</v>
      </c>
      <c r="J87" s="7">
        <v>2086</v>
      </c>
      <c r="K87" s="7">
        <v>1701.09</v>
      </c>
      <c r="L87" s="8">
        <v>8.0000000000000004E-4</v>
      </c>
      <c r="M87" s="8">
        <v>2.8E-3</v>
      </c>
      <c r="N87" s="8">
        <v>5.9999999999999995E-4</v>
      </c>
    </row>
    <row r="88" spans="2:14">
      <c r="B88" s="6" t="s">
        <v>523</v>
      </c>
      <c r="C88" s="17">
        <v>394015</v>
      </c>
      <c r="D88" s="6" t="s">
        <v>137</v>
      </c>
      <c r="E88" s="6"/>
      <c r="F88" s="18">
        <v>550012777</v>
      </c>
      <c r="G88" s="6" t="s">
        <v>257</v>
      </c>
      <c r="H88" s="6" t="s">
        <v>95</v>
      </c>
      <c r="I88" s="7">
        <v>434851.55</v>
      </c>
      <c r="J88" s="7">
        <v>224.8</v>
      </c>
      <c r="K88" s="7">
        <v>977.55</v>
      </c>
      <c r="L88" s="8">
        <v>4.0000000000000002E-4</v>
      </c>
      <c r="M88" s="8">
        <v>1.6000000000000001E-3</v>
      </c>
      <c r="N88" s="8">
        <v>2.9999999999999997E-4</v>
      </c>
    </row>
    <row r="89" spans="2:14">
      <c r="B89" s="6" t="s">
        <v>524</v>
      </c>
      <c r="C89" s="17">
        <v>1083443</v>
      </c>
      <c r="D89" s="6" t="s">
        <v>137</v>
      </c>
      <c r="E89" s="6"/>
      <c r="F89" s="18">
        <v>520044264</v>
      </c>
      <c r="G89" s="6" t="s">
        <v>221</v>
      </c>
      <c r="H89" s="6" t="s">
        <v>95</v>
      </c>
      <c r="I89" s="7">
        <v>19832</v>
      </c>
      <c r="J89" s="7">
        <v>2627</v>
      </c>
      <c r="K89" s="7">
        <v>520.99</v>
      </c>
      <c r="L89" s="8">
        <v>8.0000000000000004E-4</v>
      </c>
      <c r="M89" s="8">
        <v>8.9999999999999998E-4</v>
      </c>
      <c r="N89" s="8">
        <v>2.0000000000000001E-4</v>
      </c>
    </row>
    <row r="90" spans="2:14">
      <c r="B90" s="6" t="s">
        <v>525</v>
      </c>
      <c r="C90" s="17">
        <v>1107663</v>
      </c>
      <c r="D90" s="6" t="s">
        <v>137</v>
      </c>
      <c r="E90" s="6"/>
      <c r="F90" s="18">
        <v>512832742</v>
      </c>
      <c r="G90" s="6" t="s">
        <v>221</v>
      </c>
      <c r="H90" s="6" t="s">
        <v>95</v>
      </c>
      <c r="I90" s="7">
        <v>35195</v>
      </c>
      <c r="J90" s="7">
        <v>5043</v>
      </c>
      <c r="K90" s="7">
        <v>1774.88</v>
      </c>
      <c r="L90" s="8">
        <v>1.1999999999999999E-3</v>
      </c>
      <c r="M90" s="8">
        <v>2.8999999999999998E-3</v>
      </c>
      <c r="N90" s="8">
        <v>5.9999999999999995E-4</v>
      </c>
    </row>
    <row r="91" spans="2:14">
      <c r="B91" s="6" t="s">
        <v>526</v>
      </c>
      <c r="C91" s="17">
        <v>1082312</v>
      </c>
      <c r="D91" s="6" t="s">
        <v>137</v>
      </c>
      <c r="E91" s="6"/>
      <c r="F91" s="18">
        <v>520036740</v>
      </c>
      <c r="G91" s="6" t="s">
        <v>465</v>
      </c>
      <c r="H91" s="6" t="s">
        <v>95</v>
      </c>
      <c r="I91" s="7">
        <v>17007</v>
      </c>
      <c r="J91" s="7">
        <v>3063</v>
      </c>
      <c r="K91" s="7">
        <v>520.91999999999996</v>
      </c>
      <c r="L91" s="8">
        <v>4.0000000000000002E-4</v>
      </c>
      <c r="M91" s="8">
        <v>8.9999999999999998E-4</v>
      </c>
      <c r="N91" s="8">
        <v>2.0000000000000001E-4</v>
      </c>
    </row>
    <row r="92" spans="2:14">
      <c r="B92" s="6" t="s">
        <v>527</v>
      </c>
      <c r="C92" s="17">
        <v>1087659</v>
      </c>
      <c r="D92" s="6" t="s">
        <v>137</v>
      </c>
      <c r="E92" s="6"/>
      <c r="F92" s="18">
        <v>53368</v>
      </c>
      <c r="G92" s="6" t="s">
        <v>465</v>
      </c>
      <c r="H92" s="6" t="s">
        <v>95</v>
      </c>
      <c r="I92" s="7">
        <v>103</v>
      </c>
      <c r="J92" s="7">
        <v>4604</v>
      </c>
      <c r="K92" s="7">
        <v>4.74</v>
      </c>
      <c r="L92" s="8">
        <v>0</v>
      </c>
      <c r="M92" s="8">
        <v>0</v>
      </c>
      <c r="N92" s="8">
        <v>0</v>
      </c>
    </row>
    <row r="93" spans="2:14">
      <c r="B93" s="6" t="s">
        <v>528</v>
      </c>
      <c r="C93" s="17">
        <v>1094119</v>
      </c>
      <c r="D93" s="6" t="s">
        <v>137</v>
      </c>
      <c r="E93" s="6"/>
      <c r="F93" s="18">
        <v>511524605</v>
      </c>
      <c r="G93" s="6" t="s">
        <v>529</v>
      </c>
      <c r="H93" s="6" t="s">
        <v>95</v>
      </c>
      <c r="I93" s="7">
        <v>178769</v>
      </c>
      <c r="J93" s="7">
        <v>1702</v>
      </c>
      <c r="K93" s="7">
        <v>3042.65</v>
      </c>
      <c r="L93" s="8">
        <v>4.4000000000000003E-3</v>
      </c>
      <c r="M93" s="8">
        <v>5.0000000000000001E-3</v>
      </c>
      <c r="N93" s="8">
        <v>1E-3</v>
      </c>
    </row>
    <row r="94" spans="2:14">
      <c r="B94" s="6" t="s">
        <v>530</v>
      </c>
      <c r="C94" s="17">
        <v>1084698</v>
      </c>
      <c r="D94" s="6" t="s">
        <v>137</v>
      </c>
      <c r="E94" s="6"/>
      <c r="F94" s="18">
        <v>520039942</v>
      </c>
      <c r="G94" s="6" t="s">
        <v>531</v>
      </c>
      <c r="H94" s="6" t="s">
        <v>95</v>
      </c>
      <c r="I94" s="7">
        <v>26362</v>
      </c>
      <c r="J94" s="7">
        <v>6871</v>
      </c>
      <c r="K94" s="7">
        <v>1811.33</v>
      </c>
      <c r="L94" s="8">
        <v>1.1000000000000001E-3</v>
      </c>
      <c r="M94" s="8">
        <v>3.0000000000000001E-3</v>
      </c>
      <c r="N94" s="8">
        <v>5.9999999999999995E-4</v>
      </c>
    </row>
    <row r="95" spans="2:14">
      <c r="B95" s="6" t="s">
        <v>532</v>
      </c>
      <c r="C95" s="17">
        <v>445015</v>
      </c>
      <c r="D95" s="6" t="s">
        <v>137</v>
      </c>
      <c r="E95" s="6"/>
      <c r="F95" s="18">
        <v>520039413</v>
      </c>
      <c r="G95" s="6" t="s">
        <v>531</v>
      </c>
      <c r="H95" s="6" t="s">
        <v>95</v>
      </c>
      <c r="I95" s="7">
        <v>1049</v>
      </c>
      <c r="J95" s="7">
        <v>3716</v>
      </c>
      <c r="K95" s="7">
        <v>38.979999999999997</v>
      </c>
      <c r="L95" s="8">
        <v>0</v>
      </c>
      <c r="M95" s="8">
        <v>1E-4</v>
      </c>
      <c r="N95" s="8">
        <v>0</v>
      </c>
    </row>
    <row r="96" spans="2:14">
      <c r="B96" s="6" t="s">
        <v>533</v>
      </c>
      <c r="C96" s="17">
        <v>256016</v>
      </c>
      <c r="D96" s="6" t="s">
        <v>137</v>
      </c>
      <c r="E96" s="6"/>
      <c r="F96" s="18">
        <v>520036690</v>
      </c>
      <c r="G96" s="6" t="s">
        <v>531</v>
      </c>
      <c r="H96" s="6" t="s">
        <v>95</v>
      </c>
      <c r="I96" s="7">
        <v>43777</v>
      </c>
      <c r="J96" s="7">
        <v>14200</v>
      </c>
      <c r="K96" s="7">
        <v>6216.33</v>
      </c>
      <c r="L96" s="8">
        <v>2.8999999999999998E-3</v>
      </c>
      <c r="M96" s="8">
        <v>1.03E-2</v>
      </c>
      <c r="N96" s="8">
        <v>2E-3</v>
      </c>
    </row>
    <row r="97" spans="2:14">
      <c r="B97" s="6" t="s">
        <v>534</v>
      </c>
      <c r="C97" s="17">
        <v>1082510</v>
      </c>
      <c r="D97" s="6" t="s">
        <v>137</v>
      </c>
      <c r="E97" s="6"/>
      <c r="F97" s="18">
        <v>520038936</v>
      </c>
      <c r="G97" s="6" t="s">
        <v>535</v>
      </c>
      <c r="H97" s="6" t="s">
        <v>95</v>
      </c>
      <c r="I97" s="7">
        <v>83101.88</v>
      </c>
      <c r="J97" s="7">
        <v>2073</v>
      </c>
      <c r="K97" s="7">
        <v>1722.7</v>
      </c>
      <c r="L97" s="8">
        <v>1.5E-3</v>
      </c>
      <c r="M97" s="8">
        <v>2.8999999999999998E-3</v>
      </c>
      <c r="N97" s="8">
        <v>5.9999999999999995E-4</v>
      </c>
    </row>
    <row r="98" spans="2:14">
      <c r="B98" s="6" t="s">
        <v>536</v>
      </c>
      <c r="C98" s="17">
        <v>1123355</v>
      </c>
      <c r="D98" s="6" t="s">
        <v>137</v>
      </c>
      <c r="E98" s="6"/>
      <c r="F98" s="18">
        <v>513901371</v>
      </c>
      <c r="G98" s="6" t="s">
        <v>470</v>
      </c>
      <c r="H98" s="6" t="s">
        <v>95</v>
      </c>
      <c r="I98" s="7">
        <v>154000</v>
      </c>
      <c r="J98" s="7">
        <v>313</v>
      </c>
      <c r="K98" s="7">
        <v>482.02</v>
      </c>
      <c r="L98" s="8">
        <v>4.0000000000000002E-4</v>
      </c>
      <c r="M98" s="8">
        <v>8.0000000000000004E-4</v>
      </c>
      <c r="N98" s="8">
        <v>2.0000000000000001E-4</v>
      </c>
    </row>
    <row r="99" spans="2:14">
      <c r="B99" s="13" t="s">
        <v>537</v>
      </c>
      <c r="C99" s="14"/>
      <c r="D99" s="13"/>
      <c r="E99" s="13"/>
      <c r="F99" s="13"/>
      <c r="G99" s="13"/>
      <c r="H99" s="13"/>
      <c r="I99" s="15">
        <v>12682172.939999999</v>
      </c>
      <c r="K99" s="15">
        <v>61589.19</v>
      </c>
      <c r="M99" s="16">
        <v>0.10199999999999999</v>
      </c>
      <c r="N99" s="16">
        <v>2.0299999999999999E-2</v>
      </c>
    </row>
    <row r="100" spans="2:14">
      <c r="B100" s="6" t="s">
        <v>538</v>
      </c>
      <c r="C100" s="17">
        <v>200379600</v>
      </c>
      <c r="D100" s="6" t="s">
        <v>137</v>
      </c>
      <c r="E100" s="6"/>
      <c r="F100" s="18">
        <v>515327120</v>
      </c>
      <c r="G100" s="6" t="s">
        <v>166</v>
      </c>
      <c r="H100" s="6" t="s">
        <v>95</v>
      </c>
      <c r="I100" s="7">
        <v>1313705</v>
      </c>
      <c r="J100" s="7">
        <v>190.4</v>
      </c>
      <c r="K100" s="7">
        <v>2501.29</v>
      </c>
      <c r="M100" s="8">
        <v>4.1000000000000003E-3</v>
      </c>
      <c r="N100" s="8">
        <v>8.0000000000000004E-4</v>
      </c>
    </row>
    <row r="101" spans="2:14">
      <c r="B101" s="6" t="s">
        <v>539</v>
      </c>
      <c r="C101" s="17">
        <v>1096148</v>
      </c>
      <c r="D101" s="6" t="s">
        <v>137</v>
      </c>
      <c r="E101" s="6"/>
      <c r="F101" s="18">
        <v>510289564</v>
      </c>
      <c r="G101" s="6" t="s">
        <v>484</v>
      </c>
      <c r="H101" s="6" t="s">
        <v>95</v>
      </c>
      <c r="I101" s="7">
        <v>282291</v>
      </c>
      <c r="J101" s="7">
        <v>563.4</v>
      </c>
      <c r="K101" s="7">
        <v>1590.43</v>
      </c>
      <c r="L101" s="8">
        <v>6.0000000000000001E-3</v>
      </c>
      <c r="M101" s="8">
        <v>2.5999999999999999E-3</v>
      </c>
      <c r="N101" s="8">
        <v>5.0000000000000001E-4</v>
      </c>
    </row>
    <row r="102" spans="2:14">
      <c r="B102" s="6" t="s">
        <v>540</v>
      </c>
      <c r="C102" s="17">
        <v>354019</v>
      </c>
      <c r="D102" s="6" t="s">
        <v>137</v>
      </c>
      <c r="E102" s="6"/>
      <c r="F102" s="18">
        <v>520038100</v>
      </c>
      <c r="G102" s="6" t="s">
        <v>484</v>
      </c>
      <c r="H102" s="6" t="s">
        <v>95</v>
      </c>
      <c r="I102" s="7">
        <v>9172</v>
      </c>
      <c r="J102" s="7">
        <v>3928</v>
      </c>
      <c r="K102" s="7">
        <v>360.28</v>
      </c>
      <c r="L102" s="8">
        <v>1.2999999999999999E-3</v>
      </c>
      <c r="M102" s="8">
        <v>5.9999999999999995E-4</v>
      </c>
      <c r="N102" s="8">
        <v>1E-4</v>
      </c>
    </row>
    <row r="103" spans="2:14">
      <c r="B103" s="6" t="s">
        <v>541</v>
      </c>
      <c r="C103" s="17">
        <v>1129444</v>
      </c>
      <c r="D103" s="6" t="s">
        <v>137</v>
      </c>
      <c r="E103" s="6"/>
      <c r="F103" s="18">
        <v>513660373</v>
      </c>
      <c r="G103" s="6" t="s">
        <v>484</v>
      </c>
      <c r="H103" s="6" t="s">
        <v>95</v>
      </c>
      <c r="I103" s="7">
        <v>130548</v>
      </c>
      <c r="J103" s="7">
        <v>1020</v>
      </c>
      <c r="K103" s="7">
        <v>1331.59</v>
      </c>
      <c r="L103" s="8">
        <v>3.3E-3</v>
      </c>
      <c r="M103" s="8">
        <v>2.2000000000000001E-3</v>
      </c>
      <c r="N103" s="8">
        <v>4.0000000000000002E-4</v>
      </c>
    </row>
    <row r="104" spans="2:14">
      <c r="B104" s="6" t="s">
        <v>542</v>
      </c>
      <c r="C104" s="17">
        <v>1105097</v>
      </c>
      <c r="D104" s="6" t="s">
        <v>137</v>
      </c>
      <c r="E104" s="6"/>
      <c r="F104" s="18">
        <v>511725459</v>
      </c>
      <c r="G104" s="6" t="s">
        <v>484</v>
      </c>
      <c r="H104" s="6" t="s">
        <v>95</v>
      </c>
      <c r="I104" s="7">
        <v>13353</v>
      </c>
      <c r="J104" s="7">
        <v>4857</v>
      </c>
      <c r="K104" s="7">
        <v>648.55999999999995</v>
      </c>
      <c r="L104" s="8">
        <v>5.9999999999999995E-4</v>
      </c>
      <c r="M104" s="8">
        <v>1.1000000000000001E-3</v>
      </c>
      <c r="N104" s="8">
        <v>2.0000000000000001E-4</v>
      </c>
    </row>
    <row r="105" spans="2:14">
      <c r="B105" s="6" t="s">
        <v>543</v>
      </c>
      <c r="C105" s="17">
        <v>1082353</v>
      </c>
      <c r="D105" s="6" t="s">
        <v>137</v>
      </c>
      <c r="E105" s="6"/>
      <c r="F105" s="18">
        <v>520031808</v>
      </c>
      <c r="G105" s="6" t="s">
        <v>484</v>
      </c>
      <c r="H105" s="6" t="s">
        <v>95</v>
      </c>
      <c r="I105" s="7">
        <v>35145.370000000003</v>
      </c>
      <c r="J105" s="7">
        <v>238.5</v>
      </c>
      <c r="K105" s="7">
        <v>83.82</v>
      </c>
      <c r="L105" s="8">
        <v>2.0000000000000001E-4</v>
      </c>
      <c r="M105" s="8">
        <v>1E-4</v>
      </c>
      <c r="N105" s="8">
        <v>0</v>
      </c>
    </row>
    <row r="106" spans="2:14">
      <c r="B106" s="6" t="s">
        <v>544</v>
      </c>
      <c r="C106" s="17">
        <v>1103506</v>
      </c>
      <c r="D106" s="6" t="s">
        <v>137</v>
      </c>
      <c r="E106" s="6"/>
      <c r="F106" s="18">
        <v>511068256</v>
      </c>
      <c r="G106" s="6" t="s">
        <v>487</v>
      </c>
      <c r="H106" s="6" t="s">
        <v>95</v>
      </c>
      <c r="I106" s="7">
        <v>13261</v>
      </c>
      <c r="J106" s="7">
        <v>2695</v>
      </c>
      <c r="K106" s="7">
        <v>357.38</v>
      </c>
      <c r="L106" s="8">
        <v>1E-3</v>
      </c>
      <c r="M106" s="8">
        <v>5.9999999999999995E-4</v>
      </c>
      <c r="N106" s="8">
        <v>1E-4</v>
      </c>
    </row>
    <row r="107" spans="2:14">
      <c r="B107" s="6" t="s">
        <v>545</v>
      </c>
      <c r="C107" s="17">
        <v>1102219</v>
      </c>
      <c r="D107" s="6" t="s">
        <v>137</v>
      </c>
      <c r="E107" s="6"/>
      <c r="F107" s="18">
        <v>510712466</v>
      </c>
      <c r="G107" s="6" t="s">
        <v>487</v>
      </c>
      <c r="H107" s="6" t="s">
        <v>95</v>
      </c>
      <c r="I107" s="7">
        <v>7895</v>
      </c>
      <c r="J107" s="7">
        <v>8557</v>
      </c>
      <c r="K107" s="7">
        <v>675.58</v>
      </c>
      <c r="L107" s="8">
        <v>5.7999999999999996E-3</v>
      </c>
      <c r="M107" s="8">
        <v>1.1000000000000001E-3</v>
      </c>
      <c r="N107" s="8">
        <v>2.0000000000000001E-4</v>
      </c>
    </row>
    <row r="108" spans="2:14">
      <c r="B108" s="6" t="s">
        <v>546</v>
      </c>
      <c r="C108" s="17">
        <v>1138379</v>
      </c>
      <c r="D108" s="6" t="s">
        <v>137</v>
      </c>
      <c r="E108" s="6"/>
      <c r="F108" s="18">
        <v>515158665</v>
      </c>
      <c r="G108" s="6" t="s">
        <v>487</v>
      </c>
      <c r="H108" s="6" t="s">
        <v>95</v>
      </c>
      <c r="I108" s="7">
        <v>22211</v>
      </c>
      <c r="J108" s="7">
        <v>2165</v>
      </c>
      <c r="K108" s="7">
        <v>480.87</v>
      </c>
      <c r="L108" s="8">
        <v>2.7000000000000001E-3</v>
      </c>
      <c r="M108" s="8">
        <v>8.0000000000000004E-4</v>
      </c>
      <c r="N108" s="8">
        <v>2.0000000000000001E-4</v>
      </c>
    </row>
    <row r="109" spans="2:14">
      <c r="B109" s="6" t="s">
        <v>547</v>
      </c>
      <c r="C109" s="17">
        <v>1820083</v>
      </c>
      <c r="D109" s="6" t="s">
        <v>137</v>
      </c>
      <c r="E109" s="6"/>
      <c r="F109" s="18">
        <v>520035171</v>
      </c>
      <c r="G109" s="6" t="s">
        <v>210</v>
      </c>
      <c r="H109" s="6" t="s">
        <v>95</v>
      </c>
      <c r="I109" s="7">
        <v>126550</v>
      </c>
      <c r="J109" s="7">
        <v>651.79999999999995</v>
      </c>
      <c r="K109" s="7">
        <v>824.85</v>
      </c>
      <c r="L109" s="8">
        <v>1.1000000000000001E-3</v>
      </c>
      <c r="M109" s="8">
        <v>1.4E-3</v>
      </c>
      <c r="N109" s="8">
        <v>2.9999999999999997E-4</v>
      </c>
    </row>
    <row r="110" spans="2:14">
      <c r="B110" s="6" t="s">
        <v>548</v>
      </c>
      <c r="C110" s="17">
        <v>1135706</v>
      </c>
      <c r="D110" s="6" t="s">
        <v>137</v>
      </c>
      <c r="E110" s="6"/>
      <c r="F110" s="18">
        <v>513432765</v>
      </c>
      <c r="G110" s="6" t="s">
        <v>210</v>
      </c>
      <c r="H110" s="6" t="s">
        <v>95</v>
      </c>
      <c r="I110" s="7">
        <v>336117</v>
      </c>
      <c r="J110" s="7">
        <v>479.6</v>
      </c>
      <c r="K110" s="7">
        <v>1612.02</v>
      </c>
      <c r="L110" s="8">
        <v>5.1999999999999998E-3</v>
      </c>
      <c r="M110" s="8">
        <v>2.7000000000000001E-3</v>
      </c>
      <c r="N110" s="8">
        <v>5.0000000000000001E-4</v>
      </c>
    </row>
    <row r="111" spans="2:14">
      <c r="B111" s="6" t="s">
        <v>549</v>
      </c>
      <c r="C111" s="17">
        <v>1094044</v>
      </c>
      <c r="D111" s="6" t="s">
        <v>137</v>
      </c>
      <c r="E111" s="6"/>
      <c r="F111" s="18">
        <v>510607328</v>
      </c>
      <c r="G111" s="6" t="s">
        <v>210</v>
      </c>
      <c r="H111" s="6" t="s">
        <v>95</v>
      </c>
      <c r="I111" s="7">
        <v>9235.9599999999991</v>
      </c>
      <c r="J111" s="7">
        <v>658.5</v>
      </c>
      <c r="K111" s="7">
        <v>60.82</v>
      </c>
      <c r="L111" s="8">
        <v>2.0000000000000001E-4</v>
      </c>
      <c r="M111" s="8">
        <v>1E-4</v>
      </c>
      <c r="N111" s="8">
        <v>0</v>
      </c>
    </row>
    <row r="112" spans="2:14">
      <c r="B112" s="6" t="s">
        <v>550</v>
      </c>
      <c r="C112" s="17">
        <v>1141266</v>
      </c>
      <c r="D112" s="6" t="s">
        <v>137</v>
      </c>
      <c r="E112" s="6"/>
      <c r="F112" s="6"/>
      <c r="G112" s="6" t="s">
        <v>210</v>
      </c>
      <c r="H112" s="6" t="s">
        <v>95</v>
      </c>
      <c r="I112" s="7">
        <v>211.1</v>
      </c>
      <c r="J112" s="7">
        <v>0.01</v>
      </c>
      <c r="K112" s="7">
        <v>0</v>
      </c>
      <c r="M112" s="8">
        <v>0</v>
      </c>
      <c r="N112" s="8">
        <v>0</v>
      </c>
    </row>
    <row r="113" spans="2:14">
      <c r="B113" s="6" t="s">
        <v>551</v>
      </c>
      <c r="C113" s="17">
        <v>771014</v>
      </c>
      <c r="D113" s="6" t="s">
        <v>137</v>
      </c>
      <c r="E113" s="6"/>
      <c r="F113" s="18">
        <v>520032178</v>
      </c>
      <c r="G113" s="6" t="s">
        <v>210</v>
      </c>
      <c r="H113" s="6" t="s">
        <v>95</v>
      </c>
      <c r="I113" s="7">
        <v>1061.98</v>
      </c>
      <c r="J113" s="7">
        <v>1646</v>
      </c>
      <c r="K113" s="7">
        <v>17.48</v>
      </c>
      <c r="L113" s="8">
        <v>2.0000000000000001E-4</v>
      </c>
      <c r="M113" s="8">
        <v>0</v>
      </c>
      <c r="N113" s="8">
        <v>0</v>
      </c>
    </row>
    <row r="114" spans="2:14">
      <c r="B114" s="6" t="s">
        <v>552</v>
      </c>
      <c r="C114" s="17">
        <v>313015</v>
      </c>
      <c r="D114" s="6" t="s">
        <v>137</v>
      </c>
      <c r="E114" s="6"/>
      <c r="F114" s="18">
        <v>520037540</v>
      </c>
      <c r="G114" s="6" t="s">
        <v>210</v>
      </c>
      <c r="H114" s="6" t="s">
        <v>95</v>
      </c>
      <c r="I114" s="7">
        <v>462454</v>
      </c>
      <c r="J114" s="7">
        <v>717.3</v>
      </c>
      <c r="K114" s="7">
        <v>3317.18</v>
      </c>
      <c r="L114" s="8">
        <v>7.6E-3</v>
      </c>
      <c r="M114" s="8">
        <v>5.4999999999999997E-3</v>
      </c>
      <c r="N114" s="8">
        <v>1.1000000000000001E-3</v>
      </c>
    </row>
    <row r="115" spans="2:14">
      <c r="B115" s="6" t="s">
        <v>553</v>
      </c>
      <c r="C115" s="17">
        <v>823013</v>
      </c>
      <c r="D115" s="6" t="s">
        <v>137</v>
      </c>
      <c r="E115" s="6"/>
      <c r="F115" s="18">
        <v>520033309</v>
      </c>
      <c r="G115" s="6" t="s">
        <v>210</v>
      </c>
      <c r="H115" s="6" t="s">
        <v>95</v>
      </c>
      <c r="I115" s="7">
        <v>276613</v>
      </c>
      <c r="J115" s="7">
        <v>877.7</v>
      </c>
      <c r="K115" s="7">
        <v>2427.83</v>
      </c>
      <c r="L115" s="8">
        <v>5.4999999999999997E-3</v>
      </c>
      <c r="M115" s="8">
        <v>4.0000000000000001E-3</v>
      </c>
      <c r="N115" s="8">
        <v>8.0000000000000004E-4</v>
      </c>
    </row>
    <row r="116" spans="2:14">
      <c r="B116" s="6" t="s">
        <v>554</v>
      </c>
      <c r="C116" s="17">
        <v>1139955</v>
      </c>
      <c r="D116" s="6" t="s">
        <v>137</v>
      </c>
      <c r="E116" s="6"/>
      <c r="F116" s="18">
        <v>123830</v>
      </c>
      <c r="G116" s="6" t="s">
        <v>210</v>
      </c>
      <c r="H116" s="6" t="s">
        <v>95</v>
      </c>
      <c r="I116" s="7">
        <v>142000</v>
      </c>
      <c r="J116" s="7">
        <v>442.1</v>
      </c>
      <c r="K116" s="7">
        <v>627.78</v>
      </c>
      <c r="L116" s="8">
        <v>4.4000000000000003E-3</v>
      </c>
      <c r="M116" s="8">
        <v>1E-3</v>
      </c>
      <c r="N116" s="8">
        <v>2.0000000000000001E-4</v>
      </c>
    </row>
    <row r="117" spans="2:14">
      <c r="B117" s="6" t="s">
        <v>555</v>
      </c>
      <c r="C117" s="17">
        <v>1140573</v>
      </c>
      <c r="D117" s="6" t="s">
        <v>137</v>
      </c>
      <c r="E117" s="6"/>
      <c r="F117" s="18">
        <v>515327120</v>
      </c>
      <c r="G117" s="6" t="s">
        <v>210</v>
      </c>
      <c r="H117" s="6" t="s">
        <v>95</v>
      </c>
      <c r="I117" s="7">
        <v>649500</v>
      </c>
      <c r="J117" s="7">
        <v>190.4</v>
      </c>
      <c r="K117" s="7">
        <v>1236.6500000000001</v>
      </c>
      <c r="L117" s="8">
        <v>3.8999999999999998E-3</v>
      </c>
      <c r="M117" s="8">
        <v>2E-3</v>
      </c>
      <c r="N117" s="8">
        <v>4.0000000000000002E-4</v>
      </c>
    </row>
    <row r="118" spans="2:14">
      <c r="B118" s="6" t="s">
        <v>556</v>
      </c>
      <c r="C118" s="17">
        <v>155036</v>
      </c>
      <c r="D118" s="6" t="s">
        <v>137</v>
      </c>
      <c r="E118" s="6"/>
      <c r="F118" s="18">
        <v>520034505</v>
      </c>
      <c r="G118" s="6" t="s">
        <v>210</v>
      </c>
      <c r="H118" s="6" t="s">
        <v>95</v>
      </c>
      <c r="I118" s="7">
        <v>259</v>
      </c>
      <c r="J118" s="7">
        <v>49170</v>
      </c>
      <c r="K118" s="7">
        <v>127.35</v>
      </c>
      <c r="L118" s="8">
        <v>2.9999999999999997E-4</v>
      </c>
      <c r="M118" s="8">
        <v>2.0000000000000001E-4</v>
      </c>
      <c r="N118" s="8">
        <v>0</v>
      </c>
    </row>
    <row r="119" spans="2:14">
      <c r="B119" s="6" t="s">
        <v>557</v>
      </c>
      <c r="C119" s="17">
        <v>1106749</v>
      </c>
      <c r="D119" s="6" t="s">
        <v>137</v>
      </c>
      <c r="E119" s="6"/>
      <c r="F119" s="18">
        <v>512726712</v>
      </c>
      <c r="G119" s="6" t="s">
        <v>210</v>
      </c>
      <c r="H119" s="6" t="s">
        <v>95</v>
      </c>
      <c r="I119" s="7">
        <v>118701</v>
      </c>
      <c r="J119" s="7">
        <v>435.4</v>
      </c>
      <c r="K119" s="7">
        <v>516.82000000000005</v>
      </c>
      <c r="L119" s="8">
        <v>6.1000000000000004E-3</v>
      </c>
      <c r="M119" s="8">
        <v>8.9999999999999998E-4</v>
      </c>
      <c r="N119" s="8">
        <v>2.0000000000000001E-4</v>
      </c>
    </row>
    <row r="120" spans="2:14">
      <c r="B120" s="6" t="s">
        <v>558</v>
      </c>
      <c r="C120" s="17">
        <v>1109917</v>
      </c>
      <c r="D120" s="6" t="s">
        <v>137</v>
      </c>
      <c r="E120" s="6"/>
      <c r="F120" s="18">
        <v>33248324</v>
      </c>
      <c r="G120" s="6" t="s">
        <v>210</v>
      </c>
      <c r="H120" s="6" t="s">
        <v>95</v>
      </c>
      <c r="I120" s="7">
        <v>707.81</v>
      </c>
      <c r="J120" s="7">
        <v>477.4</v>
      </c>
      <c r="K120" s="7">
        <v>3.38</v>
      </c>
      <c r="L120" s="8">
        <v>1E-4</v>
      </c>
      <c r="M120" s="8">
        <v>0</v>
      </c>
      <c r="N120" s="8">
        <v>0</v>
      </c>
    </row>
    <row r="121" spans="2:14">
      <c r="B121" s="6" t="s">
        <v>559</v>
      </c>
      <c r="C121" s="17">
        <v>528018</v>
      </c>
      <c r="D121" s="6" t="s">
        <v>137</v>
      </c>
      <c r="E121" s="6"/>
      <c r="F121" s="18">
        <v>520039488</v>
      </c>
      <c r="G121" s="6" t="s">
        <v>451</v>
      </c>
      <c r="H121" s="6" t="s">
        <v>95</v>
      </c>
      <c r="I121" s="7">
        <v>466</v>
      </c>
      <c r="J121" s="7">
        <v>6421</v>
      </c>
      <c r="K121" s="7">
        <v>29.92</v>
      </c>
      <c r="L121" s="8">
        <v>0</v>
      </c>
      <c r="M121" s="8">
        <v>0</v>
      </c>
      <c r="N121" s="8">
        <v>0</v>
      </c>
    </row>
    <row r="122" spans="2:14">
      <c r="B122" s="6" t="s">
        <v>560</v>
      </c>
      <c r="C122" s="17">
        <v>280016</v>
      </c>
      <c r="D122" s="6" t="s">
        <v>137</v>
      </c>
      <c r="E122" s="6"/>
      <c r="F122" s="18">
        <v>520037649</v>
      </c>
      <c r="G122" s="6" t="s">
        <v>505</v>
      </c>
      <c r="H122" s="6" t="s">
        <v>95</v>
      </c>
      <c r="I122" s="7">
        <v>9091</v>
      </c>
      <c r="J122" s="7">
        <v>12280</v>
      </c>
      <c r="K122" s="7">
        <v>1116.3699999999999</v>
      </c>
      <c r="L122" s="8">
        <v>1.5E-3</v>
      </c>
      <c r="M122" s="8">
        <v>1.8E-3</v>
      </c>
      <c r="N122" s="8">
        <v>4.0000000000000002E-4</v>
      </c>
    </row>
    <row r="123" spans="2:14">
      <c r="B123" s="6" t="s">
        <v>561</v>
      </c>
      <c r="C123" s="17">
        <v>1082585</v>
      </c>
      <c r="D123" s="6" t="s">
        <v>137</v>
      </c>
      <c r="E123" s="6"/>
      <c r="F123" s="18">
        <v>520043407</v>
      </c>
      <c r="G123" s="6" t="s">
        <v>505</v>
      </c>
      <c r="H123" s="6" t="s">
        <v>95</v>
      </c>
      <c r="I123" s="7">
        <v>41963</v>
      </c>
      <c r="J123" s="7">
        <v>494.9</v>
      </c>
      <c r="K123" s="7">
        <v>207.67</v>
      </c>
      <c r="L123" s="8">
        <v>3.5000000000000001E-3</v>
      </c>
      <c r="M123" s="8">
        <v>2.9999999999999997E-4</v>
      </c>
      <c r="N123" s="8">
        <v>1E-4</v>
      </c>
    </row>
    <row r="124" spans="2:14">
      <c r="B124" s="6" t="s">
        <v>562</v>
      </c>
      <c r="C124" s="17">
        <v>800011</v>
      </c>
      <c r="D124" s="6" t="s">
        <v>137</v>
      </c>
      <c r="E124" s="6"/>
      <c r="F124" s="18">
        <v>520026618</v>
      </c>
      <c r="G124" s="6" t="s">
        <v>508</v>
      </c>
      <c r="H124" s="6" t="s">
        <v>95</v>
      </c>
      <c r="I124" s="7">
        <v>316</v>
      </c>
      <c r="J124" s="7">
        <v>2395</v>
      </c>
      <c r="K124" s="7">
        <v>7.57</v>
      </c>
      <c r="L124" s="8">
        <v>2.0000000000000001E-4</v>
      </c>
      <c r="M124" s="8">
        <v>0</v>
      </c>
      <c r="N124" s="8">
        <v>0</v>
      </c>
    </row>
    <row r="125" spans="2:14">
      <c r="B125" s="6" t="s">
        <v>563</v>
      </c>
      <c r="C125" s="17">
        <v>1081561</v>
      </c>
      <c r="D125" s="6" t="s">
        <v>137</v>
      </c>
      <c r="E125" s="6"/>
      <c r="F125" s="18">
        <v>520043480</v>
      </c>
      <c r="G125" s="6" t="s">
        <v>508</v>
      </c>
      <c r="H125" s="6" t="s">
        <v>95</v>
      </c>
      <c r="I125" s="7">
        <v>25847</v>
      </c>
      <c r="J125" s="7">
        <v>7284</v>
      </c>
      <c r="K125" s="7">
        <v>1882.7</v>
      </c>
      <c r="L125" s="8">
        <v>3.8E-3</v>
      </c>
      <c r="M125" s="8">
        <v>3.0999999999999999E-3</v>
      </c>
      <c r="N125" s="8">
        <v>5.9999999999999995E-4</v>
      </c>
    </row>
    <row r="126" spans="2:14">
      <c r="B126" s="6" t="s">
        <v>564</v>
      </c>
      <c r="C126" s="17">
        <v>312017</v>
      </c>
      <c r="D126" s="6" t="s">
        <v>137</v>
      </c>
      <c r="E126" s="6"/>
      <c r="F126" s="18">
        <v>520037581</v>
      </c>
      <c r="G126" s="6" t="s">
        <v>508</v>
      </c>
      <c r="H126" s="6" t="s">
        <v>95</v>
      </c>
      <c r="I126" s="7">
        <v>9708.66</v>
      </c>
      <c r="J126" s="7">
        <v>593.79999999999995</v>
      </c>
      <c r="K126" s="7">
        <v>57.65</v>
      </c>
      <c r="L126" s="8">
        <v>4.0000000000000002E-4</v>
      </c>
      <c r="M126" s="8">
        <v>1E-4</v>
      </c>
      <c r="N126" s="8">
        <v>0</v>
      </c>
    </row>
    <row r="127" spans="2:14">
      <c r="B127" s="6" t="s">
        <v>565</v>
      </c>
      <c r="C127" s="17">
        <v>328013</v>
      </c>
      <c r="D127" s="6" t="s">
        <v>137</v>
      </c>
      <c r="E127" s="6"/>
      <c r="F127" s="18">
        <v>520037797</v>
      </c>
      <c r="G127" s="6" t="s">
        <v>510</v>
      </c>
      <c r="H127" s="6" t="s">
        <v>95</v>
      </c>
      <c r="I127" s="7">
        <v>43457</v>
      </c>
      <c r="J127" s="7">
        <v>2181</v>
      </c>
      <c r="K127" s="7">
        <v>947.8</v>
      </c>
      <c r="L127" s="8">
        <v>3.7000000000000002E-3</v>
      </c>
      <c r="M127" s="8">
        <v>1.6000000000000001E-3</v>
      </c>
      <c r="N127" s="8">
        <v>2.9999999999999997E-4</v>
      </c>
    </row>
    <row r="128" spans="2:14">
      <c r="B128" s="6" t="s">
        <v>566</v>
      </c>
      <c r="C128" s="17">
        <v>1091933</v>
      </c>
      <c r="D128" s="6" t="s">
        <v>137</v>
      </c>
      <c r="E128" s="6"/>
      <c r="F128" s="18">
        <v>513029975</v>
      </c>
      <c r="G128" s="6" t="s">
        <v>454</v>
      </c>
      <c r="H128" s="6" t="s">
        <v>95</v>
      </c>
      <c r="I128" s="7">
        <v>23881.64</v>
      </c>
      <c r="J128" s="7">
        <v>972.6</v>
      </c>
      <c r="K128" s="7">
        <v>232.27</v>
      </c>
      <c r="L128" s="8">
        <v>8.9999999999999998E-4</v>
      </c>
      <c r="M128" s="8">
        <v>4.0000000000000002E-4</v>
      </c>
      <c r="N128" s="8">
        <v>1E-4</v>
      </c>
    </row>
    <row r="129" spans="2:14">
      <c r="B129" s="6" t="s">
        <v>567</v>
      </c>
      <c r="C129" s="17">
        <v>1090943</v>
      </c>
      <c r="D129" s="6" t="s">
        <v>137</v>
      </c>
      <c r="E129" s="6"/>
      <c r="F129" s="18">
        <v>512776964</v>
      </c>
      <c r="G129" s="6" t="s">
        <v>454</v>
      </c>
      <c r="H129" s="6" t="s">
        <v>95</v>
      </c>
      <c r="I129" s="7">
        <v>2387</v>
      </c>
      <c r="J129" s="7">
        <v>1514</v>
      </c>
      <c r="K129" s="7">
        <v>36.14</v>
      </c>
      <c r="L129" s="8">
        <v>1E-4</v>
      </c>
      <c r="M129" s="8">
        <v>1E-4</v>
      </c>
      <c r="N129" s="8">
        <v>0</v>
      </c>
    </row>
    <row r="130" spans="2:14">
      <c r="B130" s="6" t="s">
        <v>568</v>
      </c>
      <c r="C130" s="17">
        <v>625012</v>
      </c>
      <c r="D130" s="6" t="s">
        <v>137</v>
      </c>
      <c r="E130" s="6"/>
      <c r="F130" s="18">
        <v>520040205</v>
      </c>
      <c r="G130" s="6" t="s">
        <v>348</v>
      </c>
      <c r="H130" s="6" t="s">
        <v>95</v>
      </c>
      <c r="I130" s="7">
        <v>39064.42</v>
      </c>
      <c r="J130" s="7">
        <v>5407</v>
      </c>
      <c r="K130" s="7">
        <v>2112.21</v>
      </c>
      <c r="L130" s="8">
        <v>3.7000000000000002E-3</v>
      </c>
      <c r="M130" s="8">
        <v>3.5000000000000001E-3</v>
      </c>
      <c r="N130" s="8">
        <v>6.9999999999999999E-4</v>
      </c>
    </row>
    <row r="131" spans="2:14">
      <c r="B131" s="6" t="s">
        <v>569</v>
      </c>
      <c r="C131" s="17">
        <v>660019</v>
      </c>
      <c r="D131" s="6" t="s">
        <v>137</v>
      </c>
      <c r="E131" s="6"/>
      <c r="F131" s="18">
        <v>520040940</v>
      </c>
      <c r="G131" s="6" t="s">
        <v>166</v>
      </c>
      <c r="H131" s="6" t="s">
        <v>95</v>
      </c>
      <c r="I131" s="7">
        <v>35050</v>
      </c>
      <c r="J131" s="7">
        <v>2550</v>
      </c>
      <c r="K131" s="7">
        <v>893.77</v>
      </c>
      <c r="L131" s="8">
        <v>3.7000000000000002E-3</v>
      </c>
      <c r="M131" s="8">
        <v>1.5E-3</v>
      </c>
      <c r="N131" s="8">
        <v>2.9999999999999997E-4</v>
      </c>
    </row>
    <row r="132" spans="2:14">
      <c r="B132" s="6" t="s">
        <v>570</v>
      </c>
      <c r="C132" s="17">
        <v>1083633</v>
      </c>
      <c r="D132" s="6" t="s">
        <v>137</v>
      </c>
      <c r="E132" s="6"/>
      <c r="F132" s="18">
        <v>520044421</v>
      </c>
      <c r="G132" s="6" t="s">
        <v>262</v>
      </c>
      <c r="H132" s="6" t="s">
        <v>95</v>
      </c>
      <c r="I132" s="7">
        <v>422.19</v>
      </c>
      <c r="J132" s="7">
        <v>39.9</v>
      </c>
      <c r="K132" s="7">
        <v>0.17</v>
      </c>
      <c r="L132" s="8">
        <v>0</v>
      </c>
      <c r="M132" s="8">
        <v>0</v>
      </c>
      <c r="N132" s="8">
        <v>0</v>
      </c>
    </row>
    <row r="133" spans="2:14">
      <c r="B133" s="6" t="s">
        <v>571</v>
      </c>
      <c r="C133" s="17">
        <v>589010</v>
      </c>
      <c r="D133" s="6" t="s">
        <v>137</v>
      </c>
      <c r="E133" s="6"/>
      <c r="F133" s="18">
        <v>520014846</v>
      </c>
      <c r="G133" s="6" t="s">
        <v>262</v>
      </c>
      <c r="H133" s="6" t="s">
        <v>95</v>
      </c>
      <c r="I133" s="7">
        <v>80700</v>
      </c>
      <c r="J133" s="7">
        <v>2983</v>
      </c>
      <c r="K133" s="7">
        <v>2407.2800000000002</v>
      </c>
      <c r="L133" s="8">
        <v>2.3E-3</v>
      </c>
      <c r="M133" s="8">
        <v>4.0000000000000001E-3</v>
      </c>
      <c r="N133" s="8">
        <v>8.0000000000000004E-4</v>
      </c>
    </row>
    <row r="134" spans="2:14">
      <c r="B134" s="6" t="s">
        <v>572</v>
      </c>
      <c r="C134" s="17">
        <v>1092709</v>
      </c>
      <c r="D134" s="6" t="s">
        <v>137</v>
      </c>
      <c r="E134" s="6"/>
      <c r="F134" s="18">
        <v>510291750</v>
      </c>
      <c r="G134" s="6" t="s">
        <v>262</v>
      </c>
      <c r="H134" s="6" t="s">
        <v>95</v>
      </c>
      <c r="I134" s="7">
        <v>4900</v>
      </c>
      <c r="J134" s="7">
        <v>122.6</v>
      </c>
      <c r="K134" s="7">
        <v>6.01</v>
      </c>
      <c r="L134" s="8">
        <v>1E-4</v>
      </c>
      <c r="M134" s="8">
        <v>0</v>
      </c>
      <c r="N134" s="8">
        <v>0</v>
      </c>
    </row>
    <row r="135" spans="2:14">
      <c r="B135" s="6" t="s">
        <v>573</v>
      </c>
      <c r="C135" s="17">
        <v>1141530</v>
      </c>
      <c r="D135" s="6" t="s">
        <v>137</v>
      </c>
      <c r="E135" s="6"/>
      <c r="F135" s="18">
        <v>514720374</v>
      </c>
      <c r="G135" s="6" t="s">
        <v>262</v>
      </c>
      <c r="H135" s="6" t="s">
        <v>95</v>
      </c>
      <c r="I135" s="7">
        <v>47600</v>
      </c>
      <c r="J135" s="7">
        <v>1742</v>
      </c>
      <c r="K135" s="7">
        <v>829.19</v>
      </c>
      <c r="L135" s="8">
        <v>4.1000000000000003E-3</v>
      </c>
      <c r="M135" s="8">
        <v>1.4E-3</v>
      </c>
      <c r="N135" s="8">
        <v>2.9999999999999997E-4</v>
      </c>
    </row>
    <row r="136" spans="2:14">
      <c r="B136" s="6" t="s">
        <v>574</v>
      </c>
      <c r="C136" s="17">
        <v>751032</v>
      </c>
      <c r="D136" s="6" t="s">
        <v>137</v>
      </c>
      <c r="E136" s="6"/>
      <c r="F136" s="18">
        <v>520029109</v>
      </c>
      <c r="G136" s="6" t="s">
        <v>262</v>
      </c>
      <c r="H136" s="6" t="s">
        <v>95</v>
      </c>
      <c r="I136" s="7">
        <v>405825</v>
      </c>
      <c r="J136" s="7">
        <v>369</v>
      </c>
      <c r="K136" s="7">
        <v>1497.49</v>
      </c>
      <c r="L136" s="8">
        <v>6.4999999999999997E-3</v>
      </c>
      <c r="M136" s="8">
        <v>2.5000000000000001E-3</v>
      </c>
      <c r="N136" s="8">
        <v>5.0000000000000001E-4</v>
      </c>
    </row>
    <row r="137" spans="2:14">
      <c r="B137" s="6" t="s">
        <v>575</v>
      </c>
      <c r="C137" s="17">
        <v>1087949</v>
      </c>
      <c r="D137" s="6" t="s">
        <v>137</v>
      </c>
      <c r="E137" s="6"/>
      <c r="F137" s="6" t="s">
        <v>301</v>
      </c>
      <c r="G137" s="6" t="s">
        <v>262</v>
      </c>
      <c r="H137" s="6" t="s">
        <v>95</v>
      </c>
      <c r="I137" s="7">
        <v>24967.81</v>
      </c>
      <c r="J137" s="7">
        <v>86.8</v>
      </c>
      <c r="K137" s="7">
        <v>21.67</v>
      </c>
      <c r="L137" s="8">
        <v>2.0000000000000001E-4</v>
      </c>
      <c r="M137" s="8">
        <v>0</v>
      </c>
      <c r="N137" s="8">
        <v>0</v>
      </c>
    </row>
    <row r="138" spans="2:14">
      <c r="B138" s="6" t="s">
        <v>576</v>
      </c>
      <c r="C138" s="17">
        <v>796011</v>
      </c>
      <c r="D138" s="6" t="s">
        <v>137</v>
      </c>
      <c r="E138" s="6"/>
      <c r="F138" s="18">
        <v>520008483</v>
      </c>
      <c r="G138" s="6" t="s">
        <v>262</v>
      </c>
      <c r="H138" s="6" t="s">
        <v>95</v>
      </c>
      <c r="I138" s="7">
        <v>2116</v>
      </c>
      <c r="J138" s="7">
        <v>7028</v>
      </c>
      <c r="K138" s="7">
        <v>148.71</v>
      </c>
      <c r="L138" s="8">
        <v>5.9999999999999995E-4</v>
      </c>
      <c r="M138" s="8">
        <v>2.0000000000000001E-4</v>
      </c>
      <c r="N138" s="8">
        <v>0</v>
      </c>
    </row>
    <row r="139" spans="2:14">
      <c r="B139" s="6" t="s">
        <v>577</v>
      </c>
      <c r="C139" s="17">
        <v>1117688</v>
      </c>
      <c r="D139" s="6" t="s">
        <v>137</v>
      </c>
      <c r="E139" s="6"/>
      <c r="F139" s="18">
        <v>514329580</v>
      </c>
      <c r="G139" s="6" t="s">
        <v>257</v>
      </c>
      <c r="H139" s="6" t="s">
        <v>95</v>
      </c>
      <c r="I139" s="7">
        <v>33050</v>
      </c>
      <c r="J139" s="7">
        <v>5485</v>
      </c>
      <c r="K139" s="7">
        <v>1812.79</v>
      </c>
      <c r="L139" s="8">
        <v>2.3999999999999998E-3</v>
      </c>
      <c r="M139" s="8">
        <v>3.0000000000000001E-3</v>
      </c>
      <c r="N139" s="8">
        <v>5.9999999999999995E-4</v>
      </c>
    </row>
    <row r="140" spans="2:14">
      <c r="B140" s="6" t="s">
        <v>578</v>
      </c>
      <c r="C140" s="17">
        <v>565010</v>
      </c>
      <c r="D140" s="6" t="s">
        <v>137</v>
      </c>
      <c r="E140" s="6"/>
      <c r="F140" s="18">
        <v>520032681</v>
      </c>
      <c r="G140" s="6" t="s">
        <v>257</v>
      </c>
      <c r="H140" s="6" t="s">
        <v>95</v>
      </c>
      <c r="I140" s="7">
        <v>851</v>
      </c>
      <c r="J140" s="7">
        <v>162600</v>
      </c>
      <c r="K140" s="7">
        <v>1383.73</v>
      </c>
      <c r="L140" s="8">
        <v>2.0000000000000001E-4</v>
      </c>
      <c r="M140" s="8">
        <v>2.3E-3</v>
      </c>
      <c r="N140" s="8">
        <v>5.0000000000000001E-4</v>
      </c>
    </row>
    <row r="141" spans="2:14">
      <c r="B141" s="6" t="s">
        <v>579</v>
      </c>
      <c r="C141" s="17">
        <v>810010</v>
      </c>
      <c r="D141" s="6" t="s">
        <v>137</v>
      </c>
      <c r="E141" s="6"/>
      <c r="F141" s="18">
        <v>520032970</v>
      </c>
      <c r="G141" s="6" t="s">
        <v>257</v>
      </c>
      <c r="H141" s="6" t="s">
        <v>95</v>
      </c>
      <c r="I141" s="7">
        <v>3116</v>
      </c>
      <c r="J141" s="7">
        <v>7975</v>
      </c>
      <c r="K141" s="7">
        <v>248.5</v>
      </c>
      <c r="L141" s="8">
        <v>5.0000000000000001E-4</v>
      </c>
      <c r="M141" s="8">
        <v>4.0000000000000002E-4</v>
      </c>
      <c r="N141" s="8">
        <v>1E-4</v>
      </c>
    </row>
    <row r="142" spans="2:14">
      <c r="B142" s="6" t="s">
        <v>580</v>
      </c>
      <c r="C142" s="17">
        <v>1080613</v>
      </c>
      <c r="D142" s="6" t="s">
        <v>137</v>
      </c>
      <c r="E142" s="6"/>
      <c r="F142" s="18">
        <v>520041963</v>
      </c>
      <c r="G142" s="6" t="s">
        <v>581</v>
      </c>
      <c r="H142" s="6" t="s">
        <v>95</v>
      </c>
      <c r="I142" s="7">
        <v>14638</v>
      </c>
      <c r="J142" s="7">
        <v>2373</v>
      </c>
      <c r="K142" s="7">
        <v>347.36</v>
      </c>
      <c r="L142" s="8">
        <v>1.1000000000000001E-3</v>
      </c>
      <c r="M142" s="8">
        <v>5.9999999999999995E-4</v>
      </c>
      <c r="N142" s="8">
        <v>1E-4</v>
      </c>
    </row>
    <row r="143" spans="2:14">
      <c r="B143" s="6" t="s">
        <v>582</v>
      </c>
      <c r="C143" s="17">
        <v>1141571</v>
      </c>
      <c r="D143" s="6" t="s">
        <v>137</v>
      </c>
      <c r="E143" s="6"/>
      <c r="F143" s="18">
        <v>514401702</v>
      </c>
      <c r="G143" s="6" t="s">
        <v>384</v>
      </c>
      <c r="H143" s="6" t="s">
        <v>95</v>
      </c>
      <c r="I143" s="7">
        <v>542200</v>
      </c>
      <c r="J143" s="7">
        <v>1403</v>
      </c>
      <c r="K143" s="7">
        <v>7607.07</v>
      </c>
      <c r="L143" s="8">
        <v>4.1000000000000003E-3</v>
      </c>
      <c r="M143" s="8">
        <v>1.26E-2</v>
      </c>
      <c r="N143" s="8">
        <v>2.5000000000000001E-3</v>
      </c>
    </row>
    <row r="144" spans="2:14">
      <c r="B144" s="6" t="s">
        <v>583</v>
      </c>
      <c r="C144" s="17">
        <v>1092345</v>
      </c>
      <c r="D144" s="6" t="s">
        <v>137</v>
      </c>
      <c r="E144" s="6"/>
      <c r="F144" s="18">
        <v>511396046</v>
      </c>
      <c r="G144" s="6" t="s">
        <v>221</v>
      </c>
      <c r="H144" s="6" t="s">
        <v>95</v>
      </c>
      <c r="I144" s="7">
        <v>139771</v>
      </c>
      <c r="J144" s="7">
        <v>1989</v>
      </c>
      <c r="K144" s="7">
        <v>2780.05</v>
      </c>
      <c r="L144" s="8">
        <v>6.7999999999999996E-3</v>
      </c>
      <c r="M144" s="8">
        <v>4.5999999999999999E-3</v>
      </c>
      <c r="N144" s="8">
        <v>8.9999999999999998E-4</v>
      </c>
    </row>
    <row r="145" spans="2:14">
      <c r="B145" s="6" t="s">
        <v>584</v>
      </c>
      <c r="C145" s="17">
        <v>1141969</v>
      </c>
      <c r="D145" s="6" t="s">
        <v>137</v>
      </c>
      <c r="E145" s="6"/>
      <c r="F145" s="18">
        <v>1688</v>
      </c>
      <c r="G145" s="6" t="s">
        <v>257</v>
      </c>
      <c r="H145" s="6" t="s">
        <v>95</v>
      </c>
      <c r="I145" s="7">
        <v>36600</v>
      </c>
      <c r="J145" s="7">
        <v>799.5</v>
      </c>
      <c r="K145" s="7">
        <v>292.62</v>
      </c>
      <c r="L145" s="8">
        <v>1.1000000000000001E-3</v>
      </c>
      <c r="M145" s="8">
        <v>5.0000000000000001E-4</v>
      </c>
      <c r="N145" s="8">
        <v>1E-4</v>
      </c>
    </row>
    <row r="146" spans="2:14">
      <c r="B146" s="6" t="s">
        <v>585</v>
      </c>
      <c r="C146" s="17">
        <v>756015</v>
      </c>
      <c r="D146" s="6" t="s">
        <v>137</v>
      </c>
      <c r="E146" s="6"/>
      <c r="F146" s="18">
        <v>520029315</v>
      </c>
      <c r="G146" s="6" t="s">
        <v>257</v>
      </c>
      <c r="H146" s="6" t="s">
        <v>95</v>
      </c>
      <c r="I146" s="7">
        <v>1104.04</v>
      </c>
      <c r="J146" s="7">
        <v>696.2</v>
      </c>
      <c r="K146" s="7">
        <v>7.69</v>
      </c>
      <c r="L146" s="8">
        <v>2.0000000000000001E-4</v>
      </c>
      <c r="M146" s="8">
        <v>0</v>
      </c>
      <c r="N146" s="8">
        <v>0</v>
      </c>
    </row>
    <row r="147" spans="2:14">
      <c r="B147" s="6" t="s">
        <v>586</v>
      </c>
      <c r="C147" s="17">
        <v>1101666</v>
      </c>
      <c r="D147" s="6" t="s">
        <v>137</v>
      </c>
      <c r="E147" s="6"/>
      <c r="F147" s="18">
        <v>512512468</v>
      </c>
      <c r="G147" s="6" t="s">
        <v>465</v>
      </c>
      <c r="H147" s="6" t="s">
        <v>95</v>
      </c>
      <c r="I147" s="7">
        <v>335792</v>
      </c>
      <c r="J147" s="7">
        <v>162.4</v>
      </c>
      <c r="K147" s="7">
        <v>545.33000000000004</v>
      </c>
      <c r="L147" s="8">
        <v>6.0000000000000001E-3</v>
      </c>
      <c r="M147" s="8">
        <v>8.9999999999999998E-4</v>
      </c>
      <c r="N147" s="8">
        <v>2.0000000000000001E-4</v>
      </c>
    </row>
    <row r="148" spans="2:14">
      <c r="B148" s="6" t="s">
        <v>587</v>
      </c>
      <c r="C148" s="17">
        <v>1129451</v>
      </c>
      <c r="D148" s="6" t="s">
        <v>137</v>
      </c>
      <c r="E148" s="6"/>
      <c r="F148" s="18">
        <v>1522277</v>
      </c>
      <c r="G148" s="6" t="s">
        <v>465</v>
      </c>
      <c r="H148" s="6" t="s">
        <v>95</v>
      </c>
      <c r="I148" s="7">
        <v>1314308</v>
      </c>
      <c r="J148" s="7">
        <v>270</v>
      </c>
      <c r="K148" s="7">
        <v>3548.63</v>
      </c>
      <c r="L148" s="8">
        <v>1.7600000000000001E-2</v>
      </c>
      <c r="M148" s="8">
        <v>5.8999999999999999E-3</v>
      </c>
      <c r="N148" s="8">
        <v>1.1999999999999999E-3</v>
      </c>
    </row>
    <row r="149" spans="2:14">
      <c r="B149" s="6" t="s">
        <v>588</v>
      </c>
      <c r="C149" s="17">
        <v>1095819</v>
      </c>
      <c r="D149" s="6" t="s">
        <v>137</v>
      </c>
      <c r="E149" s="6"/>
      <c r="F149" s="18">
        <v>512849498</v>
      </c>
      <c r="G149" s="6" t="s">
        <v>465</v>
      </c>
      <c r="H149" s="6" t="s">
        <v>95</v>
      </c>
      <c r="I149" s="7">
        <v>4326</v>
      </c>
      <c r="J149" s="7">
        <v>402.3</v>
      </c>
      <c r="K149" s="7">
        <v>17.399999999999999</v>
      </c>
      <c r="L149" s="8">
        <v>1E-4</v>
      </c>
      <c r="M149" s="8">
        <v>0</v>
      </c>
      <c r="N149" s="8">
        <v>0</v>
      </c>
    </row>
    <row r="150" spans="2:14">
      <c r="B150" s="6" t="s">
        <v>589</v>
      </c>
      <c r="C150" s="17">
        <v>1105055</v>
      </c>
      <c r="D150" s="6" t="s">
        <v>137</v>
      </c>
      <c r="E150" s="6"/>
      <c r="F150" s="18">
        <v>512838723</v>
      </c>
      <c r="G150" s="6" t="s">
        <v>529</v>
      </c>
      <c r="H150" s="6" t="s">
        <v>95</v>
      </c>
      <c r="I150" s="7">
        <v>3720.5</v>
      </c>
      <c r="J150" s="7">
        <v>1556</v>
      </c>
      <c r="K150" s="7">
        <v>57.89</v>
      </c>
      <c r="L150" s="8">
        <v>1E-4</v>
      </c>
      <c r="M150" s="8">
        <v>1E-4</v>
      </c>
      <c r="N150" s="8">
        <v>0</v>
      </c>
    </row>
    <row r="151" spans="2:14">
      <c r="B151" s="6" t="s">
        <v>590</v>
      </c>
      <c r="C151" s="17">
        <v>1117795</v>
      </c>
      <c r="D151" s="6" t="s">
        <v>137</v>
      </c>
      <c r="E151" s="6"/>
      <c r="F151" s="18">
        <v>513022780</v>
      </c>
      <c r="G151" s="6" t="s">
        <v>529</v>
      </c>
      <c r="H151" s="6" t="s">
        <v>95</v>
      </c>
      <c r="I151" s="7">
        <v>6672.11</v>
      </c>
      <c r="J151" s="7">
        <v>3243</v>
      </c>
      <c r="K151" s="7">
        <v>216.38</v>
      </c>
      <c r="L151" s="8">
        <v>2.9999999999999997E-4</v>
      </c>
      <c r="M151" s="8">
        <v>4.0000000000000002E-4</v>
      </c>
      <c r="N151" s="8">
        <v>1E-4</v>
      </c>
    </row>
    <row r="152" spans="2:14">
      <c r="B152" s="6" t="s">
        <v>591</v>
      </c>
      <c r="C152" s="17">
        <v>1120609</v>
      </c>
      <c r="D152" s="6" t="s">
        <v>137</v>
      </c>
      <c r="E152" s="6"/>
      <c r="F152" s="6" t="s">
        <v>592</v>
      </c>
      <c r="G152" s="6" t="s">
        <v>529</v>
      </c>
      <c r="H152" s="6" t="s">
        <v>95</v>
      </c>
      <c r="I152" s="7">
        <v>1989</v>
      </c>
      <c r="J152" s="7">
        <v>209.4</v>
      </c>
      <c r="K152" s="7">
        <v>4.16</v>
      </c>
      <c r="L152" s="8">
        <v>0</v>
      </c>
      <c r="M152" s="8">
        <v>0</v>
      </c>
      <c r="N152" s="8">
        <v>0</v>
      </c>
    </row>
    <row r="153" spans="2:14">
      <c r="B153" s="6" t="s">
        <v>593</v>
      </c>
      <c r="C153" s="17">
        <v>496018</v>
      </c>
      <c r="D153" s="6" t="s">
        <v>137</v>
      </c>
      <c r="E153" s="6"/>
      <c r="F153" s="18">
        <v>520039785</v>
      </c>
      <c r="G153" s="6" t="s">
        <v>529</v>
      </c>
      <c r="H153" s="6" t="s">
        <v>95</v>
      </c>
      <c r="I153" s="7">
        <v>1189308.53</v>
      </c>
      <c r="J153" s="7">
        <v>61.1</v>
      </c>
      <c r="K153" s="7">
        <v>726.67</v>
      </c>
      <c r="L153" s="8">
        <v>8.5000000000000006E-3</v>
      </c>
      <c r="M153" s="8">
        <v>1.1999999999999999E-3</v>
      </c>
      <c r="N153" s="8">
        <v>2.0000000000000001E-4</v>
      </c>
    </row>
    <row r="154" spans="2:14">
      <c r="B154" s="6" t="s">
        <v>594</v>
      </c>
      <c r="C154" s="17">
        <v>1101450</v>
      </c>
      <c r="D154" s="6" t="s">
        <v>137</v>
      </c>
      <c r="E154" s="6"/>
      <c r="F154" s="18">
        <v>513488833</v>
      </c>
      <c r="G154" s="6" t="s">
        <v>595</v>
      </c>
      <c r="H154" s="6" t="s">
        <v>95</v>
      </c>
      <c r="I154" s="7">
        <v>1287121</v>
      </c>
      <c r="J154" s="7">
        <v>127.3</v>
      </c>
      <c r="K154" s="7">
        <v>1638.51</v>
      </c>
      <c r="L154" s="8">
        <v>1.9699999999999999E-2</v>
      </c>
      <c r="M154" s="8">
        <v>2.7000000000000001E-3</v>
      </c>
      <c r="N154" s="8">
        <v>5.0000000000000001E-4</v>
      </c>
    </row>
    <row r="155" spans="2:14">
      <c r="B155" s="6" t="s">
        <v>596</v>
      </c>
      <c r="C155" s="17">
        <v>749077</v>
      </c>
      <c r="D155" s="6" t="s">
        <v>137</v>
      </c>
      <c r="E155" s="6"/>
      <c r="F155" s="18">
        <v>520028036</v>
      </c>
      <c r="G155" s="6" t="s">
        <v>597</v>
      </c>
      <c r="H155" s="6" t="s">
        <v>95</v>
      </c>
      <c r="I155" s="7">
        <v>47222</v>
      </c>
      <c r="J155" s="7">
        <v>1721</v>
      </c>
      <c r="K155" s="7">
        <v>812.69</v>
      </c>
      <c r="L155" s="8">
        <v>1.6000000000000001E-3</v>
      </c>
      <c r="M155" s="8">
        <v>1.2999999999999999E-3</v>
      </c>
      <c r="N155" s="8">
        <v>2.9999999999999997E-4</v>
      </c>
    </row>
    <row r="156" spans="2:14">
      <c r="B156" s="6" t="s">
        <v>598</v>
      </c>
      <c r="C156" s="17">
        <v>1095223</v>
      </c>
      <c r="D156" s="6" t="s">
        <v>137</v>
      </c>
      <c r="E156" s="6"/>
      <c r="F156" s="18">
        <v>513680793</v>
      </c>
      <c r="G156" s="6" t="s">
        <v>597</v>
      </c>
      <c r="H156" s="6" t="s">
        <v>95</v>
      </c>
      <c r="I156" s="7">
        <v>12863.2</v>
      </c>
      <c r="J156" s="7">
        <v>1588</v>
      </c>
      <c r="K156" s="7">
        <v>204.27</v>
      </c>
      <c r="L156" s="8">
        <v>3.5000000000000001E-3</v>
      </c>
      <c r="M156" s="8">
        <v>2.9999999999999997E-4</v>
      </c>
      <c r="N156" s="8">
        <v>1E-4</v>
      </c>
    </row>
    <row r="157" spans="2:14">
      <c r="B157" s="6" t="s">
        <v>599</v>
      </c>
      <c r="C157" s="17">
        <v>1103852</v>
      </c>
      <c r="D157" s="6" t="s">
        <v>137</v>
      </c>
      <c r="E157" s="6"/>
      <c r="F157" s="18">
        <v>513600056</v>
      </c>
      <c r="G157" s="6" t="s">
        <v>597</v>
      </c>
      <c r="H157" s="6" t="s">
        <v>95</v>
      </c>
      <c r="I157" s="7">
        <v>1561915</v>
      </c>
      <c r="J157" s="7">
        <v>44.8</v>
      </c>
      <c r="K157" s="7">
        <v>699.74</v>
      </c>
      <c r="L157" s="8">
        <v>1.18E-2</v>
      </c>
      <c r="M157" s="8">
        <v>1.1999999999999999E-3</v>
      </c>
      <c r="N157" s="8">
        <v>2.0000000000000001E-4</v>
      </c>
    </row>
    <row r="158" spans="2:14">
      <c r="B158" s="6" t="s">
        <v>600</v>
      </c>
      <c r="C158" s="17">
        <v>1104288</v>
      </c>
      <c r="D158" s="6" t="s">
        <v>137</v>
      </c>
      <c r="E158" s="6"/>
      <c r="F158" s="18">
        <v>511898835</v>
      </c>
      <c r="G158" s="6" t="s">
        <v>597</v>
      </c>
      <c r="H158" s="6" t="s">
        <v>95</v>
      </c>
      <c r="I158" s="7">
        <v>539890</v>
      </c>
      <c r="J158" s="7">
        <v>330.1</v>
      </c>
      <c r="K158" s="7">
        <v>1782.18</v>
      </c>
      <c r="M158" s="8">
        <v>3.0000000000000001E-3</v>
      </c>
      <c r="N158" s="8">
        <v>5.9999999999999995E-4</v>
      </c>
    </row>
    <row r="159" spans="2:14">
      <c r="B159" s="6" t="s">
        <v>601</v>
      </c>
      <c r="C159" s="17">
        <v>1084003</v>
      </c>
      <c r="D159" s="6" t="s">
        <v>137</v>
      </c>
      <c r="E159" s="6"/>
      <c r="F159" s="18">
        <v>511029373</v>
      </c>
      <c r="G159" s="6" t="s">
        <v>531</v>
      </c>
      <c r="H159" s="6" t="s">
        <v>95</v>
      </c>
      <c r="I159" s="7">
        <v>13486.62</v>
      </c>
      <c r="J159" s="7">
        <v>426.5</v>
      </c>
      <c r="K159" s="7">
        <v>57.52</v>
      </c>
      <c r="L159" s="8">
        <v>2.3999999999999998E-3</v>
      </c>
      <c r="M159" s="8">
        <v>1E-4</v>
      </c>
      <c r="N159" s="8">
        <v>0</v>
      </c>
    </row>
    <row r="160" spans="2:14">
      <c r="B160" s="6" t="s">
        <v>602</v>
      </c>
      <c r="C160" s="17">
        <v>382010</v>
      </c>
      <c r="D160" s="6" t="s">
        <v>137</v>
      </c>
      <c r="E160" s="6"/>
      <c r="F160" s="18">
        <v>520038514</v>
      </c>
      <c r="G160" s="6" t="s">
        <v>531</v>
      </c>
      <c r="H160" s="6" t="s">
        <v>95</v>
      </c>
      <c r="I160" s="7">
        <v>104141</v>
      </c>
      <c r="J160" s="7">
        <v>1206</v>
      </c>
      <c r="K160" s="7">
        <v>1255.94</v>
      </c>
      <c r="L160" s="8">
        <v>2E-3</v>
      </c>
      <c r="M160" s="8">
        <v>2.0999999999999999E-3</v>
      </c>
      <c r="N160" s="8">
        <v>4.0000000000000002E-4</v>
      </c>
    </row>
    <row r="161" spans="2:14">
      <c r="B161" s="6" t="s">
        <v>603</v>
      </c>
      <c r="C161" s="17">
        <v>1140953</v>
      </c>
      <c r="D161" s="6" t="s">
        <v>137</v>
      </c>
      <c r="E161" s="6"/>
      <c r="F161" s="18">
        <v>510852643</v>
      </c>
      <c r="G161" s="6" t="s">
        <v>535</v>
      </c>
      <c r="H161" s="6" t="s">
        <v>95</v>
      </c>
      <c r="I161" s="7">
        <v>423126</v>
      </c>
      <c r="J161" s="7">
        <v>638.1</v>
      </c>
      <c r="K161" s="7">
        <v>2699.97</v>
      </c>
      <c r="L161" s="8">
        <v>8.2000000000000007E-3</v>
      </c>
      <c r="M161" s="8">
        <v>4.4999999999999997E-3</v>
      </c>
      <c r="N161" s="8">
        <v>8.9999999999999998E-4</v>
      </c>
    </row>
    <row r="162" spans="2:14">
      <c r="B162" s="6" t="s">
        <v>604</v>
      </c>
      <c r="C162" s="17">
        <v>1099787</v>
      </c>
      <c r="D162" s="6" t="s">
        <v>137</v>
      </c>
      <c r="E162" s="6"/>
      <c r="F162" s="18">
        <v>510930787</v>
      </c>
      <c r="G162" s="6" t="s">
        <v>535</v>
      </c>
      <c r="H162" s="6" t="s">
        <v>95</v>
      </c>
      <c r="I162" s="7">
        <v>300000</v>
      </c>
      <c r="J162" s="7">
        <v>213.1</v>
      </c>
      <c r="K162" s="7">
        <v>639.29999999999995</v>
      </c>
      <c r="L162" s="8">
        <v>1.23E-2</v>
      </c>
      <c r="M162" s="8">
        <v>1.1000000000000001E-3</v>
      </c>
      <c r="N162" s="8">
        <v>2.0000000000000001E-4</v>
      </c>
    </row>
    <row r="163" spans="2:14">
      <c r="B163" s="6" t="s">
        <v>605</v>
      </c>
      <c r="C163" s="17">
        <v>1138189</v>
      </c>
      <c r="D163" s="6" t="s">
        <v>137</v>
      </c>
      <c r="E163" s="6"/>
      <c r="F163" s="18">
        <v>520041476</v>
      </c>
      <c r="G163" s="6" t="s">
        <v>535</v>
      </c>
      <c r="H163" s="6" t="s">
        <v>95</v>
      </c>
      <c r="I163" s="7">
        <v>16207</v>
      </c>
      <c r="J163" s="7">
        <v>5962</v>
      </c>
      <c r="K163" s="7">
        <v>966.26</v>
      </c>
      <c r="L163" s="8">
        <v>2E-3</v>
      </c>
      <c r="M163" s="8">
        <v>1.6000000000000001E-3</v>
      </c>
      <c r="N163" s="8">
        <v>2.9999999999999997E-4</v>
      </c>
    </row>
    <row r="164" spans="2:14">
      <c r="B164" s="13" t="s">
        <v>606</v>
      </c>
      <c r="C164" s="14"/>
      <c r="D164" s="13"/>
      <c r="E164" s="13"/>
      <c r="F164" s="13"/>
      <c r="G164" s="13"/>
      <c r="H164" s="13"/>
      <c r="I164" s="15">
        <v>0</v>
      </c>
      <c r="K164" s="15">
        <v>0</v>
      </c>
      <c r="M164" s="16">
        <v>0</v>
      </c>
      <c r="N164" s="16">
        <v>0</v>
      </c>
    </row>
    <row r="165" spans="2:14">
      <c r="B165" s="13" t="s">
        <v>607</v>
      </c>
      <c r="C165" s="14"/>
      <c r="D165" s="13"/>
      <c r="E165" s="13"/>
      <c r="F165" s="13"/>
      <c r="G165" s="13"/>
      <c r="H165" s="13"/>
      <c r="I165" s="15">
        <v>0</v>
      </c>
      <c r="K165" s="15">
        <v>0</v>
      </c>
      <c r="M165" s="16">
        <v>0</v>
      </c>
      <c r="N165" s="16">
        <v>0</v>
      </c>
    </row>
    <row r="166" spans="2:14">
      <c r="B166" s="3" t="s">
        <v>608</v>
      </c>
      <c r="C166" s="12"/>
      <c r="D166" s="3"/>
      <c r="E166" s="3"/>
      <c r="F166" s="3"/>
      <c r="G166" s="3"/>
      <c r="H166" s="3"/>
      <c r="I166" s="9">
        <v>3723039.54</v>
      </c>
      <c r="K166" s="9">
        <v>160645.88</v>
      </c>
      <c r="M166" s="10">
        <v>0.2661</v>
      </c>
      <c r="N166" s="10">
        <v>5.2999999999999999E-2</v>
      </c>
    </row>
    <row r="167" spans="2:14">
      <c r="B167" s="13" t="s">
        <v>609</v>
      </c>
      <c r="C167" s="14"/>
      <c r="D167" s="13"/>
      <c r="E167" s="13"/>
      <c r="F167" s="13"/>
      <c r="G167" s="13"/>
      <c r="H167" s="13"/>
      <c r="I167" s="15">
        <v>1332448.67</v>
      </c>
      <c r="K167" s="15">
        <v>52384.84</v>
      </c>
      <c r="M167" s="16">
        <v>8.6800000000000002E-2</v>
      </c>
      <c r="N167" s="16">
        <v>1.7299999999999999E-2</v>
      </c>
    </row>
    <row r="168" spans="2:14">
      <c r="B168" s="6" t="s">
        <v>610</v>
      </c>
      <c r="C168" s="17" t="s">
        <v>611</v>
      </c>
      <c r="D168" s="6" t="s">
        <v>166</v>
      </c>
      <c r="E168" s="6" t="s">
        <v>383</v>
      </c>
      <c r="F168" s="6"/>
      <c r="G168" s="6" t="s">
        <v>166</v>
      </c>
      <c r="H168" s="6" t="s">
        <v>43</v>
      </c>
      <c r="I168" s="7">
        <v>41667</v>
      </c>
      <c r="J168" s="7">
        <v>180</v>
      </c>
      <c r="K168" s="7">
        <v>264.68</v>
      </c>
      <c r="M168" s="8">
        <v>4.0000000000000002E-4</v>
      </c>
      <c r="N168" s="8">
        <v>1E-4</v>
      </c>
    </row>
    <row r="169" spans="2:14">
      <c r="B169" s="6" t="s">
        <v>612</v>
      </c>
      <c r="C169" s="17" t="s">
        <v>613</v>
      </c>
      <c r="D169" s="6" t="s">
        <v>614</v>
      </c>
      <c r="E169" s="6" t="s">
        <v>383</v>
      </c>
      <c r="F169" s="6"/>
      <c r="G169" s="6" t="s">
        <v>166</v>
      </c>
      <c r="H169" s="6" t="s">
        <v>43</v>
      </c>
      <c r="I169" s="7">
        <v>59671</v>
      </c>
      <c r="J169" s="7">
        <v>480</v>
      </c>
      <c r="K169" s="7">
        <v>1010.78</v>
      </c>
      <c r="L169" s="8">
        <v>1.6000000000000001E-3</v>
      </c>
      <c r="M169" s="8">
        <v>1.6999999999999999E-3</v>
      </c>
      <c r="N169" s="8">
        <v>2.9999999999999997E-4</v>
      </c>
    </row>
    <row r="170" spans="2:14">
      <c r="B170" s="6" t="s">
        <v>615</v>
      </c>
      <c r="C170" s="17" t="s">
        <v>616</v>
      </c>
      <c r="D170" s="6" t="s">
        <v>166</v>
      </c>
      <c r="E170" s="6" t="s">
        <v>383</v>
      </c>
      <c r="F170" s="6"/>
      <c r="G170" s="6" t="s">
        <v>166</v>
      </c>
      <c r="H170" s="6" t="s">
        <v>43</v>
      </c>
      <c r="I170" s="7">
        <v>8216.67</v>
      </c>
      <c r="J170" s="7">
        <v>21600</v>
      </c>
      <c r="K170" s="7">
        <v>62.63</v>
      </c>
      <c r="M170" s="8">
        <v>1E-4</v>
      </c>
      <c r="N170" s="8">
        <v>0</v>
      </c>
    </row>
    <row r="171" spans="2:14">
      <c r="B171" s="6" t="s">
        <v>617</v>
      </c>
      <c r="C171" s="17" t="s">
        <v>618</v>
      </c>
      <c r="D171" s="6" t="s">
        <v>614</v>
      </c>
      <c r="E171" s="6" t="s">
        <v>383</v>
      </c>
      <c r="F171" s="6"/>
      <c r="G171" s="6" t="s">
        <v>166</v>
      </c>
      <c r="H171" s="6" t="s">
        <v>43</v>
      </c>
      <c r="I171" s="7">
        <v>11439</v>
      </c>
      <c r="J171" s="7">
        <v>7060</v>
      </c>
      <c r="K171" s="7">
        <v>2850</v>
      </c>
      <c r="M171" s="8">
        <v>4.7000000000000002E-3</v>
      </c>
      <c r="N171" s="8">
        <v>8.9999999999999998E-4</v>
      </c>
    </row>
    <row r="172" spans="2:14">
      <c r="B172" s="6" t="s">
        <v>619</v>
      </c>
      <c r="C172" s="17" t="s">
        <v>620</v>
      </c>
      <c r="D172" s="6" t="s">
        <v>614</v>
      </c>
      <c r="E172" s="6" t="s">
        <v>383</v>
      </c>
      <c r="F172" s="6"/>
      <c r="G172" s="6" t="s">
        <v>166</v>
      </c>
      <c r="H172" s="6" t="s">
        <v>43</v>
      </c>
      <c r="I172" s="7">
        <v>57570</v>
      </c>
      <c r="J172" s="7">
        <v>1505</v>
      </c>
      <c r="K172" s="7">
        <v>3057.63</v>
      </c>
      <c r="L172" s="8">
        <v>1.9E-3</v>
      </c>
      <c r="M172" s="8">
        <v>5.1000000000000004E-3</v>
      </c>
      <c r="N172" s="8">
        <v>1E-3</v>
      </c>
    </row>
    <row r="173" spans="2:14">
      <c r="B173" s="6" t="s">
        <v>621</v>
      </c>
      <c r="C173" s="17" t="s">
        <v>622</v>
      </c>
      <c r="D173" s="6" t="s">
        <v>166</v>
      </c>
      <c r="E173" s="6" t="s">
        <v>383</v>
      </c>
      <c r="F173" s="6"/>
      <c r="G173" s="6" t="s">
        <v>384</v>
      </c>
      <c r="H173" s="6" t="s">
        <v>43</v>
      </c>
      <c r="I173" s="7">
        <v>4900</v>
      </c>
      <c r="J173" s="7">
        <v>10248</v>
      </c>
      <c r="K173" s="7">
        <v>1772.09</v>
      </c>
      <c r="M173" s="8">
        <v>2.8999999999999998E-3</v>
      </c>
      <c r="N173" s="8">
        <v>5.9999999999999995E-4</v>
      </c>
    </row>
    <row r="174" spans="2:14">
      <c r="B174" s="6" t="s">
        <v>623</v>
      </c>
      <c r="C174" s="17" t="s">
        <v>624</v>
      </c>
      <c r="D174" s="6" t="s">
        <v>625</v>
      </c>
      <c r="E174" s="6" t="s">
        <v>383</v>
      </c>
      <c r="F174" s="6"/>
      <c r="G174" s="6" t="s">
        <v>626</v>
      </c>
      <c r="H174" s="6" t="s">
        <v>43</v>
      </c>
      <c r="I174" s="7">
        <v>32283</v>
      </c>
      <c r="J174" s="7">
        <v>444</v>
      </c>
      <c r="K174" s="7">
        <v>505.83</v>
      </c>
      <c r="L174" s="8">
        <v>0</v>
      </c>
      <c r="M174" s="8">
        <v>8.0000000000000004E-4</v>
      </c>
      <c r="N174" s="8">
        <v>2.0000000000000001E-4</v>
      </c>
    </row>
    <row r="175" spans="2:14">
      <c r="B175" s="6" t="s">
        <v>627</v>
      </c>
      <c r="C175" s="17" t="s">
        <v>628</v>
      </c>
      <c r="D175" s="6" t="s">
        <v>629</v>
      </c>
      <c r="E175" s="6" t="s">
        <v>383</v>
      </c>
      <c r="F175" s="6"/>
      <c r="G175" s="6" t="s">
        <v>626</v>
      </c>
      <c r="H175" s="6" t="s">
        <v>45</v>
      </c>
      <c r="I175" s="7">
        <v>574582</v>
      </c>
      <c r="J175" s="7">
        <v>94.87</v>
      </c>
      <c r="K175" s="7">
        <v>2581.46</v>
      </c>
      <c r="L175" s="8">
        <v>6.0000000000000001E-3</v>
      </c>
      <c r="M175" s="8">
        <v>4.3E-3</v>
      </c>
      <c r="N175" s="8">
        <v>8.9999999999999998E-4</v>
      </c>
    </row>
    <row r="176" spans="2:14">
      <c r="B176" s="6" t="s">
        <v>630</v>
      </c>
      <c r="C176" s="17" t="s">
        <v>631</v>
      </c>
      <c r="D176" s="6" t="s">
        <v>166</v>
      </c>
      <c r="E176" s="6" t="s">
        <v>383</v>
      </c>
      <c r="F176" s="6"/>
      <c r="G176" s="6" t="s">
        <v>632</v>
      </c>
      <c r="H176" s="6" t="s">
        <v>43</v>
      </c>
      <c r="I176" s="7">
        <v>19500</v>
      </c>
      <c r="J176" s="7">
        <v>3782</v>
      </c>
      <c r="K176" s="7">
        <v>2602.6</v>
      </c>
      <c r="L176" s="8">
        <v>0</v>
      </c>
      <c r="M176" s="8">
        <v>4.3E-3</v>
      </c>
      <c r="N176" s="8">
        <v>8.9999999999999998E-4</v>
      </c>
    </row>
    <row r="177" spans="2:14">
      <c r="B177" s="6" t="s">
        <v>633</v>
      </c>
      <c r="C177" s="17" t="s">
        <v>634</v>
      </c>
      <c r="D177" s="6" t="s">
        <v>614</v>
      </c>
      <c r="E177" s="6" t="s">
        <v>383</v>
      </c>
      <c r="F177" s="6"/>
      <c r="G177" s="6" t="s">
        <v>635</v>
      </c>
      <c r="H177" s="6" t="s">
        <v>43</v>
      </c>
      <c r="I177" s="7">
        <v>2490</v>
      </c>
      <c r="J177" s="7">
        <v>31000</v>
      </c>
      <c r="K177" s="7">
        <v>2724.04</v>
      </c>
      <c r="L177" s="8">
        <v>0</v>
      </c>
      <c r="M177" s="8">
        <v>4.4999999999999997E-3</v>
      </c>
      <c r="N177" s="8">
        <v>8.9999999999999998E-4</v>
      </c>
    </row>
    <row r="178" spans="2:14">
      <c r="B178" s="6" t="s">
        <v>636</v>
      </c>
      <c r="C178" s="17" t="s">
        <v>637</v>
      </c>
      <c r="D178" s="6" t="s">
        <v>625</v>
      </c>
      <c r="E178" s="6" t="s">
        <v>383</v>
      </c>
      <c r="F178" s="6"/>
      <c r="G178" s="6" t="s">
        <v>635</v>
      </c>
      <c r="H178" s="6" t="s">
        <v>43</v>
      </c>
      <c r="I178" s="7">
        <v>297</v>
      </c>
      <c r="J178" s="7">
        <v>435</v>
      </c>
      <c r="K178" s="7">
        <v>4.5599999999999996</v>
      </c>
      <c r="L178" s="8">
        <v>0</v>
      </c>
      <c r="M178" s="8">
        <v>0</v>
      </c>
      <c r="N178" s="8">
        <v>0</v>
      </c>
    </row>
    <row r="179" spans="2:14">
      <c r="B179" s="6" t="s">
        <v>638</v>
      </c>
      <c r="C179" s="17" t="s">
        <v>639</v>
      </c>
      <c r="D179" s="6" t="s">
        <v>614</v>
      </c>
      <c r="E179" s="6" t="s">
        <v>383</v>
      </c>
      <c r="F179" s="6"/>
      <c r="G179" s="6" t="s">
        <v>635</v>
      </c>
      <c r="H179" s="6" t="s">
        <v>43</v>
      </c>
      <c r="I179" s="7">
        <v>134411</v>
      </c>
      <c r="J179" s="7">
        <v>905</v>
      </c>
      <c r="K179" s="7">
        <v>4292.74</v>
      </c>
      <c r="L179" s="8">
        <v>1.17E-2</v>
      </c>
      <c r="M179" s="8">
        <v>7.1000000000000004E-3</v>
      </c>
      <c r="N179" s="8">
        <v>1.4E-3</v>
      </c>
    </row>
    <row r="180" spans="2:14">
      <c r="B180" s="6" t="s">
        <v>640</v>
      </c>
      <c r="C180" s="17" t="s">
        <v>641</v>
      </c>
      <c r="D180" s="6" t="s">
        <v>614</v>
      </c>
      <c r="E180" s="6" t="s">
        <v>383</v>
      </c>
      <c r="F180" s="6"/>
      <c r="G180" s="6" t="s">
        <v>635</v>
      </c>
      <c r="H180" s="6" t="s">
        <v>43</v>
      </c>
      <c r="I180" s="7">
        <v>162169</v>
      </c>
      <c r="J180" s="7">
        <v>500</v>
      </c>
      <c r="K180" s="7">
        <v>2861.47</v>
      </c>
      <c r="L180" s="8">
        <v>7.4000000000000003E-3</v>
      </c>
      <c r="M180" s="8">
        <v>4.7000000000000002E-3</v>
      </c>
      <c r="N180" s="8">
        <v>8.9999999999999998E-4</v>
      </c>
    </row>
    <row r="181" spans="2:14">
      <c r="B181" s="6" t="s">
        <v>642</v>
      </c>
      <c r="C181" s="17" t="s">
        <v>643</v>
      </c>
      <c r="D181" s="6" t="s">
        <v>625</v>
      </c>
      <c r="E181" s="6" t="s">
        <v>383</v>
      </c>
      <c r="F181" s="6"/>
      <c r="G181" s="6" t="s">
        <v>635</v>
      </c>
      <c r="H181" s="6" t="s">
        <v>43</v>
      </c>
      <c r="I181" s="7">
        <v>12222</v>
      </c>
      <c r="J181" s="7">
        <v>8320</v>
      </c>
      <c r="K181" s="7">
        <v>3588.54</v>
      </c>
      <c r="L181" s="8">
        <v>1E-4</v>
      </c>
      <c r="M181" s="8">
        <v>5.8999999999999999E-3</v>
      </c>
      <c r="N181" s="8">
        <v>1.1999999999999999E-3</v>
      </c>
    </row>
    <row r="182" spans="2:14">
      <c r="B182" s="6" t="s">
        <v>644</v>
      </c>
      <c r="C182" s="17" t="s">
        <v>645</v>
      </c>
      <c r="D182" s="6" t="s">
        <v>625</v>
      </c>
      <c r="E182" s="6" t="s">
        <v>383</v>
      </c>
      <c r="F182" s="6"/>
      <c r="G182" s="6" t="s">
        <v>635</v>
      </c>
      <c r="H182" s="6" t="s">
        <v>43</v>
      </c>
      <c r="I182" s="7">
        <v>32527</v>
      </c>
      <c r="J182" s="7">
        <v>1716</v>
      </c>
      <c r="K182" s="7">
        <v>1969.76</v>
      </c>
      <c r="L182" s="8">
        <v>0</v>
      </c>
      <c r="M182" s="8">
        <v>3.3E-3</v>
      </c>
      <c r="N182" s="8">
        <v>5.9999999999999995E-4</v>
      </c>
    </row>
    <row r="183" spans="2:14">
      <c r="B183" s="6" t="s">
        <v>646</v>
      </c>
      <c r="C183" s="17" t="s">
        <v>647</v>
      </c>
      <c r="D183" s="6" t="s">
        <v>614</v>
      </c>
      <c r="E183" s="6" t="s">
        <v>383</v>
      </c>
      <c r="F183" s="6"/>
      <c r="G183" s="6" t="s">
        <v>648</v>
      </c>
      <c r="H183" s="6" t="s">
        <v>43</v>
      </c>
      <c r="I183" s="7">
        <v>9681</v>
      </c>
      <c r="J183" s="7">
        <v>11237</v>
      </c>
      <c r="K183" s="7">
        <v>3839.04</v>
      </c>
      <c r="L183" s="8">
        <v>1E-4</v>
      </c>
      <c r="M183" s="8">
        <v>6.4000000000000003E-3</v>
      </c>
      <c r="N183" s="8">
        <v>1.2999999999999999E-3</v>
      </c>
    </row>
    <row r="184" spans="2:14">
      <c r="B184" s="6" t="s">
        <v>649</v>
      </c>
      <c r="C184" s="17" t="s">
        <v>650</v>
      </c>
      <c r="D184" s="6" t="s">
        <v>614</v>
      </c>
      <c r="E184" s="6" t="s">
        <v>383</v>
      </c>
      <c r="F184" s="6"/>
      <c r="G184" s="6" t="s">
        <v>648</v>
      </c>
      <c r="H184" s="6" t="s">
        <v>43</v>
      </c>
      <c r="I184" s="7">
        <v>16802</v>
      </c>
      <c r="J184" s="7">
        <v>895</v>
      </c>
      <c r="K184" s="7">
        <v>530.67999999999995</v>
      </c>
      <c r="L184" s="8">
        <v>4.0000000000000002E-4</v>
      </c>
      <c r="M184" s="8">
        <v>8.9999999999999998E-4</v>
      </c>
      <c r="N184" s="8">
        <v>2.0000000000000001E-4</v>
      </c>
    </row>
    <row r="185" spans="2:14">
      <c r="B185" s="6" t="s">
        <v>651</v>
      </c>
      <c r="C185" s="17" t="s">
        <v>652</v>
      </c>
      <c r="D185" s="6" t="s">
        <v>166</v>
      </c>
      <c r="E185" s="6" t="s">
        <v>383</v>
      </c>
      <c r="F185" s="6"/>
      <c r="G185" s="6" t="s">
        <v>653</v>
      </c>
      <c r="H185" s="6" t="s">
        <v>43</v>
      </c>
      <c r="I185" s="7">
        <v>7646</v>
      </c>
      <c r="J185" s="7">
        <v>3535</v>
      </c>
      <c r="K185" s="7">
        <v>958.7</v>
      </c>
      <c r="M185" s="8">
        <v>1.6000000000000001E-3</v>
      </c>
      <c r="N185" s="8">
        <v>2.9999999999999997E-4</v>
      </c>
    </row>
    <row r="186" spans="2:14">
      <c r="B186" s="6" t="s">
        <v>654</v>
      </c>
      <c r="C186" s="17" t="s">
        <v>655</v>
      </c>
      <c r="D186" s="6" t="s">
        <v>614</v>
      </c>
      <c r="E186" s="6" t="s">
        <v>383</v>
      </c>
      <c r="F186" s="6"/>
      <c r="G186" s="6" t="s">
        <v>653</v>
      </c>
      <c r="H186" s="6" t="s">
        <v>43</v>
      </c>
      <c r="I186" s="7">
        <v>36944</v>
      </c>
      <c r="J186" s="7">
        <v>4204</v>
      </c>
      <c r="K186" s="7">
        <v>5480.98</v>
      </c>
      <c r="L186" s="8">
        <v>8.0000000000000004E-4</v>
      </c>
      <c r="M186" s="8">
        <v>9.1000000000000004E-3</v>
      </c>
      <c r="N186" s="8">
        <v>1.8E-3</v>
      </c>
    </row>
    <row r="187" spans="2:14">
      <c r="B187" s="6" t="s">
        <v>656</v>
      </c>
      <c r="C187" s="17" t="s">
        <v>657</v>
      </c>
      <c r="D187" s="6" t="s">
        <v>614</v>
      </c>
      <c r="E187" s="6" t="s">
        <v>383</v>
      </c>
      <c r="F187" s="6"/>
      <c r="G187" s="6" t="s">
        <v>658</v>
      </c>
      <c r="H187" s="6" t="s">
        <v>43</v>
      </c>
      <c r="I187" s="7">
        <v>5826</v>
      </c>
      <c r="J187" s="7">
        <v>1295</v>
      </c>
      <c r="K187" s="7">
        <v>266.25</v>
      </c>
      <c r="L187" s="8">
        <v>2.9999999999999997E-4</v>
      </c>
      <c r="M187" s="8">
        <v>4.0000000000000002E-4</v>
      </c>
      <c r="N187" s="8">
        <v>1E-4</v>
      </c>
    </row>
    <row r="188" spans="2:14">
      <c r="B188" s="6" t="s">
        <v>659</v>
      </c>
      <c r="C188" s="17" t="s">
        <v>660</v>
      </c>
      <c r="D188" s="6" t="s">
        <v>614</v>
      </c>
      <c r="E188" s="6" t="s">
        <v>383</v>
      </c>
      <c r="F188" s="6"/>
      <c r="G188" s="6" t="s">
        <v>658</v>
      </c>
      <c r="H188" s="6" t="s">
        <v>43</v>
      </c>
      <c r="I188" s="7">
        <v>38629</v>
      </c>
      <c r="J188" s="7">
        <v>4770</v>
      </c>
      <c r="K188" s="7">
        <v>6502.55</v>
      </c>
      <c r="L188" s="8">
        <v>8.0000000000000004E-4</v>
      </c>
      <c r="M188" s="8">
        <v>1.0800000000000001E-2</v>
      </c>
      <c r="N188" s="8">
        <v>2.0999999999999999E-3</v>
      </c>
    </row>
    <row r="189" spans="2:14">
      <c r="B189" s="6" t="s">
        <v>661</v>
      </c>
      <c r="C189" s="17" t="s">
        <v>662</v>
      </c>
      <c r="D189" s="6" t="s">
        <v>614</v>
      </c>
      <c r="E189" s="6" t="s">
        <v>383</v>
      </c>
      <c r="F189" s="6"/>
      <c r="G189" s="6" t="s">
        <v>658</v>
      </c>
      <c r="H189" s="6" t="s">
        <v>43</v>
      </c>
      <c r="I189" s="7">
        <v>3450</v>
      </c>
      <c r="J189" s="7">
        <v>2734</v>
      </c>
      <c r="K189" s="7">
        <v>332.87</v>
      </c>
      <c r="L189" s="8">
        <v>1E-4</v>
      </c>
      <c r="M189" s="8">
        <v>5.9999999999999995E-4</v>
      </c>
      <c r="N189" s="8">
        <v>1E-4</v>
      </c>
    </row>
    <row r="190" spans="2:14">
      <c r="B190" s="6" t="s">
        <v>663</v>
      </c>
      <c r="C190" s="17" t="s">
        <v>664</v>
      </c>
      <c r="D190" s="6" t="s">
        <v>614</v>
      </c>
      <c r="E190" s="6" t="s">
        <v>383</v>
      </c>
      <c r="F190" s="6"/>
      <c r="G190" s="6" t="s">
        <v>166</v>
      </c>
      <c r="H190" s="6" t="s">
        <v>43</v>
      </c>
      <c r="I190" s="7">
        <v>25886</v>
      </c>
      <c r="J190" s="7">
        <v>520</v>
      </c>
      <c r="K190" s="7">
        <v>475.03</v>
      </c>
      <c r="M190" s="8">
        <v>8.0000000000000004E-4</v>
      </c>
      <c r="N190" s="8">
        <v>2.0000000000000001E-4</v>
      </c>
    </row>
    <row r="191" spans="2:14">
      <c r="B191" s="6" t="s">
        <v>665</v>
      </c>
      <c r="C191" s="17" t="s">
        <v>666</v>
      </c>
      <c r="D191" s="6" t="s">
        <v>614</v>
      </c>
      <c r="E191" s="6" t="s">
        <v>383</v>
      </c>
      <c r="F191" s="6"/>
      <c r="G191" s="6" t="s">
        <v>472</v>
      </c>
      <c r="H191" s="6" t="s">
        <v>43</v>
      </c>
      <c r="I191" s="7">
        <v>33640</v>
      </c>
      <c r="J191" s="7">
        <v>3243</v>
      </c>
      <c r="K191" s="7">
        <v>3849.95</v>
      </c>
      <c r="L191" s="8">
        <v>2.8E-3</v>
      </c>
      <c r="M191" s="8">
        <v>6.4000000000000003E-3</v>
      </c>
      <c r="N191" s="8">
        <v>1.2999999999999999E-3</v>
      </c>
    </row>
    <row r="192" spans="2:14">
      <c r="B192" s="13" t="s">
        <v>667</v>
      </c>
      <c r="C192" s="14"/>
      <c r="D192" s="13"/>
      <c r="E192" s="13"/>
      <c r="F192" s="13"/>
      <c r="G192" s="13"/>
      <c r="H192" s="13"/>
      <c r="I192" s="15">
        <v>2390590.87</v>
      </c>
      <c r="K192" s="15">
        <v>108261.04</v>
      </c>
      <c r="M192" s="16">
        <v>0.17929999999999999</v>
      </c>
      <c r="N192" s="16">
        <v>3.5700000000000003E-2</v>
      </c>
    </row>
    <row r="193" spans="2:14">
      <c r="B193" s="6" t="s">
        <v>668</v>
      </c>
      <c r="C193" s="17" t="s">
        <v>669</v>
      </c>
      <c r="D193" s="6" t="s">
        <v>397</v>
      </c>
      <c r="E193" s="6" t="s">
        <v>383</v>
      </c>
      <c r="F193" s="6"/>
      <c r="G193" s="6" t="s">
        <v>166</v>
      </c>
      <c r="H193" s="6" t="s">
        <v>48</v>
      </c>
      <c r="I193" s="7">
        <v>12941</v>
      </c>
      <c r="J193" s="7">
        <v>8000</v>
      </c>
      <c r="K193" s="7">
        <v>4303.5600000000004</v>
      </c>
      <c r="M193" s="8">
        <v>7.1000000000000004E-3</v>
      </c>
      <c r="N193" s="8">
        <v>1.4E-3</v>
      </c>
    </row>
    <row r="194" spans="2:14">
      <c r="B194" s="6" t="s">
        <v>670</v>
      </c>
      <c r="C194" s="17" t="s">
        <v>671</v>
      </c>
      <c r="D194" s="6" t="s">
        <v>397</v>
      </c>
      <c r="E194" s="6" t="s">
        <v>383</v>
      </c>
      <c r="F194" s="6"/>
      <c r="G194" s="6" t="s">
        <v>166</v>
      </c>
      <c r="H194" s="6" t="s">
        <v>48</v>
      </c>
      <c r="I194" s="7">
        <v>12200</v>
      </c>
      <c r="J194" s="7">
        <v>7022</v>
      </c>
      <c r="K194" s="7">
        <v>3561.15</v>
      </c>
      <c r="L194" s="8">
        <v>1E-4</v>
      </c>
      <c r="M194" s="8">
        <v>5.8999999999999999E-3</v>
      </c>
      <c r="N194" s="8">
        <v>1.1999999999999999E-3</v>
      </c>
    </row>
    <row r="195" spans="2:14">
      <c r="B195" s="6" t="s">
        <v>672</v>
      </c>
      <c r="C195" s="17" t="s">
        <v>673</v>
      </c>
      <c r="D195" s="6" t="s">
        <v>625</v>
      </c>
      <c r="E195" s="6" t="s">
        <v>383</v>
      </c>
      <c r="F195" s="6"/>
      <c r="G195" s="6" t="s">
        <v>166</v>
      </c>
      <c r="H195" s="6" t="s">
        <v>43</v>
      </c>
      <c r="I195" s="7">
        <v>14694</v>
      </c>
      <c r="J195" s="7">
        <v>5626</v>
      </c>
      <c r="K195" s="7">
        <v>2917.37</v>
      </c>
      <c r="L195" s="8">
        <v>1E-4</v>
      </c>
      <c r="M195" s="8">
        <v>4.7999999999999996E-3</v>
      </c>
      <c r="N195" s="8">
        <v>1E-3</v>
      </c>
    </row>
    <row r="196" spans="2:14">
      <c r="B196" s="6" t="s">
        <v>674</v>
      </c>
      <c r="C196" s="17" t="s">
        <v>675</v>
      </c>
      <c r="D196" s="6" t="s">
        <v>166</v>
      </c>
      <c r="E196" s="6" t="s">
        <v>383</v>
      </c>
      <c r="F196" s="6"/>
      <c r="G196" s="6" t="s">
        <v>166</v>
      </c>
      <c r="H196" s="6" t="s">
        <v>43</v>
      </c>
      <c r="I196" s="7">
        <v>7847</v>
      </c>
      <c r="J196" s="7">
        <v>8103</v>
      </c>
      <c r="K196" s="7">
        <v>2243.89</v>
      </c>
      <c r="M196" s="8">
        <v>3.7000000000000002E-3</v>
      </c>
      <c r="N196" s="8">
        <v>6.9999999999999999E-4</v>
      </c>
    </row>
    <row r="197" spans="2:14">
      <c r="B197" s="6" t="s">
        <v>676</v>
      </c>
      <c r="C197" s="17" t="s">
        <v>677</v>
      </c>
      <c r="D197" s="6" t="s">
        <v>614</v>
      </c>
      <c r="E197" s="6" t="s">
        <v>383</v>
      </c>
      <c r="F197" s="6"/>
      <c r="G197" s="6" t="s">
        <v>166</v>
      </c>
      <c r="H197" s="6" t="s">
        <v>43</v>
      </c>
      <c r="I197" s="7">
        <v>56650</v>
      </c>
      <c r="J197" s="7">
        <v>1797</v>
      </c>
      <c r="K197" s="7">
        <v>3592.52</v>
      </c>
      <c r="L197" s="8">
        <v>1E-4</v>
      </c>
      <c r="M197" s="8">
        <v>5.8999999999999999E-3</v>
      </c>
      <c r="N197" s="8">
        <v>1.1999999999999999E-3</v>
      </c>
    </row>
    <row r="198" spans="2:14">
      <c r="B198" s="6" t="s">
        <v>678</v>
      </c>
      <c r="C198" s="17" t="s">
        <v>679</v>
      </c>
      <c r="D198" s="6" t="s">
        <v>625</v>
      </c>
      <c r="E198" s="6" t="s">
        <v>383</v>
      </c>
      <c r="F198" s="6"/>
      <c r="G198" s="6" t="s">
        <v>166</v>
      </c>
      <c r="H198" s="6" t="s">
        <v>43</v>
      </c>
      <c r="I198" s="7">
        <v>51200</v>
      </c>
      <c r="J198" s="7">
        <v>1938</v>
      </c>
      <c r="K198" s="7">
        <v>3517.03</v>
      </c>
      <c r="M198" s="8">
        <v>5.7999999999999996E-3</v>
      </c>
      <c r="N198" s="8">
        <v>1.1999999999999999E-3</v>
      </c>
    </row>
    <row r="199" spans="2:14">
      <c r="B199" s="6" t="s">
        <v>680</v>
      </c>
      <c r="C199" s="17" t="s">
        <v>681</v>
      </c>
      <c r="D199" s="6" t="s">
        <v>614</v>
      </c>
      <c r="E199" s="6" t="s">
        <v>383</v>
      </c>
      <c r="F199" s="6"/>
      <c r="G199" s="6" t="s">
        <v>166</v>
      </c>
      <c r="H199" s="6" t="s">
        <v>43</v>
      </c>
      <c r="I199" s="7">
        <v>26988</v>
      </c>
      <c r="J199" s="7">
        <v>2880</v>
      </c>
      <c r="K199" s="7">
        <v>2742.93</v>
      </c>
      <c r="L199" s="8">
        <v>6.9999999999999999E-4</v>
      </c>
      <c r="M199" s="8">
        <v>4.4999999999999997E-3</v>
      </c>
      <c r="N199" s="8">
        <v>8.9999999999999998E-4</v>
      </c>
    </row>
    <row r="200" spans="2:14">
      <c r="B200" s="6" t="s">
        <v>682</v>
      </c>
      <c r="C200" s="17" t="s">
        <v>683</v>
      </c>
      <c r="D200" s="6" t="s">
        <v>629</v>
      </c>
      <c r="E200" s="6" t="s">
        <v>383</v>
      </c>
      <c r="F200" s="6"/>
      <c r="G200" s="6" t="s">
        <v>193</v>
      </c>
      <c r="H200" s="6" t="s">
        <v>45</v>
      </c>
      <c r="I200" s="7">
        <v>18700</v>
      </c>
      <c r="J200" s="7">
        <v>3778</v>
      </c>
      <c r="K200" s="7">
        <v>3349.12</v>
      </c>
      <c r="L200" s="8">
        <v>0</v>
      </c>
      <c r="M200" s="8">
        <v>5.4999999999999997E-3</v>
      </c>
      <c r="N200" s="8">
        <v>1.1000000000000001E-3</v>
      </c>
    </row>
    <row r="201" spans="2:14">
      <c r="B201" s="6" t="s">
        <v>684</v>
      </c>
      <c r="C201" s="17" t="s">
        <v>685</v>
      </c>
      <c r="D201" s="6" t="s">
        <v>166</v>
      </c>
      <c r="E201" s="6" t="s">
        <v>383</v>
      </c>
      <c r="F201" s="6"/>
      <c r="G201" s="6" t="s">
        <v>166</v>
      </c>
      <c r="H201" s="6" t="s">
        <v>43</v>
      </c>
      <c r="I201" s="7">
        <v>29325</v>
      </c>
      <c r="J201" s="7">
        <v>3077</v>
      </c>
      <c r="K201" s="7">
        <v>3184.32</v>
      </c>
      <c r="M201" s="8">
        <v>5.3E-3</v>
      </c>
      <c r="N201" s="8">
        <v>1E-3</v>
      </c>
    </row>
    <row r="202" spans="2:14">
      <c r="B202" s="6" t="s">
        <v>686</v>
      </c>
      <c r="C202" s="17" t="s">
        <v>687</v>
      </c>
      <c r="D202" s="6" t="s">
        <v>625</v>
      </c>
      <c r="E202" s="6" t="s">
        <v>383</v>
      </c>
      <c r="F202" s="6"/>
      <c r="G202" s="6" t="s">
        <v>384</v>
      </c>
      <c r="H202" s="6" t="s">
        <v>43</v>
      </c>
      <c r="I202" s="7">
        <v>16759</v>
      </c>
      <c r="J202" s="7">
        <v>3842</v>
      </c>
      <c r="K202" s="7">
        <v>2272.2600000000002</v>
      </c>
      <c r="L202" s="8">
        <v>0</v>
      </c>
      <c r="M202" s="8">
        <v>3.8E-3</v>
      </c>
      <c r="N202" s="8">
        <v>6.9999999999999999E-4</v>
      </c>
    </row>
    <row r="203" spans="2:14">
      <c r="B203" s="6" t="s">
        <v>688</v>
      </c>
      <c r="C203" s="17" t="s">
        <v>689</v>
      </c>
      <c r="D203" s="6" t="s">
        <v>166</v>
      </c>
      <c r="E203" s="6" t="s">
        <v>383</v>
      </c>
      <c r="F203" s="6"/>
      <c r="G203" s="6" t="s">
        <v>384</v>
      </c>
      <c r="H203" s="6" t="s">
        <v>43</v>
      </c>
      <c r="I203" s="7">
        <v>7200</v>
      </c>
      <c r="J203" s="7">
        <v>7674</v>
      </c>
      <c r="K203" s="7">
        <v>1949.87</v>
      </c>
      <c r="M203" s="8">
        <v>3.2000000000000002E-3</v>
      </c>
      <c r="N203" s="8">
        <v>5.9999999999999995E-4</v>
      </c>
    </row>
    <row r="204" spans="2:14">
      <c r="B204" s="6" t="s">
        <v>690</v>
      </c>
      <c r="C204" s="17" t="s">
        <v>691</v>
      </c>
      <c r="D204" s="6" t="s">
        <v>625</v>
      </c>
      <c r="E204" s="6" t="s">
        <v>383</v>
      </c>
      <c r="F204" s="6"/>
      <c r="G204" s="6" t="s">
        <v>428</v>
      </c>
      <c r="H204" s="6" t="s">
        <v>43</v>
      </c>
      <c r="I204" s="7">
        <v>6800</v>
      </c>
      <c r="J204" s="7">
        <v>11993</v>
      </c>
      <c r="K204" s="7">
        <v>2877.98</v>
      </c>
      <c r="L204" s="8">
        <v>1E-4</v>
      </c>
      <c r="M204" s="8">
        <v>4.7999999999999996E-3</v>
      </c>
      <c r="N204" s="8">
        <v>8.9999999999999998E-4</v>
      </c>
    </row>
    <row r="205" spans="2:14">
      <c r="B205" s="6" t="s">
        <v>692</v>
      </c>
      <c r="C205" s="17" t="s">
        <v>693</v>
      </c>
      <c r="D205" s="6" t="s">
        <v>625</v>
      </c>
      <c r="E205" s="6" t="s">
        <v>383</v>
      </c>
      <c r="F205" s="6"/>
      <c r="G205" s="6" t="s">
        <v>632</v>
      </c>
      <c r="H205" s="6" t="s">
        <v>43</v>
      </c>
      <c r="I205" s="7">
        <v>3400</v>
      </c>
      <c r="J205" s="7">
        <v>14069</v>
      </c>
      <c r="K205" s="7">
        <v>1688.08</v>
      </c>
      <c r="L205" s="8">
        <v>0</v>
      </c>
      <c r="M205" s="8">
        <v>2.8E-3</v>
      </c>
      <c r="N205" s="8">
        <v>5.9999999999999995E-4</v>
      </c>
    </row>
    <row r="206" spans="2:14">
      <c r="B206" s="6" t="s">
        <v>694</v>
      </c>
      <c r="C206" s="17" t="s">
        <v>695</v>
      </c>
      <c r="D206" s="6" t="s">
        <v>625</v>
      </c>
      <c r="E206" s="6" t="s">
        <v>383</v>
      </c>
      <c r="F206" s="6"/>
      <c r="G206" s="6" t="s">
        <v>696</v>
      </c>
      <c r="H206" s="6" t="s">
        <v>43</v>
      </c>
      <c r="I206" s="7">
        <v>852</v>
      </c>
      <c r="J206" s="7">
        <v>95640</v>
      </c>
      <c r="K206" s="7">
        <v>2875.62</v>
      </c>
      <c r="L206" s="8">
        <v>0</v>
      </c>
      <c r="M206" s="8">
        <v>4.7999999999999996E-3</v>
      </c>
      <c r="N206" s="8">
        <v>8.9999999999999998E-4</v>
      </c>
    </row>
    <row r="207" spans="2:14">
      <c r="B207" s="6" t="s">
        <v>697</v>
      </c>
      <c r="C207" s="17" t="s">
        <v>698</v>
      </c>
      <c r="D207" s="6" t="s">
        <v>625</v>
      </c>
      <c r="E207" s="6" t="s">
        <v>383</v>
      </c>
      <c r="F207" s="6"/>
      <c r="G207" s="6" t="s">
        <v>696</v>
      </c>
      <c r="H207" s="6" t="s">
        <v>43</v>
      </c>
      <c r="I207" s="7">
        <v>42000</v>
      </c>
      <c r="J207" s="7">
        <v>2130</v>
      </c>
      <c r="K207" s="7">
        <v>3157.04</v>
      </c>
      <c r="L207" s="8">
        <v>1E-4</v>
      </c>
      <c r="M207" s="8">
        <v>5.1999999999999998E-3</v>
      </c>
      <c r="N207" s="8">
        <v>1E-3</v>
      </c>
    </row>
    <row r="208" spans="2:14">
      <c r="B208" s="6" t="s">
        <v>699</v>
      </c>
      <c r="C208" s="17" t="s">
        <v>700</v>
      </c>
      <c r="D208" s="6" t="s">
        <v>166</v>
      </c>
      <c r="E208" s="6" t="s">
        <v>383</v>
      </c>
      <c r="F208" s="6"/>
      <c r="G208" s="6" t="s">
        <v>635</v>
      </c>
      <c r="H208" s="6" t="s">
        <v>43</v>
      </c>
      <c r="I208" s="7">
        <v>13200</v>
      </c>
      <c r="J208" s="7">
        <v>8091</v>
      </c>
      <c r="K208" s="7">
        <v>3769.01</v>
      </c>
      <c r="M208" s="8">
        <v>6.1999999999999998E-3</v>
      </c>
      <c r="N208" s="8">
        <v>1.1999999999999999E-3</v>
      </c>
    </row>
    <row r="209" spans="2:14">
      <c r="B209" s="6" t="s">
        <v>701</v>
      </c>
      <c r="C209" s="17" t="s">
        <v>702</v>
      </c>
      <c r="D209" s="6" t="s">
        <v>614</v>
      </c>
      <c r="E209" s="6" t="s">
        <v>383</v>
      </c>
      <c r="F209" s="6"/>
      <c r="G209" s="6" t="s">
        <v>635</v>
      </c>
      <c r="H209" s="6" t="s">
        <v>43</v>
      </c>
      <c r="I209" s="7">
        <v>33534</v>
      </c>
      <c r="J209" s="7">
        <v>3086</v>
      </c>
      <c r="K209" s="7">
        <v>3652.02</v>
      </c>
      <c r="L209" s="8">
        <v>1E-4</v>
      </c>
      <c r="M209" s="8">
        <v>6.0000000000000001E-3</v>
      </c>
      <c r="N209" s="8">
        <v>1.1999999999999999E-3</v>
      </c>
    </row>
    <row r="210" spans="2:14">
      <c r="B210" s="6" t="s">
        <v>703</v>
      </c>
      <c r="C210" s="17" t="s">
        <v>704</v>
      </c>
      <c r="D210" s="6" t="s">
        <v>166</v>
      </c>
      <c r="E210" s="6" t="s">
        <v>383</v>
      </c>
      <c r="F210" s="6"/>
      <c r="G210" s="6" t="s">
        <v>375</v>
      </c>
      <c r="H210" s="6" t="s">
        <v>43</v>
      </c>
      <c r="I210" s="7">
        <v>14719</v>
      </c>
      <c r="J210" s="7">
        <v>7265</v>
      </c>
      <c r="K210" s="7">
        <v>3773.68</v>
      </c>
      <c r="M210" s="8">
        <v>6.1999999999999998E-3</v>
      </c>
      <c r="N210" s="8">
        <v>1.1999999999999999E-3</v>
      </c>
    </row>
    <row r="211" spans="2:14">
      <c r="B211" s="6" t="s">
        <v>705</v>
      </c>
      <c r="C211" s="17" t="s">
        <v>706</v>
      </c>
      <c r="D211" s="6" t="s">
        <v>397</v>
      </c>
      <c r="E211" s="6" t="s">
        <v>383</v>
      </c>
      <c r="F211" s="6"/>
      <c r="G211" s="6" t="s">
        <v>375</v>
      </c>
      <c r="H211" s="6" t="s">
        <v>48</v>
      </c>
      <c r="I211" s="7">
        <v>15100</v>
      </c>
      <c r="J211" s="7">
        <v>4888.5</v>
      </c>
      <c r="K211" s="7">
        <v>3068.47</v>
      </c>
      <c r="L211" s="8">
        <v>0</v>
      </c>
      <c r="M211" s="8">
        <v>5.1000000000000004E-3</v>
      </c>
      <c r="N211" s="8">
        <v>1E-3</v>
      </c>
    </row>
    <row r="212" spans="2:14">
      <c r="B212" s="6" t="s">
        <v>707</v>
      </c>
      <c r="C212" s="17" t="s">
        <v>708</v>
      </c>
      <c r="D212" s="6" t="s">
        <v>166</v>
      </c>
      <c r="E212" s="6" t="s">
        <v>383</v>
      </c>
      <c r="F212" s="6"/>
      <c r="G212" s="6" t="s">
        <v>400</v>
      </c>
      <c r="H212" s="6" t="s">
        <v>43</v>
      </c>
      <c r="I212" s="7">
        <v>6000</v>
      </c>
      <c r="J212" s="7">
        <v>9014</v>
      </c>
      <c r="K212" s="7">
        <v>1908.62</v>
      </c>
      <c r="M212" s="8">
        <v>3.2000000000000002E-3</v>
      </c>
      <c r="N212" s="8">
        <v>5.9999999999999995E-4</v>
      </c>
    </row>
    <row r="213" spans="2:14">
      <c r="B213" s="6" t="s">
        <v>709</v>
      </c>
      <c r="C213" s="17" t="s">
        <v>710</v>
      </c>
      <c r="D213" s="6" t="s">
        <v>166</v>
      </c>
      <c r="E213" s="6" t="s">
        <v>383</v>
      </c>
      <c r="F213" s="6"/>
      <c r="G213" s="6" t="s">
        <v>400</v>
      </c>
      <c r="H213" s="6" t="s">
        <v>43</v>
      </c>
      <c r="I213" s="7">
        <v>74800</v>
      </c>
      <c r="J213" s="7">
        <v>1999</v>
      </c>
      <c r="K213" s="7">
        <v>5276.74</v>
      </c>
      <c r="L213" s="8">
        <v>2.0000000000000001E-4</v>
      </c>
      <c r="M213" s="8">
        <v>8.6999999999999994E-3</v>
      </c>
      <c r="N213" s="8">
        <v>1.6999999999999999E-3</v>
      </c>
    </row>
    <row r="214" spans="2:14">
      <c r="B214" s="6" t="s">
        <v>711</v>
      </c>
      <c r="C214" s="17" t="s">
        <v>712</v>
      </c>
      <c r="D214" s="6" t="s">
        <v>166</v>
      </c>
      <c r="E214" s="6" t="s">
        <v>383</v>
      </c>
      <c r="F214" s="6"/>
      <c r="G214" s="6" t="s">
        <v>392</v>
      </c>
      <c r="H214" s="6" t="s">
        <v>43</v>
      </c>
      <c r="I214" s="7">
        <v>13480</v>
      </c>
      <c r="J214" s="7">
        <v>6097</v>
      </c>
      <c r="K214" s="7">
        <v>2911.82</v>
      </c>
      <c r="M214" s="8">
        <v>4.7999999999999996E-3</v>
      </c>
      <c r="N214" s="8">
        <v>1E-3</v>
      </c>
    </row>
    <row r="215" spans="2:14">
      <c r="B215" s="6" t="s">
        <v>713</v>
      </c>
      <c r="C215" s="17" t="s">
        <v>714</v>
      </c>
      <c r="D215" s="6" t="s">
        <v>715</v>
      </c>
      <c r="E215" s="6" t="s">
        <v>383</v>
      </c>
      <c r="F215" s="6"/>
      <c r="G215" s="6" t="s">
        <v>392</v>
      </c>
      <c r="H215" s="6" t="s">
        <v>47</v>
      </c>
      <c r="I215" s="7">
        <v>1381</v>
      </c>
      <c r="J215" s="7">
        <v>63318</v>
      </c>
      <c r="K215" s="7">
        <v>2473.48</v>
      </c>
      <c r="L215" s="8">
        <v>1E-4</v>
      </c>
      <c r="M215" s="8">
        <v>4.1000000000000003E-3</v>
      </c>
      <c r="N215" s="8">
        <v>8.0000000000000004E-4</v>
      </c>
    </row>
    <row r="216" spans="2:14">
      <c r="B216" s="6" t="s">
        <v>716</v>
      </c>
      <c r="C216" s="17" t="s">
        <v>717</v>
      </c>
      <c r="D216" s="6" t="s">
        <v>397</v>
      </c>
      <c r="E216" s="6" t="s">
        <v>383</v>
      </c>
      <c r="F216" s="6"/>
      <c r="G216" s="6" t="s">
        <v>392</v>
      </c>
      <c r="H216" s="6" t="s">
        <v>48</v>
      </c>
      <c r="I216" s="7">
        <v>123300</v>
      </c>
      <c r="J216" s="7">
        <v>674</v>
      </c>
      <c r="K216" s="7">
        <v>3454.56</v>
      </c>
      <c r="M216" s="8">
        <v>5.7000000000000002E-3</v>
      </c>
      <c r="N216" s="8">
        <v>1.1000000000000001E-3</v>
      </c>
    </row>
    <row r="217" spans="2:14">
      <c r="B217" s="6" t="s">
        <v>718</v>
      </c>
      <c r="C217" s="17" t="s">
        <v>719</v>
      </c>
      <c r="D217" s="6" t="s">
        <v>629</v>
      </c>
      <c r="E217" s="6" t="s">
        <v>383</v>
      </c>
      <c r="F217" s="6"/>
      <c r="G217" s="6" t="s">
        <v>403</v>
      </c>
      <c r="H217" s="6" t="s">
        <v>43</v>
      </c>
      <c r="I217" s="7">
        <v>742327</v>
      </c>
      <c r="J217" s="7">
        <v>19</v>
      </c>
      <c r="K217" s="7">
        <v>497.74</v>
      </c>
      <c r="L217" s="8">
        <v>1.4E-3</v>
      </c>
      <c r="M217" s="8">
        <v>8.0000000000000004E-4</v>
      </c>
      <c r="N217" s="8">
        <v>2.0000000000000001E-4</v>
      </c>
    </row>
    <row r="218" spans="2:14">
      <c r="B218" s="6" t="s">
        <v>720</v>
      </c>
      <c r="C218" s="17" t="s">
        <v>721</v>
      </c>
      <c r="D218" s="6" t="s">
        <v>629</v>
      </c>
      <c r="E218" s="6" t="s">
        <v>383</v>
      </c>
      <c r="F218" s="6"/>
      <c r="G218" s="6" t="s">
        <v>403</v>
      </c>
      <c r="H218" s="6" t="s">
        <v>43</v>
      </c>
      <c r="I218" s="7">
        <v>19776</v>
      </c>
      <c r="J218" s="7">
        <v>20.75</v>
      </c>
      <c r="K218" s="7">
        <v>14.48</v>
      </c>
      <c r="L218" s="8">
        <v>0</v>
      </c>
      <c r="M218" s="8">
        <v>0</v>
      </c>
      <c r="N218" s="8">
        <v>0</v>
      </c>
    </row>
    <row r="219" spans="2:14">
      <c r="B219" s="6" t="s">
        <v>722</v>
      </c>
      <c r="C219" s="17" t="s">
        <v>723</v>
      </c>
      <c r="D219" s="6" t="s">
        <v>724</v>
      </c>
      <c r="E219" s="6" t="s">
        <v>383</v>
      </c>
      <c r="F219" s="6"/>
      <c r="G219" s="6" t="s">
        <v>403</v>
      </c>
      <c r="H219" s="6" t="s">
        <v>48</v>
      </c>
      <c r="I219" s="7">
        <v>196855.87</v>
      </c>
      <c r="J219" s="7">
        <v>596</v>
      </c>
      <c r="K219" s="7">
        <v>4877.13</v>
      </c>
      <c r="L219" s="8">
        <v>2.9999999999999997E-4</v>
      </c>
      <c r="M219" s="8">
        <v>8.0999999999999996E-3</v>
      </c>
      <c r="N219" s="8">
        <v>1.6000000000000001E-3</v>
      </c>
    </row>
    <row r="220" spans="2:14">
      <c r="B220" s="6" t="s">
        <v>725</v>
      </c>
      <c r="C220" s="17" t="s">
        <v>726</v>
      </c>
      <c r="D220" s="6" t="s">
        <v>166</v>
      </c>
      <c r="E220" s="6" t="s">
        <v>383</v>
      </c>
      <c r="F220" s="6"/>
      <c r="G220" s="6" t="s">
        <v>403</v>
      </c>
      <c r="H220" s="6" t="s">
        <v>48</v>
      </c>
      <c r="I220" s="7">
        <v>146361</v>
      </c>
      <c r="J220" s="7">
        <v>393.5</v>
      </c>
      <c r="K220" s="7">
        <v>2435.15</v>
      </c>
      <c r="L220" s="8">
        <v>4.0000000000000002E-4</v>
      </c>
      <c r="M220" s="8">
        <v>4.0000000000000001E-3</v>
      </c>
      <c r="N220" s="8">
        <v>8.0000000000000004E-4</v>
      </c>
    </row>
    <row r="221" spans="2:14">
      <c r="B221" s="6" t="s">
        <v>727</v>
      </c>
      <c r="C221" s="17" t="s">
        <v>728</v>
      </c>
      <c r="D221" s="6" t="s">
        <v>166</v>
      </c>
      <c r="E221" s="6" t="s">
        <v>383</v>
      </c>
      <c r="F221" s="6"/>
      <c r="G221" s="6" t="s">
        <v>403</v>
      </c>
      <c r="H221" s="6" t="s">
        <v>48</v>
      </c>
      <c r="I221" s="7">
        <v>114961</v>
      </c>
      <c r="J221" s="7">
        <v>1776.5</v>
      </c>
      <c r="K221" s="7">
        <v>8489.56</v>
      </c>
      <c r="L221" s="8">
        <v>6.9999999999999999E-4</v>
      </c>
      <c r="M221" s="8">
        <v>1.41E-2</v>
      </c>
      <c r="N221" s="8">
        <v>2.8E-3</v>
      </c>
    </row>
    <row r="222" spans="2:14">
      <c r="B222" s="6" t="s">
        <v>729</v>
      </c>
      <c r="C222" s="17" t="s">
        <v>730</v>
      </c>
      <c r="D222" s="6" t="s">
        <v>166</v>
      </c>
      <c r="E222" s="6" t="s">
        <v>383</v>
      </c>
      <c r="F222" s="6"/>
      <c r="G222" s="6" t="s">
        <v>403</v>
      </c>
      <c r="H222" s="6" t="s">
        <v>48</v>
      </c>
      <c r="I222" s="7">
        <v>6155</v>
      </c>
      <c r="J222" s="7">
        <v>3310</v>
      </c>
      <c r="K222" s="7">
        <v>846.89</v>
      </c>
      <c r="L222" s="8">
        <v>0</v>
      </c>
      <c r="M222" s="8">
        <v>1.4E-3</v>
      </c>
      <c r="N222" s="8">
        <v>2.9999999999999997E-4</v>
      </c>
    </row>
    <row r="223" spans="2:14">
      <c r="B223" s="6" t="s">
        <v>731</v>
      </c>
      <c r="C223" s="17" t="s">
        <v>732</v>
      </c>
      <c r="D223" s="6" t="s">
        <v>614</v>
      </c>
      <c r="E223" s="6" t="s">
        <v>383</v>
      </c>
      <c r="F223" s="6"/>
      <c r="G223" s="6" t="s">
        <v>648</v>
      </c>
      <c r="H223" s="6" t="s">
        <v>43</v>
      </c>
      <c r="I223" s="7">
        <v>809</v>
      </c>
      <c r="J223" s="7">
        <v>96481</v>
      </c>
      <c r="K223" s="7">
        <v>2754.49</v>
      </c>
      <c r="L223" s="8">
        <v>0</v>
      </c>
      <c r="M223" s="8">
        <v>4.5999999999999999E-3</v>
      </c>
      <c r="N223" s="8">
        <v>8.9999999999999998E-4</v>
      </c>
    </row>
    <row r="224" spans="2:14">
      <c r="B224" s="6" t="s">
        <v>733</v>
      </c>
      <c r="C224" s="17" t="s">
        <v>734</v>
      </c>
      <c r="D224" s="6" t="s">
        <v>614</v>
      </c>
      <c r="E224" s="6" t="s">
        <v>383</v>
      </c>
      <c r="F224" s="6"/>
      <c r="G224" s="6" t="s">
        <v>648</v>
      </c>
      <c r="H224" s="6" t="s">
        <v>43</v>
      </c>
      <c r="I224" s="7">
        <v>5347</v>
      </c>
      <c r="J224" s="7">
        <v>16873</v>
      </c>
      <c r="K224" s="7">
        <v>3183.86</v>
      </c>
      <c r="L224" s="8">
        <v>0</v>
      </c>
      <c r="M224" s="8">
        <v>5.3E-3</v>
      </c>
      <c r="N224" s="8">
        <v>1E-3</v>
      </c>
    </row>
    <row r="225" spans="2:14">
      <c r="B225" s="6" t="s">
        <v>735</v>
      </c>
      <c r="C225" s="17" t="s">
        <v>736</v>
      </c>
      <c r="D225" s="6" t="s">
        <v>166</v>
      </c>
      <c r="E225" s="6" t="s">
        <v>383</v>
      </c>
      <c r="F225" s="6"/>
      <c r="G225" s="6" t="s">
        <v>648</v>
      </c>
      <c r="H225" s="6" t="s">
        <v>44</v>
      </c>
      <c r="I225" s="7">
        <v>12361</v>
      </c>
      <c r="J225" s="7">
        <v>397000</v>
      </c>
      <c r="K225" s="7">
        <v>1537.41</v>
      </c>
      <c r="M225" s="8">
        <v>2.5000000000000001E-3</v>
      </c>
      <c r="N225" s="8">
        <v>5.0000000000000001E-4</v>
      </c>
    </row>
    <row r="226" spans="2:14">
      <c r="B226" s="6" t="s">
        <v>737</v>
      </c>
      <c r="C226" s="17" t="s">
        <v>738</v>
      </c>
      <c r="D226" s="6" t="s">
        <v>614</v>
      </c>
      <c r="E226" s="6" t="s">
        <v>383</v>
      </c>
      <c r="F226" s="6"/>
      <c r="G226" s="6" t="s">
        <v>648</v>
      </c>
      <c r="H226" s="6" t="s">
        <v>43</v>
      </c>
      <c r="I226" s="7">
        <v>11949</v>
      </c>
      <c r="J226" s="7">
        <v>7387</v>
      </c>
      <c r="K226" s="7">
        <v>3114.95</v>
      </c>
      <c r="L226" s="8">
        <v>0</v>
      </c>
      <c r="M226" s="8">
        <v>5.1999999999999998E-3</v>
      </c>
      <c r="N226" s="8">
        <v>1E-3</v>
      </c>
    </row>
    <row r="227" spans="2:14">
      <c r="B227" s="6" t="s">
        <v>739</v>
      </c>
      <c r="C227" s="17" t="s">
        <v>740</v>
      </c>
      <c r="D227" s="6" t="s">
        <v>166</v>
      </c>
      <c r="E227" s="6" t="s">
        <v>383</v>
      </c>
      <c r="F227" s="6"/>
      <c r="G227" s="6" t="s">
        <v>648</v>
      </c>
      <c r="H227" s="6" t="s">
        <v>43</v>
      </c>
      <c r="I227" s="7">
        <v>919</v>
      </c>
      <c r="J227" s="7">
        <v>8011</v>
      </c>
      <c r="K227" s="7">
        <v>259.81</v>
      </c>
      <c r="M227" s="8">
        <v>4.0000000000000002E-4</v>
      </c>
      <c r="N227" s="8">
        <v>1E-4</v>
      </c>
    </row>
    <row r="228" spans="2:14">
      <c r="B228" s="6" t="s">
        <v>741</v>
      </c>
      <c r="C228" s="17" t="s">
        <v>742</v>
      </c>
      <c r="D228" s="6" t="s">
        <v>166</v>
      </c>
      <c r="E228" s="6" t="s">
        <v>383</v>
      </c>
      <c r="F228" s="6"/>
      <c r="G228" s="6" t="s">
        <v>653</v>
      </c>
      <c r="H228" s="6" t="s">
        <v>43</v>
      </c>
      <c r="I228" s="7">
        <v>3600</v>
      </c>
      <c r="J228" s="7">
        <v>15328</v>
      </c>
      <c r="K228" s="7">
        <v>1947.33</v>
      </c>
      <c r="M228" s="8">
        <v>3.2000000000000002E-3</v>
      </c>
      <c r="N228" s="8">
        <v>5.9999999999999995E-4</v>
      </c>
    </row>
    <row r="229" spans="2:14">
      <c r="B229" s="6" t="s">
        <v>743</v>
      </c>
      <c r="C229" s="17" t="s">
        <v>744</v>
      </c>
      <c r="D229" s="6" t="s">
        <v>614</v>
      </c>
      <c r="E229" s="6" t="s">
        <v>383</v>
      </c>
      <c r="F229" s="6"/>
      <c r="G229" s="6" t="s">
        <v>745</v>
      </c>
      <c r="H229" s="6" t="s">
        <v>43</v>
      </c>
      <c r="I229" s="7">
        <v>6100</v>
      </c>
      <c r="J229" s="7">
        <v>5450</v>
      </c>
      <c r="K229" s="7">
        <v>1173.22</v>
      </c>
      <c r="L229" s="8">
        <v>0</v>
      </c>
      <c r="M229" s="8">
        <v>1.9E-3</v>
      </c>
      <c r="N229" s="8">
        <v>4.0000000000000002E-4</v>
      </c>
    </row>
    <row r="230" spans="2:14">
      <c r="B230" s="6" t="s">
        <v>746</v>
      </c>
      <c r="C230" s="17" t="s">
        <v>747</v>
      </c>
      <c r="D230" s="6" t="s">
        <v>748</v>
      </c>
      <c r="E230" s="6" t="s">
        <v>383</v>
      </c>
      <c r="F230" s="6"/>
      <c r="G230" s="6" t="s">
        <v>749</v>
      </c>
      <c r="H230" s="6" t="s">
        <v>67</v>
      </c>
      <c r="I230" s="7">
        <v>520000</v>
      </c>
      <c r="J230" s="7">
        <v>1112</v>
      </c>
      <c r="K230" s="7">
        <v>2607.86</v>
      </c>
      <c r="L230" s="8">
        <v>1E-4</v>
      </c>
      <c r="M230" s="8">
        <v>4.3E-3</v>
      </c>
      <c r="N230" s="8">
        <v>8.9999999999999998E-4</v>
      </c>
    </row>
    <row r="233" spans="2:14">
      <c r="B233" s="6" t="s">
        <v>120</v>
      </c>
      <c r="C233" s="17"/>
      <c r="D233" s="6"/>
      <c r="E233" s="6"/>
      <c r="F233" s="6"/>
      <c r="G233" s="6"/>
      <c r="H233" s="6"/>
    </row>
    <row r="237" spans="2:14">
      <c r="B237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750</v>
      </c>
    </row>
    <row r="8" spans="2:14">
      <c r="B8" s="3" t="s">
        <v>76</v>
      </c>
      <c r="C8" s="3" t="s">
        <v>77</v>
      </c>
      <c r="D8" s="3" t="s">
        <v>123</v>
      </c>
      <c r="E8" s="3" t="s">
        <v>78</v>
      </c>
      <c r="F8" s="3" t="s">
        <v>177</v>
      </c>
      <c r="G8" s="3" t="s">
        <v>81</v>
      </c>
      <c r="H8" s="3" t="s">
        <v>126</v>
      </c>
      <c r="I8" s="3" t="s">
        <v>42</v>
      </c>
      <c r="J8" s="3" t="s">
        <v>188</v>
      </c>
      <c r="K8" s="3" t="s">
        <v>84</v>
      </c>
      <c r="L8" s="3" t="s">
        <v>127</v>
      </c>
      <c r="M8" s="3" t="s">
        <v>128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751</v>
      </c>
      <c r="C11" s="12"/>
      <c r="D11" s="3"/>
      <c r="E11" s="3"/>
      <c r="F11" s="3"/>
      <c r="G11" s="3"/>
      <c r="H11" s="9">
        <v>7455577.0999999996</v>
      </c>
      <c r="K11" s="9">
        <v>460009.23</v>
      </c>
      <c r="M11" s="10">
        <v>1</v>
      </c>
      <c r="N11" s="10">
        <v>0.1517</v>
      </c>
    </row>
    <row r="12" spans="2:14">
      <c r="B12" s="3" t="s">
        <v>752</v>
      </c>
      <c r="C12" s="12"/>
      <c r="D12" s="3"/>
      <c r="E12" s="3"/>
      <c r="F12" s="3"/>
      <c r="G12" s="3"/>
      <c r="H12" s="9">
        <v>4947803.97</v>
      </c>
      <c r="K12" s="9">
        <v>142492.57999999999</v>
      </c>
      <c r="M12" s="10">
        <v>0.30980000000000002</v>
      </c>
      <c r="N12" s="10">
        <v>4.7E-2</v>
      </c>
    </row>
    <row r="13" spans="2:14">
      <c r="B13" s="13" t="s">
        <v>753</v>
      </c>
      <c r="C13" s="14"/>
      <c r="D13" s="13"/>
      <c r="E13" s="13"/>
      <c r="F13" s="13"/>
      <c r="G13" s="13"/>
      <c r="H13" s="15">
        <v>3587258.97</v>
      </c>
      <c r="K13" s="15">
        <v>85730.44</v>
      </c>
      <c r="M13" s="16">
        <v>0.18640000000000001</v>
      </c>
      <c r="N13" s="16">
        <v>2.8299999999999999E-2</v>
      </c>
    </row>
    <row r="14" spans="2:14">
      <c r="B14" s="6" t="s">
        <v>754</v>
      </c>
      <c r="C14" s="17">
        <v>1125327</v>
      </c>
      <c r="D14" s="6" t="s">
        <v>137</v>
      </c>
      <c r="E14" s="18">
        <v>513665661</v>
      </c>
      <c r="F14" s="6" t="s">
        <v>755</v>
      </c>
      <c r="G14" s="6" t="s">
        <v>95</v>
      </c>
      <c r="H14" s="7">
        <v>592382</v>
      </c>
      <c r="I14" s="7">
        <v>1282</v>
      </c>
      <c r="J14" s="7">
        <v>0</v>
      </c>
      <c r="K14" s="7">
        <v>7594.34</v>
      </c>
      <c r="L14" s="8">
        <v>2.3E-3</v>
      </c>
      <c r="M14" s="8">
        <v>1.6500000000000001E-2</v>
      </c>
      <c r="N14" s="8">
        <v>2.5000000000000001E-3</v>
      </c>
    </row>
    <row r="15" spans="2:14">
      <c r="B15" s="6" t="s">
        <v>756</v>
      </c>
      <c r="C15" s="17">
        <v>1125319</v>
      </c>
      <c r="D15" s="6" t="s">
        <v>137</v>
      </c>
      <c r="E15" s="18">
        <v>513665661</v>
      </c>
      <c r="F15" s="6" t="s">
        <v>755</v>
      </c>
      <c r="G15" s="6" t="s">
        <v>95</v>
      </c>
      <c r="H15" s="7">
        <v>61320</v>
      </c>
      <c r="I15" s="7">
        <v>1419</v>
      </c>
      <c r="J15" s="7">
        <v>0</v>
      </c>
      <c r="K15" s="7">
        <v>870.13</v>
      </c>
      <c r="L15" s="8">
        <v>2.0000000000000001E-4</v>
      </c>
      <c r="M15" s="8">
        <v>1.9E-3</v>
      </c>
      <c r="N15" s="8">
        <v>2.9999999999999997E-4</v>
      </c>
    </row>
    <row r="16" spans="2:14">
      <c r="B16" s="6" t="s">
        <v>757</v>
      </c>
      <c r="C16" s="17">
        <v>1096437</v>
      </c>
      <c r="D16" s="6" t="s">
        <v>137</v>
      </c>
      <c r="E16" s="18">
        <v>513665661</v>
      </c>
      <c r="F16" s="6" t="s">
        <v>755</v>
      </c>
      <c r="G16" s="6" t="s">
        <v>95</v>
      </c>
      <c r="H16" s="7">
        <v>173171.97</v>
      </c>
      <c r="I16" s="7">
        <v>1707</v>
      </c>
      <c r="J16" s="7">
        <v>0</v>
      </c>
      <c r="K16" s="7">
        <v>2956.05</v>
      </c>
      <c r="L16" s="8">
        <v>2.3999999999999998E-3</v>
      </c>
      <c r="M16" s="8">
        <v>6.4000000000000003E-3</v>
      </c>
      <c r="N16" s="8">
        <v>1E-3</v>
      </c>
    </row>
    <row r="17" spans="2:14">
      <c r="B17" s="6" t="s">
        <v>758</v>
      </c>
      <c r="C17" s="17">
        <v>1096593</v>
      </c>
      <c r="D17" s="6" t="s">
        <v>137</v>
      </c>
      <c r="E17" s="18">
        <v>512894510</v>
      </c>
      <c r="F17" s="6" t="s">
        <v>755</v>
      </c>
      <c r="G17" s="6" t="s">
        <v>95</v>
      </c>
      <c r="H17" s="7">
        <v>1644133</v>
      </c>
      <c r="I17" s="7">
        <v>1285</v>
      </c>
      <c r="J17" s="7">
        <v>0</v>
      </c>
      <c r="K17" s="7">
        <v>21127.11</v>
      </c>
      <c r="L17" s="8">
        <v>1.1299999999999999E-2</v>
      </c>
      <c r="M17" s="8">
        <v>4.5900000000000003E-2</v>
      </c>
      <c r="N17" s="8">
        <v>7.0000000000000001E-3</v>
      </c>
    </row>
    <row r="18" spans="2:14">
      <c r="B18" s="6" t="s">
        <v>759</v>
      </c>
      <c r="C18" s="17">
        <v>1084656</v>
      </c>
      <c r="D18" s="6" t="s">
        <v>137</v>
      </c>
      <c r="E18" s="18">
        <v>512894510</v>
      </c>
      <c r="F18" s="6" t="s">
        <v>755</v>
      </c>
      <c r="G18" s="6" t="s">
        <v>95</v>
      </c>
      <c r="H18" s="7">
        <v>50000</v>
      </c>
      <c r="I18" s="7">
        <v>1419</v>
      </c>
      <c r="J18" s="7">
        <v>0</v>
      </c>
      <c r="K18" s="7">
        <v>709.5</v>
      </c>
      <c r="L18" s="8">
        <v>1E-4</v>
      </c>
      <c r="M18" s="8">
        <v>1.5E-3</v>
      </c>
      <c r="N18" s="8">
        <v>2.0000000000000001E-4</v>
      </c>
    </row>
    <row r="19" spans="2:14">
      <c r="B19" s="6" t="s">
        <v>760</v>
      </c>
      <c r="C19" s="17">
        <v>1117290</v>
      </c>
      <c r="D19" s="6" t="s">
        <v>137</v>
      </c>
      <c r="E19" s="18">
        <v>513502211</v>
      </c>
      <c r="F19" s="6" t="s">
        <v>755</v>
      </c>
      <c r="G19" s="6" t="s">
        <v>95</v>
      </c>
      <c r="H19" s="7">
        <v>10926</v>
      </c>
      <c r="I19" s="7">
        <v>16800</v>
      </c>
      <c r="J19" s="7">
        <v>0</v>
      </c>
      <c r="K19" s="7">
        <v>1835.57</v>
      </c>
      <c r="L19" s="8">
        <v>5.9999999999999995E-4</v>
      </c>
      <c r="M19" s="8">
        <v>4.0000000000000001E-3</v>
      </c>
      <c r="N19" s="8">
        <v>5.9999999999999995E-4</v>
      </c>
    </row>
    <row r="20" spans="2:14">
      <c r="B20" s="6" t="s">
        <v>761</v>
      </c>
      <c r="C20" s="17">
        <v>1117266</v>
      </c>
      <c r="D20" s="6" t="s">
        <v>137</v>
      </c>
      <c r="E20" s="18">
        <v>513502211</v>
      </c>
      <c r="F20" s="6" t="s">
        <v>755</v>
      </c>
      <c r="G20" s="6" t="s">
        <v>95</v>
      </c>
      <c r="H20" s="7">
        <v>82474</v>
      </c>
      <c r="I20" s="7">
        <v>12860</v>
      </c>
      <c r="J20" s="7">
        <v>0</v>
      </c>
      <c r="K20" s="7">
        <v>10606.16</v>
      </c>
      <c r="L20" s="8">
        <v>8.0000000000000004E-4</v>
      </c>
      <c r="M20" s="8">
        <v>2.3099999999999999E-2</v>
      </c>
      <c r="N20" s="8">
        <v>3.5000000000000001E-3</v>
      </c>
    </row>
    <row r="21" spans="2:14">
      <c r="B21" s="6" t="s">
        <v>762</v>
      </c>
      <c r="C21" s="17">
        <v>1091818</v>
      </c>
      <c r="D21" s="6" t="s">
        <v>137</v>
      </c>
      <c r="E21" s="18">
        <v>513594101</v>
      </c>
      <c r="F21" s="6" t="s">
        <v>755</v>
      </c>
      <c r="G21" s="6" t="s">
        <v>95</v>
      </c>
      <c r="H21" s="7">
        <v>229631</v>
      </c>
      <c r="I21" s="7">
        <v>12850</v>
      </c>
      <c r="J21" s="7">
        <v>0</v>
      </c>
      <c r="K21" s="7">
        <v>29507.58</v>
      </c>
      <c r="L21" s="8">
        <v>5.5999999999999999E-3</v>
      </c>
      <c r="M21" s="8">
        <v>6.4100000000000004E-2</v>
      </c>
      <c r="N21" s="8">
        <v>9.7000000000000003E-3</v>
      </c>
    </row>
    <row r="22" spans="2:14">
      <c r="B22" s="6" t="s">
        <v>763</v>
      </c>
      <c r="C22" s="17">
        <v>1091826</v>
      </c>
      <c r="D22" s="6" t="s">
        <v>137</v>
      </c>
      <c r="E22" s="18">
        <v>513594101</v>
      </c>
      <c r="F22" s="6" t="s">
        <v>755</v>
      </c>
      <c r="G22" s="6" t="s">
        <v>95</v>
      </c>
      <c r="H22" s="7">
        <v>743221</v>
      </c>
      <c r="I22" s="7">
        <v>1416</v>
      </c>
      <c r="J22" s="7">
        <v>0</v>
      </c>
      <c r="K22" s="7">
        <v>10524.01</v>
      </c>
      <c r="L22" s="8">
        <v>3.2000000000000002E-3</v>
      </c>
      <c r="M22" s="8">
        <v>2.29E-2</v>
      </c>
      <c r="N22" s="8">
        <v>3.5000000000000001E-3</v>
      </c>
    </row>
    <row r="23" spans="2:14">
      <c r="B23" s="13" t="s">
        <v>764</v>
      </c>
      <c r="C23" s="14"/>
      <c r="D23" s="13"/>
      <c r="E23" s="13"/>
      <c r="F23" s="13"/>
      <c r="G23" s="13"/>
      <c r="H23" s="15">
        <v>346970</v>
      </c>
      <c r="K23" s="15">
        <v>23872.400000000001</v>
      </c>
      <c r="M23" s="16">
        <v>5.1900000000000002E-2</v>
      </c>
      <c r="N23" s="16">
        <v>7.9000000000000008E-3</v>
      </c>
    </row>
    <row r="24" spans="2:14">
      <c r="B24" s="6" t="s">
        <v>765</v>
      </c>
      <c r="C24" s="17">
        <v>1118728</v>
      </c>
      <c r="D24" s="6" t="s">
        <v>137</v>
      </c>
      <c r="E24" s="18">
        <v>513944660</v>
      </c>
      <c r="F24" s="6" t="s">
        <v>766</v>
      </c>
      <c r="G24" s="6" t="s">
        <v>95</v>
      </c>
      <c r="H24" s="7">
        <v>170</v>
      </c>
      <c r="I24" s="7">
        <v>19200</v>
      </c>
      <c r="J24" s="7">
        <v>0</v>
      </c>
      <c r="K24" s="7">
        <v>32.64</v>
      </c>
      <c r="L24" s="8">
        <v>0</v>
      </c>
      <c r="M24" s="8">
        <v>1E-4</v>
      </c>
      <c r="N24" s="8">
        <v>0</v>
      </c>
    </row>
    <row r="25" spans="2:14">
      <c r="B25" s="6" t="s">
        <v>767</v>
      </c>
      <c r="C25" s="17">
        <v>1095710</v>
      </c>
      <c r="D25" s="6" t="s">
        <v>137</v>
      </c>
      <c r="E25" s="18">
        <v>513594101</v>
      </c>
      <c r="F25" s="6" t="s">
        <v>766</v>
      </c>
      <c r="G25" s="6" t="s">
        <v>95</v>
      </c>
      <c r="H25" s="7">
        <v>87713</v>
      </c>
      <c r="I25" s="7">
        <v>9638</v>
      </c>
      <c r="J25" s="7">
        <v>0</v>
      </c>
      <c r="K25" s="7">
        <v>8453.7800000000007</v>
      </c>
      <c r="L25" s="8">
        <v>3.3999999999999998E-3</v>
      </c>
      <c r="M25" s="8">
        <v>1.84E-2</v>
      </c>
      <c r="N25" s="8">
        <v>2.8E-3</v>
      </c>
    </row>
    <row r="26" spans="2:14">
      <c r="B26" s="6" t="s">
        <v>768</v>
      </c>
      <c r="C26" s="17">
        <v>1137744</v>
      </c>
      <c r="D26" s="6" t="s">
        <v>137</v>
      </c>
      <c r="E26" s="18">
        <v>513801605</v>
      </c>
      <c r="F26" s="6" t="s">
        <v>766</v>
      </c>
      <c r="G26" s="6" t="s">
        <v>95</v>
      </c>
      <c r="H26" s="7">
        <v>111700</v>
      </c>
      <c r="I26" s="7">
        <v>3791</v>
      </c>
      <c r="J26" s="7">
        <v>0</v>
      </c>
      <c r="K26" s="7">
        <v>4234.55</v>
      </c>
      <c r="L26" s="8">
        <v>1.0200000000000001E-2</v>
      </c>
      <c r="M26" s="8">
        <v>9.1999999999999998E-3</v>
      </c>
      <c r="N26" s="8">
        <v>1.4E-3</v>
      </c>
    </row>
    <row r="27" spans="2:14">
      <c r="B27" s="6" t="s">
        <v>769</v>
      </c>
      <c r="C27" s="17">
        <v>1130442</v>
      </c>
      <c r="D27" s="6" t="s">
        <v>137</v>
      </c>
      <c r="E27" s="18">
        <v>513801605</v>
      </c>
      <c r="F27" s="6" t="s">
        <v>766</v>
      </c>
      <c r="G27" s="6" t="s">
        <v>95</v>
      </c>
      <c r="H27" s="7">
        <v>106067</v>
      </c>
      <c r="I27" s="7">
        <v>6279</v>
      </c>
      <c r="J27" s="7">
        <v>0</v>
      </c>
      <c r="K27" s="7">
        <v>6659.95</v>
      </c>
      <c r="L27" s="8">
        <v>8.6999999999999994E-3</v>
      </c>
      <c r="M27" s="8">
        <v>1.4500000000000001E-2</v>
      </c>
      <c r="N27" s="8">
        <v>2.2000000000000001E-3</v>
      </c>
    </row>
    <row r="28" spans="2:14">
      <c r="B28" s="6" t="s">
        <v>770</v>
      </c>
      <c r="C28" s="17">
        <v>1095751</v>
      </c>
      <c r="D28" s="6" t="s">
        <v>137</v>
      </c>
      <c r="E28" s="18">
        <v>513594101</v>
      </c>
      <c r="F28" s="6" t="s">
        <v>766</v>
      </c>
      <c r="G28" s="6" t="s">
        <v>95</v>
      </c>
      <c r="H28" s="7">
        <v>41320</v>
      </c>
      <c r="I28" s="7">
        <v>10870</v>
      </c>
      <c r="J28" s="7">
        <v>0</v>
      </c>
      <c r="K28" s="7">
        <v>4491.4799999999996</v>
      </c>
      <c r="L28" s="8">
        <v>3.0999999999999999E-3</v>
      </c>
      <c r="M28" s="8">
        <v>9.7999999999999997E-3</v>
      </c>
      <c r="N28" s="8">
        <v>1.5E-3</v>
      </c>
    </row>
    <row r="29" spans="2:14">
      <c r="B29" s="13" t="s">
        <v>771</v>
      </c>
      <c r="C29" s="14"/>
      <c r="D29" s="13"/>
      <c r="E29" s="13"/>
      <c r="F29" s="13"/>
      <c r="G29" s="13"/>
      <c r="H29" s="15">
        <v>1010561</v>
      </c>
      <c r="K29" s="15">
        <v>32622.39</v>
      </c>
      <c r="M29" s="16">
        <v>7.0900000000000005E-2</v>
      </c>
      <c r="N29" s="16">
        <v>1.0800000000000001E-2</v>
      </c>
    </row>
    <row r="30" spans="2:14">
      <c r="B30" s="6" t="s">
        <v>772</v>
      </c>
      <c r="C30" s="17">
        <v>1109420</v>
      </c>
      <c r="D30" s="6" t="s">
        <v>137</v>
      </c>
      <c r="E30" s="18">
        <v>513952457</v>
      </c>
      <c r="F30" s="6" t="s">
        <v>773</v>
      </c>
      <c r="G30" s="6" t="s">
        <v>95</v>
      </c>
      <c r="H30" s="7">
        <v>281384</v>
      </c>
      <c r="I30" s="7">
        <v>3181.33</v>
      </c>
      <c r="J30" s="7">
        <v>0</v>
      </c>
      <c r="K30" s="7">
        <v>8951.75</v>
      </c>
      <c r="L30" s="8">
        <v>4.4000000000000003E-3</v>
      </c>
      <c r="M30" s="8">
        <v>1.95E-2</v>
      </c>
      <c r="N30" s="8">
        <v>3.0000000000000001E-3</v>
      </c>
    </row>
    <row r="31" spans="2:14">
      <c r="B31" s="6" t="s">
        <v>774</v>
      </c>
      <c r="C31" s="17">
        <v>1109248</v>
      </c>
      <c r="D31" s="6" t="s">
        <v>137</v>
      </c>
      <c r="E31" s="18">
        <v>513502211</v>
      </c>
      <c r="F31" s="6" t="s">
        <v>773</v>
      </c>
      <c r="G31" s="6" t="s">
        <v>95</v>
      </c>
      <c r="H31" s="7">
        <v>354211</v>
      </c>
      <c r="I31" s="7">
        <v>3195.1</v>
      </c>
      <c r="J31" s="7">
        <v>0</v>
      </c>
      <c r="K31" s="7">
        <v>11317.4</v>
      </c>
      <c r="L31" s="8">
        <v>2.5000000000000001E-3</v>
      </c>
      <c r="M31" s="8">
        <v>2.46E-2</v>
      </c>
      <c r="N31" s="8">
        <v>3.7000000000000002E-3</v>
      </c>
    </row>
    <row r="32" spans="2:14">
      <c r="B32" s="6" t="s">
        <v>775</v>
      </c>
      <c r="C32" s="17">
        <v>1116334</v>
      </c>
      <c r="D32" s="6" t="s">
        <v>137</v>
      </c>
      <c r="E32" s="18">
        <v>513502211</v>
      </c>
      <c r="F32" s="6" t="s">
        <v>773</v>
      </c>
      <c r="G32" s="6" t="s">
        <v>95</v>
      </c>
      <c r="H32" s="7">
        <v>14258</v>
      </c>
      <c r="I32" s="7">
        <v>3637.06</v>
      </c>
      <c r="J32" s="7">
        <v>0</v>
      </c>
      <c r="K32" s="7">
        <v>518.57000000000005</v>
      </c>
      <c r="L32" s="8">
        <v>5.9999999999999995E-4</v>
      </c>
      <c r="M32" s="8">
        <v>1.1000000000000001E-3</v>
      </c>
      <c r="N32" s="8">
        <v>2.0000000000000001E-4</v>
      </c>
    </row>
    <row r="33" spans="2:14">
      <c r="B33" s="6" t="s">
        <v>776</v>
      </c>
      <c r="C33" s="17">
        <v>1109362</v>
      </c>
      <c r="D33" s="6" t="s">
        <v>137</v>
      </c>
      <c r="E33" s="18">
        <v>513944660</v>
      </c>
      <c r="F33" s="6" t="s">
        <v>773</v>
      </c>
      <c r="G33" s="6" t="s">
        <v>95</v>
      </c>
      <c r="H33" s="7">
        <v>298393</v>
      </c>
      <c r="I33" s="7">
        <v>3211.48</v>
      </c>
      <c r="J33" s="7">
        <v>0</v>
      </c>
      <c r="K33" s="7">
        <v>9582.83</v>
      </c>
      <c r="L33" s="8">
        <v>2E-3</v>
      </c>
      <c r="M33" s="8">
        <v>2.0799999999999999E-2</v>
      </c>
      <c r="N33" s="8">
        <v>3.2000000000000002E-3</v>
      </c>
    </row>
    <row r="34" spans="2:14">
      <c r="B34" s="6" t="s">
        <v>777</v>
      </c>
      <c r="C34" s="17">
        <v>1116250</v>
      </c>
      <c r="D34" s="6" t="s">
        <v>137</v>
      </c>
      <c r="E34" s="18">
        <v>513815258</v>
      </c>
      <c r="F34" s="6" t="s">
        <v>773</v>
      </c>
      <c r="G34" s="6" t="s">
        <v>95</v>
      </c>
      <c r="H34" s="7">
        <v>56301</v>
      </c>
      <c r="I34" s="7">
        <v>3628.03</v>
      </c>
      <c r="J34" s="7">
        <v>0</v>
      </c>
      <c r="K34" s="7">
        <v>2042.62</v>
      </c>
      <c r="L34" s="8">
        <v>1.1999999999999999E-3</v>
      </c>
      <c r="M34" s="8">
        <v>4.4000000000000003E-3</v>
      </c>
      <c r="N34" s="8">
        <v>6.9999999999999999E-4</v>
      </c>
    </row>
    <row r="35" spans="2:14">
      <c r="B35" s="6" t="s">
        <v>778</v>
      </c>
      <c r="C35" s="17">
        <v>1128453</v>
      </c>
      <c r="D35" s="6" t="s">
        <v>137</v>
      </c>
      <c r="E35" s="18">
        <v>513801605</v>
      </c>
      <c r="F35" s="6" t="s">
        <v>773</v>
      </c>
      <c r="G35" s="6" t="s">
        <v>95</v>
      </c>
      <c r="H35" s="7">
        <v>6014</v>
      </c>
      <c r="I35" s="7">
        <v>3478.83</v>
      </c>
      <c r="J35" s="7">
        <v>0</v>
      </c>
      <c r="K35" s="7">
        <v>209.22</v>
      </c>
      <c r="L35" s="8">
        <v>2.0000000000000001E-4</v>
      </c>
      <c r="M35" s="8">
        <v>5.0000000000000001E-4</v>
      </c>
      <c r="N35" s="8">
        <v>1E-4</v>
      </c>
    </row>
    <row r="36" spans="2:14">
      <c r="B36" s="13" t="s">
        <v>779</v>
      </c>
      <c r="C36" s="14"/>
      <c r="D36" s="13"/>
      <c r="E36" s="13"/>
      <c r="F36" s="13"/>
      <c r="G36" s="13"/>
      <c r="H36" s="15">
        <v>3014</v>
      </c>
      <c r="K36" s="15">
        <v>267.35000000000002</v>
      </c>
      <c r="M36" s="16">
        <v>5.9999999999999995E-4</v>
      </c>
      <c r="N36" s="16">
        <v>1E-4</v>
      </c>
    </row>
    <row r="37" spans="2:14">
      <c r="B37" s="6" t="s">
        <v>780</v>
      </c>
      <c r="C37" s="17">
        <v>1124114</v>
      </c>
      <c r="D37" s="6" t="s">
        <v>137</v>
      </c>
      <c r="E37" s="18">
        <v>513952457</v>
      </c>
      <c r="F37" s="6" t="s">
        <v>781</v>
      </c>
      <c r="G37" s="6" t="s">
        <v>95</v>
      </c>
      <c r="H37" s="7">
        <v>3014</v>
      </c>
      <c r="I37" s="7">
        <v>8870.42</v>
      </c>
      <c r="J37" s="7">
        <v>0</v>
      </c>
      <c r="K37" s="7">
        <v>267.35000000000002</v>
      </c>
      <c r="L37" s="8">
        <v>5.9999999999999995E-4</v>
      </c>
      <c r="M37" s="8">
        <v>5.9999999999999995E-4</v>
      </c>
      <c r="N37" s="8">
        <v>1E-4</v>
      </c>
    </row>
    <row r="38" spans="2:14">
      <c r="B38" s="13" t="s">
        <v>782</v>
      </c>
      <c r="C38" s="14"/>
      <c r="D38" s="13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39" spans="2:14">
      <c r="B39" s="13" t="s">
        <v>783</v>
      </c>
      <c r="C39" s="14"/>
      <c r="D39" s="13"/>
      <c r="E39" s="13"/>
      <c r="F39" s="13"/>
      <c r="G39" s="13"/>
      <c r="H39" s="15">
        <v>0</v>
      </c>
      <c r="K39" s="15">
        <v>0</v>
      </c>
      <c r="M39" s="16">
        <v>0</v>
      </c>
      <c r="N39" s="16">
        <v>0</v>
      </c>
    </row>
    <row r="40" spans="2:14">
      <c r="B40" s="3" t="s">
        <v>784</v>
      </c>
      <c r="C40" s="12"/>
      <c r="D40" s="3"/>
      <c r="E40" s="3"/>
      <c r="F40" s="3"/>
      <c r="G40" s="3"/>
      <c r="H40" s="9">
        <v>2507773.13</v>
      </c>
      <c r="K40" s="9">
        <v>317516.65999999997</v>
      </c>
      <c r="M40" s="10">
        <v>0.69020000000000004</v>
      </c>
      <c r="N40" s="10">
        <v>0.1047</v>
      </c>
    </row>
    <row r="41" spans="2:14">
      <c r="B41" s="13" t="s">
        <v>785</v>
      </c>
      <c r="C41" s="14"/>
      <c r="D41" s="13"/>
      <c r="E41" s="13"/>
      <c r="F41" s="13"/>
      <c r="G41" s="13"/>
      <c r="H41" s="15">
        <v>2361665.13</v>
      </c>
      <c r="K41" s="15">
        <v>268671.83</v>
      </c>
      <c r="M41" s="16">
        <v>0.58409999999999995</v>
      </c>
      <c r="N41" s="16">
        <v>8.8599999999999998E-2</v>
      </c>
    </row>
    <row r="42" spans="2:14">
      <c r="B42" s="6" t="s">
        <v>786</v>
      </c>
      <c r="C42" s="17" t="s">
        <v>787</v>
      </c>
      <c r="D42" s="6" t="s">
        <v>166</v>
      </c>
      <c r="E42" s="6"/>
      <c r="F42" s="6" t="s">
        <v>766</v>
      </c>
      <c r="G42" s="6" t="s">
        <v>48</v>
      </c>
      <c r="H42" s="7">
        <v>4100</v>
      </c>
      <c r="I42" s="7">
        <v>20031</v>
      </c>
      <c r="J42" s="7">
        <v>0</v>
      </c>
      <c r="K42" s="7">
        <v>3413.94</v>
      </c>
      <c r="L42" s="8">
        <v>1E-3</v>
      </c>
      <c r="M42" s="8">
        <v>7.4000000000000003E-3</v>
      </c>
      <c r="N42" s="8">
        <v>1.1000000000000001E-3</v>
      </c>
    </row>
    <row r="43" spans="2:14">
      <c r="B43" s="6" t="s">
        <v>788</v>
      </c>
      <c r="C43" s="17" t="s">
        <v>789</v>
      </c>
      <c r="D43" s="6" t="s">
        <v>166</v>
      </c>
      <c r="E43" s="6"/>
      <c r="F43" s="6" t="s">
        <v>766</v>
      </c>
      <c r="G43" s="6" t="s">
        <v>43</v>
      </c>
      <c r="H43" s="7">
        <v>14000</v>
      </c>
      <c r="I43" s="7">
        <v>5402</v>
      </c>
      <c r="J43" s="7">
        <v>0</v>
      </c>
      <c r="K43" s="7">
        <v>2668.91</v>
      </c>
      <c r="M43" s="8">
        <v>5.7999999999999996E-3</v>
      </c>
      <c r="N43" s="8">
        <v>8.9999999999999998E-4</v>
      </c>
    </row>
    <row r="44" spans="2:14">
      <c r="B44" s="6" t="s">
        <v>790</v>
      </c>
      <c r="C44" s="17" t="s">
        <v>791</v>
      </c>
      <c r="D44" s="6" t="s">
        <v>792</v>
      </c>
      <c r="E44" s="6"/>
      <c r="F44" s="6" t="s">
        <v>766</v>
      </c>
      <c r="G44" s="6" t="s">
        <v>44</v>
      </c>
      <c r="H44" s="7">
        <v>6900</v>
      </c>
      <c r="I44" s="7">
        <v>2089000</v>
      </c>
      <c r="J44" s="7">
        <v>0</v>
      </c>
      <c r="K44" s="7">
        <v>4515.79</v>
      </c>
      <c r="L44" s="8">
        <v>1E-4</v>
      </c>
      <c r="M44" s="8">
        <v>9.7999999999999997E-3</v>
      </c>
      <c r="N44" s="8">
        <v>1.5E-3</v>
      </c>
    </row>
    <row r="45" spans="2:14">
      <c r="B45" s="6" t="s">
        <v>793</v>
      </c>
      <c r="C45" s="17" t="s">
        <v>794</v>
      </c>
      <c r="D45" s="6" t="s">
        <v>625</v>
      </c>
      <c r="E45" s="6"/>
      <c r="F45" s="6" t="s">
        <v>766</v>
      </c>
      <c r="G45" s="6" t="s">
        <v>43</v>
      </c>
      <c r="H45" s="7">
        <v>79117</v>
      </c>
      <c r="I45" s="7">
        <v>6849</v>
      </c>
      <c r="J45" s="7">
        <v>0</v>
      </c>
      <c r="K45" s="7">
        <v>19122.669999999998</v>
      </c>
      <c r="L45" s="8">
        <v>2.9999999999999997E-4</v>
      </c>
      <c r="M45" s="8">
        <v>4.1599999999999998E-2</v>
      </c>
      <c r="N45" s="8">
        <v>6.3E-3</v>
      </c>
    </row>
    <row r="46" spans="2:14">
      <c r="B46" s="6" t="s">
        <v>795</v>
      </c>
      <c r="C46" s="17" t="s">
        <v>796</v>
      </c>
      <c r="D46" s="6" t="s">
        <v>625</v>
      </c>
      <c r="E46" s="6"/>
      <c r="F46" s="6" t="s">
        <v>766</v>
      </c>
      <c r="G46" s="6" t="s">
        <v>43</v>
      </c>
      <c r="H46" s="7">
        <v>21376</v>
      </c>
      <c r="I46" s="7">
        <v>2574</v>
      </c>
      <c r="J46" s="7">
        <v>0</v>
      </c>
      <c r="K46" s="7">
        <v>1941.72</v>
      </c>
      <c r="L46" s="8">
        <v>0</v>
      </c>
      <c r="M46" s="8">
        <v>4.1999999999999997E-3</v>
      </c>
      <c r="N46" s="8">
        <v>5.9999999999999995E-4</v>
      </c>
    </row>
    <row r="47" spans="2:14">
      <c r="B47" s="6" t="s">
        <v>797</v>
      </c>
      <c r="C47" s="17" t="s">
        <v>798</v>
      </c>
      <c r="D47" s="6" t="s">
        <v>625</v>
      </c>
      <c r="E47" s="6"/>
      <c r="F47" s="6" t="s">
        <v>766</v>
      </c>
      <c r="G47" s="6" t="s">
        <v>43</v>
      </c>
      <c r="H47" s="7">
        <v>45160</v>
      </c>
      <c r="I47" s="7">
        <v>10154</v>
      </c>
      <c r="J47" s="7">
        <v>0</v>
      </c>
      <c r="K47" s="7">
        <v>16182.39</v>
      </c>
      <c r="L47" s="8">
        <v>1E-3</v>
      </c>
      <c r="M47" s="8">
        <v>3.5200000000000002E-2</v>
      </c>
      <c r="N47" s="8">
        <v>5.3E-3</v>
      </c>
    </row>
    <row r="48" spans="2:14">
      <c r="B48" s="6" t="s">
        <v>799</v>
      </c>
      <c r="C48" s="17" t="s">
        <v>800</v>
      </c>
      <c r="D48" s="6" t="s">
        <v>625</v>
      </c>
      <c r="E48" s="6"/>
      <c r="F48" s="6" t="s">
        <v>766</v>
      </c>
      <c r="G48" s="6" t="s">
        <v>43</v>
      </c>
      <c r="H48" s="7">
        <v>10510</v>
      </c>
      <c r="I48" s="7">
        <v>12221</v>
      </c>
      <c r="J48" s="7">
        <v>17.71</v>
      </c>
      <c r="K48" s="7">
        <v>4550.45</v>
      </c>
      <c r="L48" s="8">
        <v>2.3999999999999998E-3</v>
      </c>
      <c r="M48" s="8">
        <v>9.9000000000000008E-3</v>
      </c>
      <c r="N48" s="8">
        <v>1.5E-3</v>
      </c>
    </row>
    <row r="49" spans="2:14">
      <c r="B49" s="6" t="s">
        <v>801</v>
      </c>
      <c r="C49" s="17" t="s">
        <v>802</v>
      </c>
      <c r="D49" s="6" t="s">
        <v>625</v>
      </c>
      <c r="E49" s="6"/>
      <c r="F49" s="6" t="s">
        <v>766</v>
      </c>
      <c r="G49" s="6" t="s">
        <v>43</v>
      </c>
      <c r="H49" s="7">
        <v>11100</v>
      </c>
      <c r="I49" s="7">
        <v>8125</v>
      </c>
      <c r="J49" s="7">
        <v>0</v>
      </c>
      <c r="K49" s="7">
        <v>3182.72</v>
      </c>
      <c r="L49" s="8">
        <v>1E-4</v>
      </c>
      <c r="M49" s="8">
        <v>6.8999999999999999E-3</v>
      </c>
      <c r="N49" s="8">
        <v>1E-3</v>
      </c>
    </row>
    <row r="50" spans="2:14">
      <c r="B50" s="6" t="s">
        <v>803</v>
      </c>
      <c r="C50" s="17" t="s">
        <v>804</v>
      </c>
      <c r="D50" s="6" t="s">
        <v>625</v>
      </c>
      <c r="E50" s="6"/>
      <c r="F50" s="6" t="s">
        <v>766</v>
      </c>
      <c r="G50" s="6" t="s">
        <v>43</v>
      </c>
      <c r="H50" s="7">
        <v>20019.13</v>
      </c>
      <c r="I50" s="7">
        <v>7079</v>
      </c>
      <c r="J50" s="7">
        <v>0</v>
      </c>
      <c r="K50" s="7">
        <v>5001.1400000000003</v>
      </c>
      <c r="L50" s="8">
        <v>1E-4</v>
      </c>
      <c r="M50" s="8">
        <v>1.09E-2</v>
      </c>
      <c r="N50" s="8">
        <v>1.6000000000000001E-3</v>
      </c>
    </row>
    <row r="51" spans="2:14">
      <c r="B51" s="6" t="s">
        <v>805</v>
      </c>
      <c r="C51" s="17" t="s">
        <v>806</v>
      </c>
      <c r="D51" s="6" t="s">
        <v>166</v>
      </c>
      <c r="E51" s="6"/>
      <c r="F51" s="6" t="s">
        <v>766</v>
      </c>
      <c r="G51" s="6" t="s">
        <v>48</v>
      </c>
      <c r="H51" s="7">
        <v>7316</v>
      </c>
      <c r="I51" s="7">
        <v>11062</v>
      </c>
      <c r="J51" s="7">
        <v>0</v>
      </c>
      <c r="K51" s="7">
        <v>3364.16</v>
      </c>
      <c r="L51" s="8">
        <v>1E-4</v>
      </c>
      <c r="M51" s="8">
        <v>7.3000000000000001E-3</v>
      </c>
      <c r="N51" s="8">
        <v>1.1000000000000001E-3</v>
      </c>
    </row>
    <row r="52" spans="2:14">
      <c r="B52" s="6" t="s">
        <v>807</v>
      </c>
      <c r="C52" s="17" t="s">
        <v>808</v>
      </c>
      <c r="D52" s="6" t="s">
        <v>724</v>
      </c>
      <c r="E52" s="6"/>
      <c r="F52" s="6" t="s">
        <v>766</v>
      </c>
      <c r="G52" s="6" t="s">
        <v>48</v>
      </c>
      <c r="H52" s="7">
        <v>3979</v>
      </c>
      <c r="I52" s="7">
        <v>22313</v>
      </c>
      <c r="J52" s="7">
        <v>0</v>
      </c>
      <c r="K52" s="7">
        <v>3690.64</v>
      </c>
      <c r="L52" s="8">
        <v>4.0000000000000002E-4</v>
      </c>
      <c r="M52" s="8">
        <v>8.0000000000000002E-3</v>
      </c>
      <c r="N52" s="8">
        <v>1.1999999999999999E-3</v>
      </c>
    </row>
    <row r="53" spans="2:14">
      <c r="B53" s="6" t="s">
        <v>809</v>
      </c>
      <c r="C53" s="17" t="s">
        <v>810</v>
      </c>
      <c r="D53" s="6" t="s">
        <v>625</v>
      </c>
      <c r="E53" s="6"/>
      <c r="F53" s="6" t="s">
        <v>766</v>
      </c>
      <c r="G53" s="6" t="s">
        <v>43</v>
      </c>
      <c r="H53" s="7">
        <v>81583</v>
      </c>
      <c r="I53" s="7">
        <v>4430</v>
      </c>
      <c r="J53" s="7">
        <v>0</v>
      </c>
      <c r="K53" s="7">
        <v>12754.25</v>
      </c>
      <c r="L53" s="8">
        <v>1E-4</v>
      </c>
      <c r="M53" s="8">
        <v>2.7699999999999999E-2</v>
      </c>
      <c r="N53" s="8">
        <v>4.1999999999999997E-3</v>
      </c>
    </row>
    <row r="54" spans="2:14">
      <c r="B54" s="6" t="s">
        <v>811</v>
      </c>
      <c r="C54" s="17" t="s">
        <v>812</v>
      </c>
      <c r="D54" s="6" t="s">
        <v>166</v>
      </c>
      <c r="E54" s="6"/>
      <c r="F54" s="6" t="s">
        <v>766</v>
      </c>
      <c r="G54" s="6" t="s">
        <v>43</v>
      </c>
      <c r="H54" s="7">
        <v>72600</v>
      </c>
      <c r="I54" s="7">
        <v>3256</v>
      </c>
      <c r="J54" s="7">
        <v>0</v>
      </c>
      <c r="K54" s="7">
        <v>8342.0499999999993</v>
      </c>
      <c r="M54" s="8">
        <v>1.8100000000000002E-2</v>
      </c>
      <c r="N54" s="8">
        <v>2.8E-3</v>
      </c>
    </row>
    <row r="55" spans="2:14">
      <c r="B55" s="6" t="s">
        <v>813</v>
      </c>
      <c r="C55" s="17" t="s">
        <v>814</v>
      </c>
      <c r="D55" s="6" t="s">
        <v>166</v>
      </c>
      <c r="E55" s="6"/>
      <c r="F55" s="6" t="s">
        <v>766</v>
      </c>
      <c r="G55" s="6" t="s">
        <v>43</v>
      </c>
      <c r="H55" s="7">
        <v>27200</v>
      </c>
      <c r="I55" s="7">
        <v>6806</v>
      </c>
      <c r="J55" s="7">
        <v>0</v>
      </c>
      <c r="K55" s="7">
        <v>6533</v>
      </c>
      <c r="M55" s="8">
        <v>1.4200000000000001E-2</v>
      </c>
      <c r="N55" s="8">
        <v>2.2000000000000001E-3</v>
      </c>
    </row>
    <row r="56" spans="2:14">
      <c r="B56" s="6" t="s">
        <v>815</v>
      </c>
      <c r="C56" s="17" t="s">
        <v>816</v>
      </c>
      <c r="D56" s="6" t="s">
        <v>614</v>
      </c>
      <c r="E56" s="6"/>
      <c r="F56" s="6" t="s">
        <v>766</v>
      </c>
      <c r="G56" s="6" t="s">
        <v>43</v>
      </c>
      <c r="H56" s="7">
        <v>11312</v>
      </c>
      <c r="I56" s="7">
        <v>33055</v>
      </c>
      <c r="J56" s="7">
        <v>3.55</v>
      </c>
      <c r="K56" s="7">
        <v>13199.12</v>
      </c>
      <c r="L56" s="8">
        <v>4.0000000000000002E-4</v>
      </c>
      <c r="M56" s="8">
        <v>2.87E-2</v>
      </c>
      <c r="N56" s="8">
        <v>4.4000000000000003E-3</v>
      </c>
    </row>
    <row r="57" spans="2:14">
      <c r="B57" s="6" t="s">
        <v>817</v>
      </c>
      <c r="C57" s="17" t="s">
        <v>818</v>
      </c>
      <c r="D57" s="6" t="s">
        <v>625</v>
      </c>
      <c r="E57" s="6"/>
      <c r="F57" s="6" t="s">
        <v>766</v>
      </c>
      <c r="G57" s="6" t="s">
        <v>43</v>
      </c>
      <c r="H57" s="7">
        <v>32635</v>
      </c>
      <c r="I57" s="7">
        <v>14509</v>
      </c>
      <c r="J57" s="7">
        <v>1.88</v>
      </c>
      <c r="K57" s="7">
        <v>16711.740000000002</v>
      </c>
      <c r="L57" s="8">
        <v>5.1999999999999998E-3</v>
      </c>
      <c r="M57" s="8">
        <v>3.6299999999999999E-2</v>
      </c>
      <c r="N57" s="8">
        <v>5.4999999999999997E-3</v>
      </c>
    </row>
    <row r="58" spans="2:14">
      <c r="B58" s="6" t="s">
        <v>819</v>
      </c>
      <c r="C58" s="17" t="s">
        <v>820</v>
      </c>
      <c r="D58" s="6" t="s">
        <v>166</v>
      </c>
      <c r="E58" s="6"/>
      <c r="F58" s="6" t="s">
        <v>766</v>
      </c>
      <c r="G58" s="6" t="s">
        <v>43</v>
      </c>
      <c r="H58" s="7">
        <v>11180</v>
      </c>
      <c r="I58" s="7">
        <v>14783</v>
      </c>
      <c r="J58" s="7">
        <v>0</v>
      </c>
      <c r="K58" s="7">
        <v>5832.52</v>
      </c>
      <c r="M58" s="8">
        <v>1.2699999999999999E-2</v>
      </c>
      <c r="N58" s="8">
        <v>1.9E-3</v>
      </c>
    </row>
    <row r="59" spans="2:14">
      <c r="B59" s="6" t="s">
        <v>821</v>
      </c>
      <c r="C59" s="17" t="s">
        <v>822</v>
      </c>
      <c r="D59" s="6" t="s">
        <v>625</v>
      </c>
      <c r="E59" s="6"/>
      <c r="F59" s="6" t="s">
        <v>766</v>
      </c>
      <c r="G59" s="6" t="s">
        <v>43</v>
      </c>
      <c r="H59" s="7">
        <v>13192</v>
      </c>
      <c r="I59" s="7">
        <v>17785</v>
      </c>
      <c r="J59" s="7">
        <v>14.79</v>
      </c>
      <c r="K59" s="7">
        <v>8294.52</v>
      </c>
      <c r="L59" s="8">
        <v>1.9E-3</v>
      </c>
      <c r="M59" s="8">
        <v>1.7999999999999999E-2</v>
      </c>
      <c r="N59" s="8">
        <v>2.7000000000000001E-3</v>
      </c>
    </row>
    <row r="60" spans="2:14">
      <c r="B60" s="6" t="s">
        <v>823</v>
      </c>
      <c r="C60" s="17" t="s">
        <v>824</v>
      </c>
      <c r="D60" s="6" t="s">
        <v>614</v>
      </c>
      <c r="E60" s="6"/>
      <c r="F60" s="6" t="s">
        <v>766</v>
      </c>
      <c r="G60" s="6" t="s">
        <v>43</v>
      </c>
      <c r="H60" s="7">
        <v>30782</v>
      </c>
      <c r="I60" s="7">
        <v>5644</v>
      </c>
      <c r="J60" s="7">
        <v>0</v>
      </c>
      <c r="K60" s="7">
        <v>6131.06</v>
      </c>
      <c r="L60" s="8">
        <v>5.4999999999999997E-3</v>
      </c>
      <c r="M60" s="8">
        <v>1.3299999999999999E-2</v>
      </c>
      <c r="N60" s="8">
        <v>2E-3</v>
      </c>
    </row>
    <row r="61" spans="2:14">
      <c r="B61" s="6" t="s">
        <v>825</v>
      </c>
      <c r="C61" s="17" t="s">
        <v>826</v>
      </c>
      <c r="D61" s="6" t="s">
        <v>629</v>
      </c>
      <c r="E61" s="6"/>
      <c r="F61" s="6" t="s">
        <v>766</v>
      </c>
      <c r="G61" s="6" t="s">
        <v>48</v>
      </c>
      <c r="H61" s="7">
        <v>13380</v>
      </c>
      <c r="I61" s="7">
        <v>11704</v>
      </c>
      <c r="J61" s="7">
        <v>0</v>
      </c>
      <c r="K61" s="7">
        <v>6509.69</v>
      </c>
      <c r="L61" s="8">
        <v>0</v>
      </c>
      <c r="M61" s="8">
        <v>1.4200000000000001E-2</v>
      </c>
      <c r="N61" s="8">
        <v>2.0999999999999999E-3</v>
      </c>
    </row>
    <row r="62" spans="2:14">
      <c r="B62" s="6" t="s">
        <v>827</v>
      </c>
      <c r="C62" s="17" t="s">
        <v>828</v>
      </c>
      <c r="D62" s="6" t="s">
        <v>397</v>
      </c>
      <c r="E62" s="6"/>
      <c r="F62" s="6" t="s">
        <v>766</v>
      </c>
      <c r="G62" s="6" t="s">
        <v>48</v>
      </c>
      <c r="H62" s="7">
        <v>11700</v>
      </c>
      <c r="I62" s="7">
        <v>3720</v>
      </c>
      <c r="J62" s="7">
        <v>0</v>
      </c>
      <c r="K62" s="7">
        <v>1809.25</v>
      </c>
      <c r="L62" s="8">
        <v>5.1000000000000004E-3</v>
      </c>
      <c r="M62" s="8">
        <v>3.8999999999999998E-3</v>
      </c>
      <c r="N62" s="8">
        <v>5.9999999999999995E-4</v>
      </c>
    </row>
    <row r="63" spans="2:14">
      <c r="B63" s="6" t="s">
        <v>829</v>
      </c>
      <c r="C63" s="17" t="s">
        <v>830</v>
      </c>
      <c r="D63" s="6" t="s">
        <v>792</v>
      </c>
      <c r="E63" s="6"/>
      <c r="F63" s="6" t="s">
        <v>766</v>
      </c>
      <c r="G63" s="6" t="s">
        <v>44</v>
      </c>
      <c r="H63" s="7">
        <v>1259000</v>
      </c>
      <c r="I63" s="7">
        <v>19300</v>
      </c>
      <c r="J63" s="7">
        <v>0</v>
      </c>
      <c r="K63" s="7">
        <v>7612.54</v>
      </c>
      <c r="L63" s="8">
        <v>6.4999999999999997E-3</v>
      </c>
      <c r="M63" s="8">
        <v>1.6500000000000001E-2</v>
      </c>
      <c r="N63" s="8">
        <v>2.5000000000000001E-3</v>
      </c>
    </row>
    <row r="64" spans="2:14">
      <c r="B64" s="6" t="s">
        <v>831</v>
      </c>
      <c r="C64" s="17" t="s">
        <v>832</v>
      </c>
      <c r="D64" s="6" t="s">
        <v>166</v>
      </c>
      <c r="E64" s="6"/>
      <c r="F64" s="6" t="s">
        <v>766</v>
      </c>
      <c r="G64" s="6" t="s">
        <v>43</v>
      </c>
      <c r="H64" s="7">
        <v>62120</v>
      </c>
      <c r="I64" s="7">
        <v>2764</v>
      </c>
      <c r="J64" s="7">
        <v>6.35</v>
      </c>
      <c r="K64" s="7">
        <v>6065.63</v>
      </c>
      <c r="M64" s="8">
        <v>1.32E-2</v>
      </c>
      <c r="N64" s="8">
        <v>2E-3</v>
      </c>
    </row>
    <row r="65" spans="2:14">
      <c r="B65" s="6" t="s">
        <v>833</v>
      </c>
      <c r="C65" s="17" t="s">
        <v>834</v>
      </c>
      <c r="D65" s="6" t="s">
        <v>792</v>
      </c>
      <c r="E65" s="6"/>
      <c r="F65" s="6" t="s">
        <v>766</v>
      </c>
      <c r="G65" s="6" t="s">
        <v>44</v>
      </c>
      <c r="H65" s="7">
        <v>50500</v>
      </c>
      <c r="I65" s="7">
        <v>175700</v>
      </c>
      <c r="J65" s="7">
        <v>0</v>
      </c>
      <c r="K65" s="7">
        <v>2779.78</v>
      </c>
      <c r="L65" s="8">
        <v>4.0000000000000002E-4</v>
      </c>
      <c r="M65" s="8">
        <v>6.0000000000000001E-3</v>
      </c>
      <c r="N65" s="8">
        <v>8.9999999999999998E-4</v>
      </c>
    </row>
    <row r="66" spans="2:14">
      <c r="B66" s="6" t="s">
        <v>835</v>
      </c>
      <c r="C66" s="17" t="s">
        <v>836</v>
      </c>
      <c r="D66" s="6" t="s">
        <v>625</v>
      </c>
      <c r="E66" s="6"/>
      <c r="F66" s="6" t="s">
        <v>766</v>
      </c>
      <c r="G66" s="6" t="s">
        <v>43</v>
      </c>
      <c r="H66" s="7">
        <v>57950</v>
      </c>
      <c r="I66" s="7">
        <v>5643</v>
      </c>
      <c r="J66" s="7">
        <v>0</v>
      </c>
      <c r="K66" s="7">
        <v>11540.25</v>
      </c>
      <c r="L66" s="8">
        <v>8.9999999999999998E-4</v>
      </c>
      <c r="M66" s="8">
        <v>2.5100000000000001E-2</v>
      </c>
      <c r="N66" s="8">
        <v>3.8E-3</v>
      </c>
    </row>
    <row r="67" spans="2:14">
      <c r="B67" s="6" t="s">
        <v>837</v>
      </c>
      <c r="C67" s="17" t="s">
        <v>838</v>
      </c>
      <c r="D67" s="6" t="s">
        <v>166</v>
      </c>
      <c r="E67" s="6"/>
      <c r="F67" s="6" t="s">
        <v>766</v>
      </c>
      <c r="G67" s="6" t="s">
        <v>43</v>
      </c>
      <c r="H67" s="7">
        <v>882</v>
      </c>
      <c r="I67" s="7">
        <v>25035</v>
      </c>
      <c r="J67" s="7">
        <v>2.88</v>
      </c>
      <c r="K67" s="7">
        <v>782.12</v>
      </c>
      <c r="M67" s="8">
        <v>1.6999999999999999E-3</v>
      </c>
      <c r="N67" s="8">
        <v>2.9999999999999997E-4</v>
      </c>
    </row>
    <row r="68" spans="2:14">
      <c r="B68" s="6" t="s">
        <v>839</v>
      </c>
      <c r="C68" s="17" t="s">
        <v>840</v>
      </c>
      <c r="D68" s="6" t="s">
        <v>625</v>
      </c>
      <c r="E68" s="6"/>
      <c r="F68" s="6" t="s">
        <v>766</v>
      </c>
      <c r="G68" s="6" t="s">
        <v>43</v>
      </c>
      <c r="H68" s="7">
        <v>86700</v>
      </c>
      <c r="I68" s="7">
        <v>2960</v>
      </c>
      <c r="J68" s="7">
        <v>0</v>
      </c>
      <c r="K68" s="7">
        <v>9056.5400000000009</v>
      </c>
      <c r="L68" s="8">
        <v>2.6700000000000002E-2</v>
      </c>
      <c r="M68" s="8">
        <v>1.9699999999999999E-2</v>
      </c>
      <c r="N68" s="8">
        <v>3.0000000000000001E-3</v>
      </c>
    </row>
    <row r="69" spans="2:14">
      <c r="B69" s="6" t="s">
        <v>841</v>
      </c>
      <c r="C69" s="17" t="s">
        <v>842</v>
      </c>
      <c r="D69" s="6" t="s">
        <v>614</v>
      </c>
      <c r="E69" s="6"/>
      <c r="F69" s="6" t="s">
        <v>766</v>
      </c>
      <c r="G69" s="6" t="s">
        <v>43</v>
      </c>
      <c r="H69" s="7">
        <v>70251</v>
      </c>
      <c r="I69" s="7">
        <v>5727</v>
      </c>
      <c r="J69" s="7">
        <v>0</v>
      </c>
      <c r="K69" s="7">
        <v>14198.14</v>
      </c>
      <c r="L69" s="8">
        <v>1.41E-2</v>
      </c>
      <c r="M69" s="8">
        <v>3.09E-2</v>
      </c>
      <c r="N69" s="8">
        <v>4.7000000000000002E-3</v>
      </c>
    </row>
    <row r="70" spans="2:14">
      <c r="B70" s="6" t="s">
        <v>843</v>
      </c>
      <c r="C70" s="17" t="s">
        <v>844</v>
      </c>
      <c r="D70" s="6" t="s">
        <v>625</v>
      </c>
      <c r="E70" s="6"/>
      <c r="F70" s="6" t="s">
        <v>766</v>
      </c>
      <c r="G70" s="6" t="s">
        <v>43</v>
      </c>
      <c r="H70" s="7">
        <v>47300</v>
      </c>
      <c r="I70" s="7">
        <v>2316</v>
      </c>
      <c r="J70" s="7">
        <v>0</v>
      </c>
      <c r="K70" s="7">
        <v>3865.91</v>
      </c>
      <c r="L70" s="8">
        <v>1E-4</v>
      </c>
      <c r="M70" s="8">
        <v>8.3999999999999995E-3</v>
      </c>
      <c r="N70" s="8">
        <v>1.2999999999999999E-3</v>
      </c>
    </row>
    <row r="71" spans="2:14">
      <c r="B71" s="6" t="s">
        <v>845</v>
      </c>
      <c r="C71" s="17" t="s">
        <v>846</v>
      </c>
      <c r="D71" s="6" t="s">
        <v>625</v>
      </c>
      <c r="E71" s="6"/>
      <c r="F71" s="6" t="s">
        <v>766</v>
      </c>
      <c r="G71" s="6" t="s">
        <v>43</v>
      </c>
      <c r="H71" s="7">
        <v>107729</v>
      </c>
      <c r="I71" s="7">
        <v>4313</v>
      </c>
      <c r="J71" s="7">
        <v>0</v>
      </c>
      <c r="K71" s="7">
        <v>16396.98</v>
      </c>
      <c r="L71" s="8">
        <v>1E-4</v>
      </c>
      <c r="M71" s="8">
        <v>3.56E-2</v>
      </c>
      <c r="N71" s="8">
        <v>5.4000000000000003E-3</v>
      </c>
    </row>
    <row r="72" spans="2:14">
      <c r="B72" s="6" t="s">
        <v>847</v>
      </c>
      <c r="C72" s="17" t="s">
        <v>848</v>
      </c>
      <c r="D72" s="6" t="s">
        <v>625</v>
      </c>
      <c r="E72" s="6"/>
      <c r="F72" s="6" t="s">
        <v>766</v>
      </c>
      <c r="G72" s="6" t="s">
        <v>43</v>
      </c>
      <c r="H72" s="7">
        <v>16969</v>
      </c>
      <c r="I72" s="7">
        <v>22994</v>
      </c>
      <c r="J72" s="7">
        <v>0</v>
      </c>
      <c r="K72" s="7">
        <v>13769.64</v>
      </c>
      <c r="L72" s="8">
        <v>1E-4</v>
      </c>
      <c r="M72" s="8">
        <v>2.9899999999999999E-2</v>
      </c>
      <c r="N72" s="8">
        <v>4.4999999999999997E-3</v>
      </c>
    </row>
    <row r="73" spans="2:14">
      <c r="B73" s="6" t="s">
        <v>849</v>
      </c>
      <c r="C73" s="17" t="s">
        <v>850</v>
      </c>
      <c r="D73" s="6" t="s">
        <v>625</v>
      </c>
      <c r="E73" s="6"/>
      <c r="F73" s="6" t="s">
        <v>766</v>
      </c>
      <c r="G73" s="6" t="s">
        <v>43</v>
      </c>
      <c r="H73" s="7">
        <v>21793</v>
      </c>
      <c r="I73" s="7">
        <v>9257</v>
      </c>
      <c r="J73" s="7">
        <v>48.45</v>
      </c>
      <c r="K73" s="7">
        <v>7167.78</v>
      </c>
      <c r="L73" s="8">
        <v>1.5E-3</v>
      </c>
      <c r="M73" s="8">
        <v>1.5599999999999999E-2</v>
      </c>
      <c r="N73" s="8">
        <v>2.3999999999999998E-3</v>
      </c>
    </row>
    <row r="74" spans="2:14">
      <c r="B74" s="6" t="s">
        <v>851</v>
      </c>
      <c r="C74" s="17" t="s">
        <v>852</v>
      </c>
      <c r="D74" s="6" t="s">
        <v>625</v>
      </c>
      <c r="E74" s="6"/>
      <c r="F74" s="6" t="s">
        <v>766</v>
      </c>
      <c r="G74" s="6" t="s">
        <v>43</v>
      </c>
      <c r="H74" s="7">
        <v>51330</v>
      </c>
      <c r="I74" s="7">
        <v>11941</v>
      </c>
      <c r="J74" s="7">
        <v>54.45</v>
      </c>
      <c r="K74" s="7">
        <v>21684.799999999999</v>
      </c>
      <c r="L74" s="8">
        <v>5.0000000000000001E-3</v>
      </c>
      <c r="M74" s="8">
        <v>4.7100000000000003E-2</v>
      </c>
      <c r="N74" s="8">
        <v>7.1000000000000004E-3</v>
      </c>
    </row>
    <row r="75" spans="2:14">
      <c r="B75" s="13" t="s">
        <v>853</v>
      </c>
      <c r="C75" s="14"/>
      <c r="D75" s="13"/>
      <c r="E75" s="13"/>
      <c r="F75" s="13"/>
      <c r="G75" s="13"/>
      <c r="H75" s="15">
        <v>146108</v>
      </c>
      <c r="K75" s="15">
        <v>48844.83</v>
      </c>
      <c r="M75" s="16">
        <v>0.1062</v>
      </c>
      <c r="N75" s="16">
        <v>1.61E-2</v>
      </c>
    </row>
    <row r="76" spans="2:14">
      <c r="B76" s="6" t="s">
        <v>854</v>
      </c>
      <c r="C76" s="17" t="s">
        <v>855</v>
      </c>
      <c r="D76" s="6" t="s">
        <v>629</v>
      </c>
      <c r="E76" s="6"/>
      <c r="F76" s="6" t="s">
        <v>781</v>
      </c>
      <c r="G76" s="6" t="s">
        <v>43</v>
      </c>
      <c r="H76" s="7">
        <v>36630</v>
      </c>
      <c r="I76" s="7">
        <v>11594</v>
      </c>
      <c r="J76" s="7">
        <v>108.21</v>
      </c>
      <c r="K76" s="7">
        <v>15095.46</v>
      </c>
      <c r="L76" s="8">
        <v>8.9999999999999998E-4</v>
      </c>
      <c r="M76" s="8">
        <v>3.2800000000000003E-2</v>
      </c>
      <c r="N76" s="8">
        <v>5.0000000000000001E-3</v>
      </c>
    </row>
    <row r="77" spans="2:14">
      <c r="B77" s="6" t="s">
        <v>856</v>
      </c>
      <c r="C77" s="17" t="s">
        <v>857</v>
      </c>
      <c r="D77" s="6" t="s">
        <v>629</v>
      </c>
      <c r="E77" s="6"/>
      <c r="F77" s="6" t="s">
        <v>781</v>
      </c>
      <c r="G77" s="6" t="s">
        <v>43</v>
      </c>
      <c r="H77" s="7">
        <v>43290</v>
      </c>
      <c r="I77" s="7">
        <v>10665</v>
      </c>
      <c r="J77" s="7">
        <v>0</v>
      </c>
      <c r="K77" s="7">
        <v>16292.96</v>
      </c>
      <c r="L77" s="8">
        <v>1.1999999999999999E-3</v>
      </c>
      <c r="M77" s="8">
        <v>3.5400000000000001E-2</v>
      </c>
      <c r="N77" s="8">
        <v>5.4000000000000003E-3</v>
      </c>
    </row>
    <row r="78" spans="2:14">
      <c r="B78" s="6" t="s">
        <v>858</v>
      </c>
      <c r="C78" s="17" t="s">
        <v>859</v>
      </c>
      <c r="D78" s="6" t="s">
        <v>629</v>
      </c>
      <c r="E78" s="6"/>
      <c r="F78" s="6" t="s">
        <v>781</v>
      </c>
      <c r="G78" s="6" t="s">
        <v>43</v>
      </c>
      <c r="H78" s="7">
        <v>66188</v>
      </c>
      <c r="I78" s="7">
        <v>7473.5</v>
      </c>
      <c r="J78" s="7">
        <v>0</v>
      </c>
      <c r="K78" s="7">
        <v>17456.41</v>
      </c>
      <c r="L78" s="8">
        <v>2.7000000000000001E-3</v>
      </c>
      <c r="M78" s="8">
        <v>3.7900000000000003E-2</v>
      </c>
      <c r="N78" s="8">
        <v>5.7999999999999996E-3</v>
      </c>
    </row>
    <row r="79" spans="2:14">
      <c r="B79" s="13" t="s">
        <v>782</v>
      </c>
      <c r="C79" s="14"/>
      <c r="D79" s="13"/>
      <c r="E79" s="13"/>
      <c r="F79" s="13"/>
      <c r="G79" s="13"/>
      <c r="H79" s="15">
        <v>0</v>
      </c>
      <c r="K79" s="15">
        <v>0</v>
      </c>
      <c r="M79" s="16">
        <v>0</v>
      </c>
      <c r="N79" s="16">
        <v>0</v>
      </c>
    </row>
    <row r="80" spans="2:14">
      <c r="B80" s="13" t="s">
        <v>783</v>
      </c>
      <c r="C80" s="14"/>
      <c r="D80" s="13"/>
      <c r="E80" s="13"/>
      <c r="F80" s="13"/>
      <c r="G80" s="13"/>
      <c r="H80" s="15">
        <v>0</v>
      </c>
      <c r="K80" s="15">
        <v>0</v>
      </c>
      <c r="M80" s="16">
        <v>0</v>
      </c>
      <c r="N80" s="16">
        <v>0</v>
      </c>
    </row>
    <row r="83" spans="2:7">
      <c r="B83" s="6" t="s">
        <v>120</v>
      </c>
      <c r="C83" s="17"/>
      <c r="D83" s="6"/>
      <c r="E83" s="6"/>
      <c r="F83" s="6"/>
      <c r="G83" s="6"/>
    </row>
    <row r="87" spans="2:7">
      <c r="B87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860</v>
      </c>
    </row>
    <row r="8" spans="2:15">
      <c r="B8" s="3" t="s">
        <v>76</v>
      </c>
      <c r="C8" s="3" t="s">
        <v>77</v>
      </c>
      <c r="D8" s="3" t="s">
        <v>123</v>
      </c>
      <c r="E8" s="3" t="s">
        <v>78</v>
      </c>
      <c r="F8" s="3" t="s">
        <v>177</v>
      </c>
      <c r="G8" s="3" t="s">
        <v>79</v>
      </c>
      <c r="H8" s="3" t="s">
        <v>80</v>
      </c>
      <c r="I8" s="3" t="s">
        <v>81</v>
      </c>
      <c r="J8" s="3" t="s">
        <v>126</v>
      </c>
      <c r="K8" s="3" t="s">
        <v>42</v>
      </c>
      <c r="L8" s="3" t="s">
        <v>84</v>
      </c>
      <c r="M8" s="3" t="s">
        <v>127</v>
      </c>
      <c r="N8" s="3" t="s">
        <v>128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861</v>
      </c>
      <c r="C11" s="12"/>
      <c r="D11" s="3"/>
      <c r="E11" s="3"/>
      <c r="F11" s="3"/>
      <c r="G11" s="3"/>
      <c r="H11" s="3"/>
      <c r="I11" s="3"/>
      <c r="J11" s="9">
        <v>2434820.21</v>
      </c>
      <c r="L11" s="9">
        <v>215162.04</v>
      </c>
      <c r="N11" s="10">
        <v>1</v>
      </c>
      <c r="O11" s="10">
        <v>7.0900000000000005E-2</v>
      </c>
    </row>
    <row r="12" spans="2:15">
      <c r="B12" s="3" t="s">
        <v>862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863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864</v>
      </c>
      <c r="C14" s="12"/>
      <c r="D14" s="3"/>
      <c r="E14" s="3"/>
      <c r="F14" s="3"/>
      <c r="G14" s="3"/>
      <c r="H14" s="3"/>
      <c r="I14" s="3"/>
      <c r="J14" s="9">
        <v>2434820.21</v>
      </c>
      <c r="L14" s="9">
        <v>215162.04</v>
      </c>
      <c r="N14" s="10">
        <v>1</v>
      </c>
      <c r="O14" s="10">
        <v>7.0900000000000005E-2</v>
      </c>
    </row>
    <row r="15" spans="2:15">
      <c r="B15" s="13" t="s">
        <v>865</v>
      </c>
      <c r="C15" s="14"/>
      <c r="D15" s="13"/>
      <c r="E15" s="13"/>
      <c r="F15" s="13"/>
      <c r="G15" s="13"/>
      <c r="H15" s="13"/>
      <c r="I15" s="13"/>
      <c r="J15" s="15">
        <v>2434820.21</v>
      </c>
      <c r="L15" s="15">
        <v>215162.04</v>
      </c>
      <c r="N15" s="16">
        <v>1</v>
      </c>
      <c r="O15" s="16">
        <v>7.0900000000000005E-2</v>
      </c>
    </row>
    <row r="16" spans="2:15">
      <c r="B16" s="6" t="s">
        <v>866</v>
      </c>
      <c r="C16" s="17" t="s">
        <v>867</v>
      </c>
      <c r="D16" s="6" t="s">
        <v>166</v>
      </c>
      <c r="E16" s="6"/>
      <c r="F16" s="6" t="s">
        <v>868</v>
      </c>
      <c r="G16" s="6"/>
      <c r="H16" s="6"/>
      <c r="I16" s="6" t="s">
        <v>43</v>
      </c>
      <c r="J16" s="7">
        <v>393.92</v>
      </c>
      <c r="K16" s="7">
        <v>104809</v>
      </c>
      <c r="L16" s="7">
        <v>1457</v>
      </c>
      <c r="N16" s="8">
        <v>6.7999999999999996E-3</v>
      </c>
      <c r="O16" s="8">
        <v>5.0000000000000001E-4</v>
      </c>
    </row>
    <row r="17" spans="2:15">
      <c r="B17" s="6" t="s">
        <v>869</v>
      </c>
      <c r="C17" s="17" t="s">
        <v>870</v>
      </c>
      <c r="D17" s="6" t="s">
        <v>166</v>
      </c>
      <c r="E17" s="6"/>
      <c r="F17" s="6" t="s">
        <v>868</v>
      </c>
      <c r="G17" s="6"/>
      <c r="H17" s="6"/>
      <c r="I17" s="6" t="s">
        <v>43</v>
      </c>
      <c r="J17" s="7">
        <v>574690.86</v>
      </c>
      <c r="K17" s="7">
        <v>100</v>
      </c>
      <c r="L17" s="7">
        <v>2028.08</v>
      </c>
      <c r="N17" s="8">
        <v>9.4000000000000004E-3</v>
      </c>
      <c r="O17" s="8">
        <v>6.9999999999999999E-4</v>
      </c>
    </row>
    <row r="18" spans="2:15">
      <c r="B18" s="6" t="s">
        <v>871</v>
      </c>
      <c r="C18" s="17" t="s">
        <v>872</v>
      </c>
      <c r="D18" s="6" t="s">
        <v>166</v>
      </c>
      <c r="E18" s="6"/>
      <c r="F18" s="6" t="s">
        <v>873</v>
      </c>
      <c r="G18" s="6"/>
      <c r="H18" s="6"/>
      <c r="I18" s="6" t="s">
        <v>48</v>
      </c>
      <c r="J18" s="7">
        <v>51122.96</v>
      </c>
      <c r="K18" s="7">
        <v>2330</v>
      </c>
      <c r="L18" s="7">
        <v>4951.55</v>
      </c>
      <c r="N18" s="8">
        <v>2.3E-2</v>
      </c>
      <c r="O18" s="8">
        <v>1.6000000000000001E-3</v>
      </c>
    </row>
    <row r="19" spans="2:15">
      <c r="B19" s="6" t="s">
        <v>874</v>
      </c>
      <c r="C19" s="17" t="s">
        <v>875</v>
      </c>
      <c r="D19" s="6" t="s">
        <v>166</v>
      </c>
      <c r="E19" s="6"/>
      <c r="F19" s="6" t="s">
        <v>873</v>
      </c>
      <c r="G19" s="6"/>
      <c r="H19" s="6"/>
      <c r="I19" s="6" t="s">
        <v>43</v>
      </c>
      <c r="J19" s="7">
        <v>4690</v>
      </c>
      <c r="K19" s="7">
        <v>10280.530000000001</v>
      </c>
      <c r="L19" s="7">
        <v>1701.53</v>
      </c>
      <c r="N19" s="8">
        <v>7.9000000000000008E-3</v>
      </c>
      <c r="O19" s="8">
        <v>5.9999999999999995E-4</v>
      </c>
    </row>
    <row r="20" spans="2:15">
      <c r="B20" s="6" t="s">
        <v>876</v>
      </c>
      <c r="C20" s="17" t="s">
        <v>877</v>
      </c>
      <c r="D20" s="6" t="s">
        <v>166</v>
      </c>
      <c r="E20" s="6"/>
      <c r="F20" s="6" t="s">
        <v>873</v>
      </c>
      <c r="G20" s="6"/>
      <c r="H20" s="6"/>
      <c r="I20" s="6" t="s">
        <v>43</v>
      </c>
      <c r="J20" s="7">
        <v>13940</v>
      </c>
      <c r="K20" s="7">
        <v>10331.969999999999</v>
      </c>
      <c r="L20" s="7">
        <v>5082.74</v>
      </c>
      <c r="N20" s="8">
        <v>2.3599999999999999E-2</v>
      </c>
      <c r="O20" s="8">
        <v>1.6999999999999999E-3</v>
      </c>
    </row>
    <row r="21" spans="2:15">
      <c r="B21" s="6" t="s">
        <v>878</v>
      </c>
      <c r="C21" s="17" t="s">
        <v>879</v>
      </c>
      <c r="D21" s="6" t="s">
        <v>166</v>
      </c>
      <c r="E21" s="6"/>
      <c r="F21" s="6" t="s">
        <v>868</v>
      </c>
      <c r="G21" s="6"/>
      <c r="H21" s="6"/>
      <c r="I21" s="6" t="s">
        <v>43</v>
      </c>
      <c r="J21" s="7">
        <v>31.96</v>
      </c>
      <c r="K21" s="7">
        <v>1453986</v>
      </c>
      <c r="L21" s="7">
        <v>1639.9</v>
      </c>
      <c r="N21" s="8">
        <v>7.6E-3</v>
      </c>
      <c r="O21" s="8">
        <v>5.0000000000000001E-4</v>
      </c>
    </row>
    <row r="22" spans="2:15">
      <c r="B22" s="6" t="s">
        <v>880</v>
      </c>
      <c r="C22" s="17" t="s">
        <v>881</v>
      </c>
      <c r="D22" s="6" t="s">
        <v>166</v>
      </c>
      <c r="E22" s="6"/>
      <c r="F22" s="6" t="s">
        <v>868</v>
      </c>
      <c r="G22" s="6"/>
      <c r="H22" s="6"/>
      <c r="I22" s="6" t="s">
        <v>43</v>
      </c>
      <c r="J22" s="7">
        <v>3663.61</v>
      </c>
      <c r="K22" s="7">
        <v>123569</v>
      </c>
      <c r="L22" s="7">
        <v>15976.09</v>
      </c>
      <c r="M22" s="8">
        <v>1.8E-3</v>
      </c>
      <c r="N22" s="8">
        <v>7.4300000000000005E-2</v>
      </c>
      <c r="O22" s="8">
        <v>5.3E-3</v>
      </c>
    </row>
    <row r="23" spans="2:15">
      <c r="B23" s="6" t="s">
        <v>882</v>
      </c>
      <c r="C23" s="17" t="s">
        <v>883</v>
      </c>
      <c r="D23" s="6" t="s">
        <v>166</v>
      </c>
      <c r="E23" s="6"/>
      <c r="F23" s="6" t="s">
        <v>868</v>
      </c>
      <c r="G23" s="6"/>
      <c r="H23" s="6"/>
      <c r="I23" s="6" t="s">
        <v>43</v>
      </c>
      <c r="J23" s="7">
        <v>5151.09</v>
      </c>
      <c r="K23" s="7">
        <v>13336</v>
      </c>
      <c r="L23" s="7">
        <v>2424.2399999999998</v>
      </c>
      <c r="M23" s="8">
        <v>2.0999999999999999E-3</v>
      </c>
      <c r="N23" s="8">
        <v>1.1299999999999999E-2</v>
      </c>
      <c r="O23" s="8">
        <v>8.0000000000000004E-4</v>
      </c>
    </row>
    <row r="24" spans="2:15">
      <c r="B24" s="6" t="s">
        <v>884</v>
      </c>
      <c r="C24" s="17" t="s">
        <v>885</v>
      </c>
      <c r="D24" s="6" t="s">
        <v>166</v>
      </c>
      <c r="E24" s="6"/>
      <c r="F24" s="6" t="s">
        <v>868</v>
      </c>
      <c r="G24" s="6"/>
      <c r="H24" s="6"/>
      <c r="I24" s="6" t="s">
        <v>48</v>
      </c>
      <c r="J24" s="7">
        <v>11039.17</v>
      </c>
      <c r="K24" s="7">
        <v>25347</v>
      </c>
      <c r="L24" s="7">
        <v>11631.42</v>
      </c>
      <c r="N24" s="8">
        <v>5.4100000000000002E-2</v>
      </c>
      <c r="O24" s="8">
        <v>3.8E-3</v>
      </c>
    </row>
    <row r="25" spans="2:15">
      <c r="B25" s="6" t="s">
        <v>886</v>
      </c>
      <c r="C25" s="17" t="s">
        <v>887</v>
      </c>
      <c r="D25" s="6" t="s">
        <v>166</v>
      </c>
      <c r="E25" s="6"/>
      <c r="F25" s="6" t="s">
        <v>868</v>
      </c>
      <c r="G25" s="6"/>
      <c r="H25" s="6"/>
      <c r="I25" s="6" t="s">
        <v>43</v>
      </c>
      <c r="J25" s="7">
        <v>22641.42</v>
      </c>
      <c r="K25" s="7">
        <v>2947</v>
      </c>
      <c r="L25" s="7">
        <v>2354.6999999999998</v>
      </c>
      <c r="M25" s="8">
        <v>8.0000000000000004E-4</v>
      </c>
      <c r="N25" s="8">
        <v>1.09E-2</v>
      </c>
      <c r="O25" s="8">
        <v>8.0000000000000004E-4</v>
      </c>
    </row>
    <row r="26" spans="2:15">
      <c r="B26" s="6" t="s">
        <v>888</v>
      </c>
      <c r="C26" s="17" t="s">
        <v>889</v>
      </c>
      <c r="D26" s="6" t="s">
        <v>166</v>
      </c>
      <c r="E26" s="6"/>
      <c r="F26" s="6" t="s">
        <v>873</v>
      </c>
      <c r="G26" s="6"/>
      <c r="H26" s="6"/>
      <c r="I26" s="6" t="s">
        <v>48</v>
      </c>
      <c r="J26" s="7">
        <v>78131.7</v>
      </c>
      <c r="K26" s="7">
        <v>1876.23</v>
      </c>
      <c r="L26" s="7">
        <v>6093.73</v>
      </c>
      <c r="M26" s="8">
        <v>1.1999999999999999E-3</v>
      </c>
      <c r="N26" s="8">
        <v>2.8299999999999999E-2</v>
      </c>
      <c r="O26" s="8">
        <v>2E-3</v>
      </c>
    </row>
    <row r="27" spans="2:15">
      <c r="B27" s="6" t="s">
        <v>890</v>
      </c>
      <c r="C27" s="17" t="s">
        <v>891</v>
      </c>
      <c r="D27" s="6" t="s">
        <v>166</v>
      </c>
      <c r="E27" s="6"/>
      <c r="F27" s="6" t="s">
        <v>868</v>
      </c>
      <c r="G27" s="6"/>
      <c r="H27" s="6"/>
      <c r="I27" s="6" t="s">
        <v>43</v>
      </c>
      <c r="J27" s="7">
        <v>109149.03</v>
      </c>
      <c r="K27" s="7">
        <v>1475.54</v>
      </c>
      <c r="L27" s="7">
        <v>5683.59</v>
      </c>
      <c r="N27" s="8">
        <v>2.64E-2</v>
      </c>
      <c r="O27" s="8">
        <v>1.9E-3</v>
      </c>
    </row>
    <row r="28" spans="2:15">
      <c r="B28" s="6" t="s">
        <v>892</v>
      </c>
      <c r="C28" s="17" t="s">
        <v>893</v>
      </c>
      <c r="D28" s="6" t="s">
        <v>166</v>
      </c>
      <c r="E28" s="6"/>
      <c r="F28" s="6" t="s">
        <v>868</v>
      </c>
      <c r="G28" s="6"/>
      <c r="H28" s="6"/>
      <c r="I28" s="6" t="s">
        <v>48</v>
      </c>
      <c r="J28" s="7">
        <v>103914.99</v>
      </c>
      <c r="K28" s="7">
        <v>1535.39</v>
      </c>
      <c r="L28" s="7">
        <v>6632.34</v>
      </c>
      <c r="N28" s="8">
        <v>3.0800000000000001E-2</v>
      </c>
      <c r="O28" s="8">
        <v>2.2000000000000001E-3</v>
      </c>
    </row>
    <row r="29" spans="2:15">
      <c r="B29" s="6" t="s">
        <v>894</v>
      </c>
      <c r="C29" s="17" t="s">
        <v>895</v>
      </c>
      <c r="D29" s="6" t="s">
        <v>166</v>
      </c>
      <c r="E29" s="6"/>
      <c r="F29" s="6" t="s">
        <v>873</v>
      </c>
      <c r="G29" s="6"/>
      <c r="H29" s="6"/>
      <c r="I29" s="6" t="s">
        <v>44</v>
      </c>
      <c r="J29" s="7">
        <v>76233.919999999998</v>
      </c>
      <c r="K29" s="7">
        <v>569684</v>
      </c>
      <c r="L29" s="7">
        <v>13605.95</v>
      </c>
      <c r="M29" s="8">
        <v>5.0000000000000001E-4</v>
      </c>
      <c r="N29" s="8">
        <v>6.3200000000000006E-2</v>
      </c>
      <c r="O29" s="8">
        <v>4.4999999999999997E-3</v>
      </c>
    </row>
    <row r="30" spans="2:15">
      <c r="B30" s="6" t="s">
        <v>896</v>
      </c>
      <c r="C30" s="17" t="s">
        <v>897</v>
      </c>
      <c r="D30" s="6" t="s">
        <v>629</v>
      </c>
      <c r="E30" s="6"/>
      <c r="F30" s="6" t="s">
        <v>868</v>
      </c>
      <c r="G30" s="6"/>
      <c r="H30" s="6"/>
      <c r="I30" s="6" t="s">
        <v>45</v>
      </c>
      <c r="J30" s="7">
        <v>687719.97</v>
      </c>
      <c r="K30" s="7">
        <v>176.4</v>
      </c>
      <c r="L30" s="7">
        <v>5745.06</v>
      </c>
      <c r="M30" s="8">
        <v>2.3E-3</v>
      </c>
      <c r="N30" s="8">
        <v>2.6700000000000002E-2</v>
      </c>
      <c r="O30" s="8">
        <v>1.9E-3</v>
      </c>
    </row>
    <row r="31" spans="2:15">
      <c r="B31" s="6" t="s">
        <v>898</v>
      </c>
      <c r="C31" s="17" t="s">
        <v>897</v>
      </c>
      <c r="D31" s="6" t="s">
        <v>166</v>
      </c>
      <c r="E31" s="6"/>
      <c r="F31" s="6" t="s">
        <v>868</v>
      </c>
      <c r="G31" s="6"/>
      <c r="H31" s="6"/>
      <c r="I31" s="6" t="s">
        <v>45</v>
      </c>
      <c r="J31" s="7">
        <v>11737.99</v>
      </c>
      <c r="K31" s="7">
        <v>100</v>
      </c>
      <c r="L31" s="7">
        <v>55.59</v>
      </c>
      <c r="M31" s="8">
        <v>4.4999999999999997E-3</v>
      </c>
      <c r="N31" s="8">
        <v>2.9999999999999997E-4</v>
      </c>
      <c r="O31" s="8">
        <v>0</v>
      </c>
    </row>
    <row r="32" spans="2:15">
      <c r="B32" s="6" t="s">
        <v>899</v>
      </c>
      <c r="C32" s="17" t="s">
        <v>900</v>
      </c>
      <c r="D32" s="6" t="s">
        <v>166</v>
      </c>
      <c r="E32" s="6"/>
      <c r="F32" s="6" t="s">
        <v>868</v>
      </c>
      <c r="G32" s="6"/>
      <c r="H32" s="6"/>
      <c r="I32" s="6" t="s">
        <v>43</v>
      </c>
      <c r="J32" s="7">
        <v>29077.14</v>
      </c>
      <c r="K32" s="7">
        <v>13266</v>
      </c>
      <c r="L32" s="7">
        <v>13612.67</v>
      </c>
      <c r="M32" s="8">
        <v>5.0000000000000001E-4</v>
      </c>
      <c r="N32" s="8">
        <v>6.3299999999999995E-2</v>
      </c>
      <c r="O32" s="8">
        <v>4.4999999999999997E-3</v>
      </c>
    </row>
    <row r="33" spans="2:15">
      <c r="B33" s="6" t="s">
        <v>901</v>
      </c>
      <c r="C33" s="17" t="s">
        <v>902</v>
      </c>
      <c r="D33" s="6" t="s">
        <v>166</v>
      </c>
      <c r="E33" s="6"/>
      <c r="F33" s="6" t="s">
        <v>868</v>
      </c>
      <c r="G33" s="6"/>
      <c r="H33" s="6"/>
      <c r="I33" s="6" t="s">
        <v>43</v>
      </c>
      <c r="J33" s="7">
        <v>2173.2800000000002</v>
      </c>
      <c r="K33" s="7">
        <v>113039</v>
      </c>
      <c r="L33" s="7">
        <v>8669.5300000000007</v>
      </c>
      <c r="N33" s="8">
        <v>4.0300000000000002E-2</v>
      </c>
      <c r="O33" s="8">
        <v>2.8999999999999998E-3</v>
      </c>
    </row>
    <row r="34" spans="2:15">
      <c r="B34" s="6" t="s">
        <v>903</v>
      </c>
      <c r="C34" s="17" t="s">
        <v>904</v>
      </c>
      <c r="D34" s="6" t="s">
        <v>166</v>
      </c>
      <c r="E34" s="6"/>
      <c r="F34" s="6" t="s">
        <v>868</v>
      </c>
      <c r="G34" s="6"/>
      <c r="H34" s="6"/>
      <c r="I34" s="6" t="s">
        <v>43</v>
      </c>
      <c r="J34" s="7">
        <v>5394.23</v>
      </c>
      <c r="K34" s="7">
        <v>33403</v>
      </c>
      <c r="L34" s="7">
        <v>6358.67</v>
      </c>
      <c r="N34" s="8">
        <v>2.9600000000000001E-2</v>
      </c>
      <c r="O34" s="8">
        <v>2.0999999999999999E-3</v>
      </c>
    </row>
    <row r="35" spans="2:15">
      <c r="B35" s="6" t="s">
        <v>905</v>
      </c>
      <c r="C35" s="17" t="s">
        <v>906</v>
      </c>
      <c r="D35" s="6" t="s">
        <v>166</v>
      </c>
      <c r="E35" s="6"/>
      <c r="F35" s="6" t="s">
        <v>868</v>
      </c>
      <c r="G35" s="6"/>
      <c r="H35" s="6"/>
      <c r="I35" s="6" t="s">
        <v>43</v>
      </c>
      <c r="J35" s="7">
        <v>56865</v>
      </c>
      <c r="K35" s="7">
        <v>1339.55</v>
      </c>
      <c r="L35" s="7">
        <v>2688.16</v>
      </c>
      <c r="N35" s="8">
        <v>1.2500000000000001E-2</v>
      </c>
      <c r="O35" s="8">
        <v>8.9999999999999998E-4</v>
      </c>
    </row>
    <row r="36" spans="2:15">
      <c r="B36" s="6" t="s">
        <v>907</v>
      </c>
      <c r="C36" s="17" t="s">
        <v>908</v>
      </c>
      <c r="D36" s="6" t="s">
        <v>166</v>
      </c>
      <c r="E36" s="6"/>
      <c r="F36" s="6" t="s">
        <v>873</v>
      </c>
      <c r="G36" s="6"/>
      <c r="H36" s="6"/>
      <c r="I36" s="6" t="s">
        <v>48</v>
      </c>
      <c r="J36" s="7">
        <v>68765.8</v>
      </c>
      <c r="K36" s="7">
        <v>3529.6</v>
      </c>
      <c r="L36" s="7">
        <v>10089.450000000001</v>
      </c>
      <c r="N36" s="8">
        <v>4.6899999999999997E-2</v>
      </c>
      <c r="O36" s="8">
        <v>3.3E-3</v>
      </c>
    </row>
    <row r="37" spans="2:15">
      <c r="B37" s="6" t="s">
        <v>909</v>
      </c>
      <c r="C37" s="17" t="s">
        <v>910</v>
      </c>
      <c r="D37" s="6" t="s">
        <v>166</v>
      </c>
      <c r="E37" s="6"/>
      <c r="F37" s="6" t="s">
        <v>868</v>
      </c>
      <c r="G37" s="6"/>
      <c r="H37" s="6"/>
      <c r="I37" s="6" t="s">
        <v>43</v>
      </c>
      <c r="J37" s="7">
        <v>67591.839999999997</v>
      </c>
      <c r="K37" s="7">
        <v>2302</v>
      </c>
      <c r="L37" s="7">
        <v>5491</v>
      </c>
      <c r="M37" s="8">
        <v>6.9999999999999999E-4</v>
      </c>
      <c r="N37" s="8">
        <v>2.5499999999999998E-2</v>
      </c>
      <c r="O37" s="8">
        <v>1.8E-3</v>
      </c>
    </row>
    <row r="38" spans="2:15">
      <c r="B38" s="6" t="s">
        <v>911</v>
      </c>
      <c r="C38" s="17" t="s">
        <v>912</v>
      </c>
      <c r="D38" s="6" t="s">
        <v>166</v>
      </c>
      <c r="E38" s="6"/>
      <c r="F38" s="6" t="s">
        <v>868</v>
      </c>
      <c r="G38" s="6"/>
      <c r="H38" s="6"/>
      <c r="I38" s="6" t="s">
        <v>43</v>
      </c>
      <c r="J38" s="7">
        <v>3992.49</v>
      </c>
      <c r="K38" s="7">
        <v>28897.82</v>
      </c>
      <c r="L38" s="7">
        <v>4071.56</v>
      </c>
      <c r="M38" s="8">
        <v>2.9999999999999997E-4</v>
      </c>
      <c r="N38" s="8">
        <v>1.89E-2</v>
      </c>
      <c r="O38" s="8">
        <v>1.2999999999999999E-3</v>
      </c>
    </row>
    <row r="39" spans="2:15">
      <c r="B39" s="6" t="s">
        <v>913</v>
      </c>
      <c r="C39" s="17" t="s">
        <v>914</v>
      </c>
      <c r="D39" s="6" t="s">
        <v>166</v>
      </c>
      <c r="E39" s="6"/>
      <c r="F39" s="6" t="s">
        <v>873</v>
      </c>
      <c r="G39" s="6"/>
      <c r="H39" s="6"/>
      <c r="I39" s="6" t="s">
        <v>44</v>
      </c>
      <c r="J39" s="7">
        <v>34729.53</v>
      </c>
      <c r="K39" s="7">
        <v>545500</v>
      </c>
      <c r="L39" s="7">
        <v>5935.27</v>
      </c>
      <c r="N39" s="8">
        <v>2.76E-2</v>
      </c>
      <c r="O39" s="8">
        <v>2E-3</v>
      </c>
    </row>
    <row r="40" spans="2:15">
      <c r="B40" s="6" t="s">
        <v>915</v>
      </c>
      <c r="C40" s="17" t="s">
        <v>916</v>
      </c>
      <c r="D40" s="6" t="s">
        <v>166</v>
      </c>
      <c r="E40" s="6"/>
      <c r="F40" s="6" t="s">
        <v>873</v>
      </c>
      <c r="G40" s="6"/>
      <c r="H40" s="6"/>
      <c r="I40" s="6" t="s">
        <v>48</v>
      </c>
      <c r="J40" s="7">
        <v>8.6</v>
      </c>
      <c r="K40" s="7">
        <v>34894859</v>
      </c>
      <c r="L40" s="7">
        <v>12474.68</v>
      </c>
      <c r="M40" s="8">
        <v>2.5999999999999999E-3</v>
      </c>
      <c r="N40" s="8">
        <v>5.8000000000000003E-2</v>
      </c>
      <c r="O40" s="8">
        <v>4.1000000000000003E-3</v>
      </c>
    </row>
    <row r="41" spans="2:15">
      <c r="B41" s="6" t="s">
        <v>917</v>
      </c>
      <c r="C41" s="17" t="s">
        <v>918</v>
      </c>
      <c r="D41" s="6" t="s">
        <v>166</v>
      </c>
      <c r="E41" s="6"/>
      <c r="F41" s="6" t="s">
        <v>868</v>
      </c>
      <c r="G41" s="6"/>
      <c r="H41" s="6"/>
      <c r="I41" s="6" t="s">
        <v>43</v>
      </c>
      <c r="J41" s="7">
        <v>194758.95</v>
      </c>
      <c r="K41" s="7">
        <v>1872</v>
      </c>
      <c r="L41" s="7">
        <v>12866.34</v>
      </c>
      <c r="N41" s="8">
        <v>5.9799999999999999E-2</v>
      </c>
      <c r="O41" s="8">
        <v>4.1999999999999997E-3</v>
      </c>
    </row>
    <row r="42" spans="2:15">
      <c r="B42" s="6" t="s">
        <v>919</v>
      </c>
      <c r="C42" s="17" t="s">
        <v>920</v>
      </c>
      <c r="D42" s="6" t="s">
        <v>166</v>
      </c>
      <c r="E42" s="6"/>
      <c r="F42" s="6" t="s">
        <v>873</v>
      </c>
      <c r="G42" s="6"/>
      <c r="H42" s="6"/>
      <c r="I42" s="6" t="s">
        <v>43</v>
      </c>
      <c r="J42" s="7">
        <v>3393.97</v>
      </c>
      <c r="K42" s="7">
        <v>45870.95</v>
      </c>
      <c r="L42" s="7">
        <v>5494.11</v>
      </c>
      <c r="M42" s="8">
        <v>2.5999999999999999E-3</v>
      </c>
      <c r="N42" s="8">
        <v>2.5499999999999998E-2</v>
      </c>
      <c r="O42" s="8">
        <v>1.8E-3</v>
      </c>
    </row>
    <row r="43" spans="2:15">
      <c r="B43" s="6" t="s">
        <v>921</v>
      </c>
      <c r="C43" s="17" t="s">
        <v>922</v>
      </c>
      <c r="D43" s="6" t="s">
        <v>166</v>
      </c>
      <c r="E43" s="6"/>
      <c r="F43" s="6" t="s">
        <v>868</v>
      </c>
      <c r="G43" s="6"/>
      <c r="H43" s="6"/>
      <c r="I43" s="6" t="s">
        <v>43</v>
      </c>
      <c r="J43" s="7">
        <v>7831.01</v>
      </c>
      <c r="K43" s="7">
        <v>27077</v>
      </c>
      <c r="L43" s="7">
        <v>7482.9</v>
      </c>
      <c r="N43" s="8">
        <v>3.4799999999999998E-2</v>
      </c>
      <c r="O43" s="8">
        <v>2.5000000000000001E-3</v>
      </c>
    </row>
    <row r="44" spans="2:15">
      <c r="B44" s="6" t="s">
        <v>923</v>
      </c>
      <c r="C44" s="17" t="s">
        <v>924</v>
      </c>
      <c r="D44" s="6" t="s">
        <v>166</v>
      </c>
      <c r="E44" s="6"/>
      <c r="F44" s="6" t="s">
        <v>873</v>
      </c>
      <c r="G44" s="6"/>
      <c r="H44" s="6"/>
      <c r="I44" s="6" t="s">
        <v>43</v>
      </c>
      <c r="J44" s="7">
        <v>4847.9799999999996</v>
      </c>
      <c r="K44" s="7">
        <v>18142</v>
      </c>
      <c r="L44" s="7">
        <v>3103.83</v>
      </c>
      <c r="M44" s="8">
        <v>5.0000000000000001E-4</v>
      </c>
      <c r="N44" s="8">
        <v>1.44E-2</v>
      </c>
      <c r="O44" s="8">
        <v>1E-3</v>
      </c>
    </row>
    <row r="45" spans="2:15">
      <c r="B45" s="6" t="s">
        <v>925</v>
      </c>
      <c r="C45" s="17" t="s">
        <v>926</v>
      </c>
      <c r="D45" s="6" t="s">
        <v>166</v>
      </c>
      <c r="E45" s="6"/>
      <c r="F45" s="6" t="s">
        <v>927</v>
      </c>
      <c r="G45" s="6"/>
      <c r="H45" s="6"/>
      <c r="I45" s="6" t="s">
        <v>43</v>
      </c>
      <c r="J45" s="7">
        <v>10312.41</v>
      </c>
      <c r="K45" s="7">
        <v>13348</v>
      </c>
      <c r="L45" s="7">
        <v>4857.67</v>
      </c>
      <c r="N45" s="8">
        <v>2.2599999999999999E-2</v>
      </c>
      <c r="O45" s="8">
        <v>1.6000000000000001E-3</v>
      </c>
    </row>
    <row r="46" spans="2:15">
      <c r="B46" s="6" t="s">
        <v>928</v>
      </c>
      <c r="C46" s="17" t="s">
        <v>929</v>
      </c>
      <c r="D46" s="6" t="s">
        <v>166</v>
      </c>
      <c r="E46" s="6"/>
      <c r="F46" s="6" t="s">
        <v>868</v>
      </c>
      <c r="G46" s="6"/>
      <c r="H46" s="6"/>
      <c r="I46" s="6" t="s">
        <v>43</v>
      </c>
      <c r="J46" s="7">
        <v>1138.49</v>
      </c>
      <c r="K46" s="7">
        <v>141470.82</v>
      </c>
      <c r="L46" s="7">
        <v>5683.92</v>
      </c>
      <c r="M46" s="8">
        <v>8.3999999999999995E-3</v>
      </c>
      <c r="N46" s="8">
        <v>2.64E-2</v>
      </c>
      <c r="O46" s="8">
        <v>1.9E-3</v>
      </c>
    </row>
    <row r="47" spans="2:15">
      <c r="B47" s="6" t="s">
        <v>930</v>
      </c>
      <c r="C47" s="17" t="s">
        <v>931</v>
      </c>
      <c r="D47" s="6" t="s">
        <v>166</v>
      </c>
      <c r="E47" s="6"/>
      <c r="F47" s="6" t="s">
        <v>873</v>
      </c>
      <c r="G47" s="6"/>
      <c r="H47" s="6"/>
      <c r="I47" s="6" t="s">
        <v>44</v>
      </c>
      <c r="J47" s="7">
        <v>10446.969999999999</v>
      </c>
      <c r="K47" s="7">
        <v>1003503</v>
      </c>
      <c r="L47" s="7">
        <v>3284.4</v>
      </c>
      <c r="N47" s="8">
        <v>1.5299999999999999E-2</v>
      </c>
      <c r="O47" s="8">
        <v>1.1000000000000001E-3</v>
      </c>
    </row>
    <row r="48" spans="2:15">
      <c r="B48" s="6" t="s">
        <v>932</v>
      </c>
      <c r="C48" s="17" t="s">
        <v>933</v>
      </c>
      <c r="D48" s="6" t="s">
        <v>166</v>
      </c>
      <c r="E48" s="6"/>
      <c r="F48" s="6" t="s">
        <v>873</v>
      </c>
      <c r="G48" s="6"/>
      <c r="H48" s="6"/>
      <c r="I48" s="6" t="s">
        <v>43</v>
      </c>
      <c r="J48" s="7">
        <v>147390.93</v>
      </c>
      <c r="K48" s="7">
        <v>1330</v>
      </c>
      <c r="L48" s="7">
        <v>6917.9</v>
      </c>
      <c r="M48" s="8">
        <v>9.4000000000000004E-3</v>
      </c>
      <c r="N48" s="8">
        <v>3.2199999999999999E-2</v>
      </c>
      <c r="O48" s="8">
        <v>2.3E-3</v>
      </c>
    </row>
    <row r="49" spans="2:15">
      <c r="B49" s="6" t="s">
        <v>934</v>
      </c>
      <c r="C49" s="17" t="s">
        <v>935</v>
      </c>
      <c r="D49" s="6" t="s">
        <v>166</v>
      </c>
      <c r="E49" s="6"/>
      <c r="F49" s="6" t="s">
        <v>868</v>
      </c>
      <c r="G49" s="6"/>
      <c r="H49" s="6"/>
      <c r="I49" s="6" t="s">
        <v>43</v>
      </c>
      <c r="J49" s="7">
        <v>13549</v>
      </c>
      <c r="K49" s="7">
        <v>16789</v>
      </c>
      <c r="L49" s="7">
        <v>8027.56</v>
      </c>
      <c r="M49" s="8">
        <v>3.0000000000000001E-3</v>
      </c>
      <c r="N49" s="8">
        <v>3.73E-2</v>
      </c>
      <c r="O49" s="8">
        <v>2.5999999999999999E-3</v>
      </c>
    </row>
    <row r="50" spans="2:15">
      <c r="B50" s="6" t="s">
        <v>936</v>
      </c>
      <c r="C50" s="17" t="s">
        <v>937</v>
      </c>
      <c r="D50" s="6" t="s">
        <v>166</v>
      </c>
      <c r="E50" s="6"/>
      <c r="F50" s="6" t="s">
        <v>873</v>
      </c>
      <c r="G50" s="6"/>
      <c r="H50" s="6"/>
      <c r="I50" s="6" t="s">
        <v>48</v>
      </c>
      <c r="J50" s="7">
        <v>18300</v>
      </c>
      <c r="K50" s="7">
        <v>1300</v>
      </c>
      <c r="L50" s="7">
        <v>988.93</v>
      </c>
      <c r="N50" s="8">
        <v>4.5999999999999999E-3</v>
      </c>
      <c r="O50" s="8">
        <v>2.9999999999999997E-4</v>
      </c>
    </row>
    <row r="53" spans="2:15">
      <c r="B53" s="6" t="s">
        <v>120</v>
      </c>
      <c r="C53" s="17"/>
      <c r="D53" s="6"/>
      <c r="E53" s="6"/>
      <c r="F53" s="6"/>
      <c r="G53" s="6"/>
      <c r="H53" s="6"/>
      <c r="I53" s="6"/>
    </row>
    <row r="57" spans="2:15">
      <c r="B57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938</v>
      </c>
    </row>
    <row r="8" spans="2:12">
      <c r="B8" s="3" t="s">
        <v>76</v>
      </c>
      <c r="C8" s="3" t="s">
        <v>77</v>
      </c>
      <c r="D8" s="3" t="s">
        <v>123</v>
      </c>
      <c r="E8" s="3" t="s">
        <v>177</v>
      </c>
      <c r="F8" s="3" t="s">
        <v>81</v>
      </c>
      <c r="G8" s="3" t="s">
        <v>126</v>
      </c>
      <c r="H8" s="3" t="s">
        <v>42</v>
      </c>
      <c r="I8" s="3" t="s">
        <v>84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939</v>
      </c>
      <c r="C11" s="12"/>
      <c r="D11" s="3"/>
      <c r="E11" s="3"/>
      <c r="F11" s="3"/>
      <c r="G11" s="9">
        <v>1772800</v>
      </c>
      <c r="I11" s="9">
        <v>379.01</v>
      </c>
      <c r="K11" s="10">
        <v>1</v>
      </c>
      <c r="L11" s="10">
        <v>1E-4</v>
      </c>
    </row>
    <row r="12" spans="2:12">
      <c r="B12" s="3" t="s">
        <v>940</v>
      </c>
      <c r="C12" s="12"/>
      <c r="D12" s="3"/>
      <c r="E12" s="3"/>
      <c r="F12" s="3"/>
      <c r="G12" s="9">
        <v>1772800</v>
      </c>
      <c r="I12" s="9">
        <v>379.01</v>
      </c>
      <c r="K12" s="10">
        <v>1</v>
      </c>
      <c r="L12" s="10">
        <v>1E-4</v>
      </c>
    </row>
    <row r="13" spans="2:12">
      <c r="B13" s="13" t="s">
        <v>940</v>
      </c>
      <c r="C13" s="14"/>
      <c r="D13" s="13"/>
      <c r="E13" s="13"/>
      <c r="F13" s="13"/>
      <c r="G13" s="15">
        <v>1772800</v>
      </c>
      <c r="I13" s="15">
        <v>379.01</v>
      </c>
      <c r="K13" s="16">
        <v>1</v>
      </c>
      <c r="L13" s="16">
        <v>1E-4</v>
      </c>
    </row>
    <row r="14" spans="2:12">
      <c r="B14" s="6" t="s">
        <v>941</v>
      </c>
      <c r="C14" s="17">
        <v>1139229</v>
      </c>
      <c r="D14" s="6" t="s">
        <v>137</v>
      </c>
      <c r="E14" s="6" t="s">
        <v>595</v>
      </c>
      <c r="F14" s="6" t="s">
        <v>95</v>
      </c>
      <c r="G14" s="7">
        <v>1188100</v>
      </c>
      <c r="H14" s="7">
        <v>20.399999999999999</v>
      </c>
      <c r="I14" s="7">
        <v>242.37</v>
      </c>
      <c r="J14" s="8">
        <v>4.5999999999999999E-2</v>
      </c>
      <c r="K14" s="8">
        <v>0.63949999999999996</v>
      </c>
      <c r="L14" s="8">
        <v>1E-4</v>
      </c>
    </row>
    <row r="15" spans="2:12">
      <c r="B15" s="6" t="s">
        <v>942</v>
      </c>
      <c r="C15" s="17">
        <v>1135565</v>
      </c>
      <c r="D15" s="6" t="s">
        <v>137</v>
      </c>
      <c r="E15" s="6" t="s">
        <v>210</v>
      </c>
      <c r="F15" s="6" t="s">
        <v>95</v>
      </c>
      <c r="G15" s="7">
        <v>117200</v>
      </c>
      <c r="H15" s="7">
        <v>74.7</v>
      </c>
      <c r="I15" s="7">
        <v>87.55</v>
      </c>
      <c r="J15" s="8">
        <v>4.8999999999999998E-3</v>
      </c>
      <c r="K15" s="8">
        <v>0.23100000000000001</v>
      </c>
      <c r="L15" s="8">
        <v>0</v>
      </c>
    </row>
    <row r="16" spans="2:12">
      <c r="B16" s="6" t="s">
        <v>943</v>
      </c>
      <c r="C16" s="17">
        <v>4960175</v>
      </c>
      <c r="D16" s="6" t="s">
        <v>137</v>
      </c>
      <c r="E16" s="6" t="s">
        <v>529</v>
      </c>
      <c r="F16" s="6" t="s">
        <v>95</v>
      </c>
      <c r="G16" s="7">
        <v>467500</v>
      </c>
      <c r="H16" s="7">
        <v>10.5</v>
      </c>
      <c r="I16" s="7">
        <v>49.09</v>
      </c>
      <c r="J16" s="8">
        <v>1.2800000000000001E-2</v>
      </c>
      <c r="K16" s="8">
        <v>0.1295</v>
      </c>
      <c r="L16" s="8">
        <v>0</v>
      </c>
    </row>
    <row r="17" spans="2:12">
      <c r="B17" s="3" t="s">
        <v>944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944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120</v>
      </c>
      <c r="C21" s="17"/>
      <c r="D21" s="6"/>
      <c r="E21" s="6"/>
      <c r="F21" s="6"/>
    </row>
    <row r="25" spans="2:12">
      <c r="B25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2017-11-19T16:32:31Z</dcterms:created>
  <dcterms:modified xsi:type="dcterms:W3CDTF">2017-11-22T08:24:37Z</dcterms:modified>
</cp:coreProperties>
</file>