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23" activeTab="2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L62" i="6" l="1"/>
  <c r="L49" i="6"/>
  <c r="L11" i="6"/>
  <c r="C16" i="1"/>
  <c r="J14" i="2"/>
  <c r="J13" i="2"/>
  <c r="J11" i="2"/>
  <c r="J12" i="2"/>
  <c r="C11" i="1"/>
</calcChain>
</file>

<file path=xl/sharedStrings.xml><?xml version="1.0" encoding="utf-8"?>
<sst xmlns="http://schemas.openxmlformats.org/spreadsheetml/2006/main" count="3555" uniqueCount="771">
  <si>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</si>
  <si>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</si>
  <si>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</si>
  <si>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</si>
  <si>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</si>
  <si>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</si>
  <si>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</si>
  <si>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</si>
  <si>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</si>
  <si>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</si>
  <si>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</si>
  <si>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</si>
  <si>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</si>
  <si>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</si>
  <si>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</si>
  <si>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</si>
  <si>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</si>
  <si>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</si>
  <si>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</si>
  <si>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</si>
  <si>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</si>
  <si>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</si>
  <si>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</si>
  <si>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</si>
  <si>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</si>
  <si>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</si>
  <si>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</si>
  <si>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</si>
  <si>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</si>
  <si>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</si>
  <si>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</si>
  <si>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</si>
  <si>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</si>
  <si>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</si>
  <si>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</si>
  <si>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</si>
  <si>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</si>
  <si>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</si>
  <si>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</si>
  <si>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</si>
  <si>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</si>
  <si>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</si>
  <si>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</si>
  <si>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</si>
  <si>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</si>
  <si>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</si>
  <si>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</si>
  <si>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</si>
  <si>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</si>
  <si>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</si>
  <si>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</si>
  <si>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</si>
  <si>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</si>
  <si>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</si>
  <si>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</si>
  <si>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</si>
  <si>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</si>
  <si>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</si>
  <si>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</si>
  <si>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</si>
  <si>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</si>
  <si>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</si>
  <si>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</si>
  <si>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</si>
  <si>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</si>
  <si>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</si>
  <si>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</si>
  <si>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</si>
  <si>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</si>
  <si>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</si>
  <si>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</si>
  <si>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</si>
  <si>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</si>
  <si>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</si>
  <si>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</si>
  <si>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</si>
  <si>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</si>
  <si>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</si>
  <si>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</si>
  <si>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</si>
  <si>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</si>
  <si>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</si>
  <si>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</si>
  <si>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</si>
  <si>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</si>
  <si>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</si>
  <si>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</si>
  <si>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</si>
  <si>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</si>
  <si>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</si>
  <si>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</si>
  <si>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</si>
  <si>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</si>
  <si>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</si>
  <si>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</si>
  <si>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</si>
  <si>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</si>
  <si>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</si>
  <si>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</si>
  <si>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</si>
  <si>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</si>
  <si>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</si>
  <si>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</si>
  <si>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</si>
  <si>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</si>
  <si>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</si>
  <si>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</si>
  <si>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</si>
  <si>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</si>
  <si>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</si>
  <si>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</si>
  <si>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</si>
  <si>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</si>
  <si>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</si>
  <si>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</si>
  <si>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</si>
  <si>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</si>
  <si>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</si>
  <si>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</si>
  <si>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</si>
  <si>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</si>
  <si>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</si>
  <si>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</si>
  <si>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</si>
  <si>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</si>
  <si>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</si>
  <si>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</si>
  <si>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</si>
  <si>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</si>
  <si>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</si>
  <si>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</si>
  <si>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</si>
  <si>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</si>
  <si>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</si>
  <si>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</si>
  <si>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</si>
  <si>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</si>
  <si>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</si>
  <si>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</si>
  <si>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</si>
  <si>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</si>
  <si>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</si>
  <si>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</si>
  <si>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</si>
  <si>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</si>
  <si>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</si>
  <si>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</si>
  <si>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</si>
  <si>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</si>
  <si>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</si>
  <si>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</si>
  <si>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</si>
  <si>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</si>
  <si>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</si>
  <si>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</si>
  <si>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</si>
  <si>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</si>
  <si>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</si>
  <si>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</si>
  <si>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</si>
  <si>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</si>
  <si>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</si>
  <si>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</si>
  <si>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</si>
  <si>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</si>
  <si>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</si>
  <si>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</si>
  <si>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</si>
  <si>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</si>
  <si>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</si>
  <si>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</si>
  <si>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</si>
  <si>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</si>
  <si>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</si>
  <si>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</si>
  <si>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</si>
  <si>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</si>
  <si>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</si>
  <si>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</si>
  <si>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</si>
  <si>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</si>
  <si>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</si>
  <si>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</si>
  <si>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</si>
  <si>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</si>
  <si>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</si>
  <si>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</si>
  <si>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</si>
  <si>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</si>
  <si>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</si>
  <si>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</si>
  <si>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</si>
  <si>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</si>
  <si>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</si>
  <si>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</si>
  <si>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</si>
  <si>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</si>
  <si>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</si>
  <si>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הכשרה ביטוח-אלטשולר שחם-כללי</t>
  </si>
  <si>
    <t>אלטשולר שחם-כללי-291629</t>
  </si>
  <si>
    <t>143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</si>
  <si>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</si>
  <si>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</si>
  <si>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</si>
  <si>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</si>
  <si>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</si>
  <si>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</si>
  <si>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</si>
  <si>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</si>
  <si>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</si>
  <si>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</si>
  <si>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</si>
  <si>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</si>
  <si>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</si>
  <si>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</si>
  <si>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</si>
  <si>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</si>
  <si>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דולר אוסטרלי 183- בנק מזרחי</t>
  </si>
  <si>
    <t>183- 20-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</si>
  <si>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</si>
  <si>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</si>
  <si>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</si>
  <si>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</si>
  <si>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</si>
  <si>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</si>
  <si>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</si>
  <si>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</si>
  <si>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</si>
  <si>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</si>
  <si>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</si>
  <si>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</si>
  <si>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</si>
  <si>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ממצמ0923</t>
  </si>
  <si>
    <t>1128081</t>
  </si>
  <si>
    <t>RF.IL</t>
  </si>
  <si>
    <t>01/01/17</t>
  </si>
  <si>
    <t>ממשל צמודה 1025- האוצר - ממשלתית צמודה</t>
  </si>
  <si>
    <t>1135912</t>
  </si>
  <si>
    <t>28/12/17</t>
  </si>
  <si>
    <t>סה"כ לא צמודות</t>
  </si>
  <si>
    <t>סה"כ מלווה קצר מועד</t>
  </si>
  <si>
    <t>מ.ק.מ 1217- האוצר - ממשלתית קצרה</t>
  </si>
  <si>
    <t>8181018</t>
  </si>
  <si>
    <t>03/10/17</t>
  </si>
  <si>
    <t>מ.ק.מ 318- האוצר - ממשלתית קצרה</t>
  </si>
  <si>
    <t>8180317</t>
  </si>
  <si>
    <t>29/03/17</t>
  </si>
  <si>
    <t>מ.ק.מ 428- האוצר - ממשלתית קצרה</t>
  </si>
  <si>
    <t>8180424</t>
  </si>
  <si>
    <t>04/04/17</t>
  </si>
  <si>
    <t>מ.ק.מ 518- האוצר - ממשלתית קצרה</t>
  </si>
  <si>
    <t>8180515</t>
  </si>
  <si>
    <t>04/05/17</t>
  </si>
  <si>
    <t>מ.ק.מ 918- האוצר - ממשלתית קצרה</t>
  </si>
  <si>
    <t>8180911</t>
  </si>
  <si>
    <t>05/09/17</t>
  </si>
  <si>
    <t>מ.ק.מ. 1118- האוצר - ממשלתית קצרה</t>
  </si>
  <si>
    <t>8181117</t>
  </si>
  <si>
    <t>08/11/17</t>
  </si>
  <si>
    <t>מק"מ 1218- האוצר - ממשלתית קצרה</t>
  </si>
  <si>
    <t>8181216</t>
  </si>
  <si>
    <t>14/12/17</t>
  </si>
  <si>
    <t>מק"מ 718- האוצר - ממשלתית קצרה</t>
  </si>
  <si>
    <t>8180713</t>
  </si>
  <si>
    <t>11/07/17</t>
  </si>
  <si>
    <t>מק"מ 828- האוצר - ממשלתית קצרה</t>
  </si>
  <si>
    <t>8180820</t>
  </si>
  <si>
    <t>23/08/17</t>
  </si>
  <si>
    <t>סה"כ שחר</t>
  </si>
  <si>
    <t>ממשל שקלית 0327</t>
  </si>
  <si>
    <t>1139344</t>
  </si>
  <si>
    <t>20/12/17</t>
  </si>
  <si>
    <t>ממשל שקלית 1018- האוצר - ממשלתית שקלית</t>
  </si>
  <si>
    <t>1136548</t>
  </si>
  <si>
    <t>14/02/17</t>
  </si>
  <si>
    <t>ממשלתי 0118- האוצר - ממשלתית שקלית</t>
  </si>
  <si>
    <t>1126218</t>
  </si>
  <si>
    <t>ממשלתי 0120</t>
  </si>
  <si>
    <t>1115773</t>
  </si>
  <si>
    <t>ממשלתי 0219- האוצר - ממשלתית שקלית</t>
  </si>
  <si>
    <t>1110907</t>
  </si>
  <si>
    <t>28/02/17</t>
  </si>
  <si>
    <t>ממשלתי 0519- האוצר - ממשלתית שקלית</t>
  </si>
  <si>
    <t>1131770</t>
  </si>
  <si>
    <t>26/10/17</t>
  </si>
  <si>
    <t>ממשלתי 0825- האוצר - ממשלתית שקלית</t>
  </si>
  <si>
    <t>1135557</t>
  </si>
  <si>
    <t>19/09/17</t>
  </si>
  <si>
    <t>ממשק0142- האוצר - ממשלתית שקלית</t>
  </si>
  <si>
    <t>1125400</t>
  </si>
  <si>
    <t>06/12/17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</si>
  <si>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</si>
  <si>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</si>
  <si>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</si>
  <si>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</si>
  <si>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</si>
  <si>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</si>
  <si>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</si>
  <si>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</si>
  <si>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</si>
  <si>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</si>
  <si>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</si>
  <si>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לאומי</t>
  </si>
  <si>
    <t>6040315</t>
  </si>
  <si>
    <t>604</t>
  </si>
  <si>
    <t>בנקים</t>
  </si>
  <si>
    <t>מז טפ הנפק   45- מזרחי טפחות הנפק</t>
  </si>
  <si>
    <t>2310217</t>
  </si>
  <si>
    <t>231</t>
  </si>
  <si>
    <t>24/12/17</t>
  </si>
  <si>
    <t>מזרחי  הנפקות אגח 38- מזרחי טפחות הנפק</t>
  </si>
  <si>
    <t>2310142</t>
  </si>
  <si>
    <t>מזרחי  טפ הנפק   43</t>
  </si>
  <si>
    <t>2310191</t>
  </si>
  <si>
    <t>מזרחי הנ אג39- מזרחי טפחות הנפק</t>
  </si>
  <si>
    <t>2310159</t>
  </si>
  <si>
    <t>01/10/17</t>
  </si>
  <si>
    <t>מזרחי הנפקות אגח 35- מזרחי טפחות הנפק</t>
  </si>
  <si>
    <t>2310118</t>
  </si>
  <si>
    <t>06/07/15</t>
  </si>
  <si>
    <t>פועלים הנ אג34- פועלים</t>
  </si>
  <si>
    <t>1940576</t>
  </si>
  <si>
    <t>662</t>
  </si>
  <si>
    <t>31/12/17</t>
  </si>
  <si>
    <t>פועלים הנ אגח33- פועלים</t>
  </si>
  <si>
    <t>1940568</t>
  </si>
  <si>
    <t>בינלאומי הנפק אגח ט</t>
  </si>
  <si>
    <t>1135177</t>
  </si>
  <si>
    <t>593</t>
  </si>
  <si>
    <t>AA+.IL</t>
  </si>
  <si>
    <t>25/12/17</t>
  </si>
  <si>
    <t>לאומי התח נד יד- לאומי</t>
  </si>
  <si>
    <t>6040299</t>
  </si>
  <si>
    <t>עזריאלי אג2- קבוצת עזריאלי</t>
  </si>
  <si>
    <t>1134436</t>
  </si>
  <si>
    <t>1420</t>
  </si>
  <si>
    <t>נדל"ן ובינוי</t>
  </si>
  <si>
    <t>פועלים הנפקות אג"ח 10</t>
  </si>
  <si>
    <t>1940402</t>
  </si>
  <si>
    <t>פועלים הנפקות התח.14- פועלים</t>
  </si>
  <si>
    <t>1940501</t>
  </si>
  <si>
    <t>אמות אג3- אמות</t>
  </si>
  <si>
    <t>1117357</t>
  </si>
  <si>
    <t>1328</t>
  </si>
  <si>
    <t>AA.IL</t>
  </si>
  <si>
    <t>אמות אגח 1- אמות</t>
  </si>
  <si>
    <t>1097385</t>
  </si>
  <si>
    <t>02/02/14</t>
  </si>
  <si>
    <t>ארפורט אגח 3- איירפורט</t>
  </si>
  <si>
    <t>1122670</t>
  </si>
  <si>
    <t>1300</t>
  </si>
  <si>
    <t>20/05/15</t>
  </si>
  <si>
    <t>בינלאומי הנפקות 20- הבינלאומי הנפקות</t>
  </si>
  <si>
    <t>1121953</t>
  </si>
  <si>
    <t>1153</t>
  </si>
  <si>
    <t>אגוד הנפ  אגח ט- בנק אגוד</t>
  </si>
  <si>
    <t>1139492</t>
  </si>
  <si>
    <t>722</t>
  </si>
  <si>
    <t>Aa3.IL</t>
  </si>
  <si>
    <t>27/12/17</t>
  </si>
  <si>
    <t>אלוני חץ אג8- אלוני חץ</t>
  </si>
  <si>
    <t>3900271</t>
  </si>
  <si>
    <t>390</t>
  </si>
  <si>
    <t>AA-.IL</t>
  </si>
  <si>
    <t>26/09/17</t>
  </si>
  <si>
    <t>אלוני חץ אגח 6- אלוני חץ</t>
  </si>
  <si>
    <t>3900206</t>
  </si>
  <si>
    <t>05/04/15</t>
  </si>
  <si>
    <t>גזית גלוב אג11- גזית גלוב</t>
  </si>
  <si>
    <t>1260546</t>
  </si>
  <si>
    <t>126</t>
  </si>
  <si>
    <t>26/03/15</t>
  </si>
  <si>
    <t>מליסרון   אגח ו- מליסרון</t>
  </si>
  <si>
    <t>3230125</t>
  </si>
  <si>
    <t>323</t>
  </si>
  <si>
    <t>28/11/17</t>
  </si>
  <si>
    <t>מליסרון   אגח ט- מליסרון</t>
  </si>
  <si>
    <t>3230174</t>
  </si>
  <si>
    <t>מליסרון אג"ח יג- מליסרון</t>
  </si>
  <si>
    <t>3230224</t>
  </si>
  <si>
    <t>15/10/17</t>
  </si>
  <si>
    <t>מזרחי הנ אג37- מזרחי טפחות הנפק</t>
  </si>
  <si>
    <t>2310134</t>
  </si>
  <si>
    <t>מזרחי הנפקות אג"ח   41- מזרחי טפחות הנפק</t>
  </si>
  <si>
    <t>2310175</t>
  </si>
  <si>
    <t>פועלים הנ אג29</t>
  </si>
  <si>
    <t>1940485</t>
  </si>
  <si>
    <t>אגוד הנפקות אג"ח 7- בנק אגוד</t>
  </si>
  <si>
    <t>1131762</t>
  </si>
  <si>
    <t>פז נפט אג3</t>
  </si>
  <si>
    <t>1114073</t>
  </si>
  <si>
    <t>1363</t>
  </si>
  <si>
    <t>השקעה ואחזקות</t>
  </si>
  <si>
    <t>תמר פטרו  אגח א- תמר פטרוליום</t>
  </si>
  <si>
    <t>1141332</t>
  </si>
  <si>
    <t>4854</t>
  </si>
  <si>
    <t>חיפושי נפט וגז</t>
  </si>
  <si>
    <t>A1.IL</t>
  </si>
  <si>
    <t>16/10/17</t>
  </si>
  <si>
    <t>סה"כ אחר</t>
  </si>
  <si>
    <t>US94974BGP94</t>
  </si>
  <si>
    <t>NYSE</t>
  </si>
  <si>
    <t>בלומברג</t>
  </si>
  <si>
    <t>2465</t>
  </si>
  <si>
    <t>Banks</t>
  </si>
  <si>
    <t>A</t>
  </si>
  <si>
    <t>S&amp;P</t>
  </si>
  <si>
    <t>21/08/17</t>
  </si>
  <si>
    <t>WELLS FARGO&amp;COMPANY - WFC-09/09/2024- WELLS FARGO</t>
  </si>
  <si>
    <t>US94974BGA26</t>
  </si>
  <si>
    <t>05/01/16</t>
  </si>
  <si>
    <t>01/22/JPM 4.5 24- JP MORGAN CHASE</t>
  </si>
  <si>
    <t>US46625HJD35</t>
  </si>
  <si>
    <t>2260</t>
  </si>
  <si>
    <t>A-</t>
  </si>
  <si>
    <t>06/01/16</t>
  </si>
  <si>
    <t>BANK OF AMERICA</t>
  </si>
  <si>
    <t>USUOR8A1AB34</t>
  </si>
  <si>
    <t>2180</t>
  </si>
  <si>
    <t>22/12/17</t>
  </si>
  <si>
    <t>JPM 3.9 07/25</t>
  </si>
  <si>
    <t>US46625HMN79</t>
  </si>
  <si>
    <t>BAC   4.0 04/24</t>
  </si>
  <si>
    <t>US06051GFF19</t>
  </si>
  <si>
    <t>4767</t>
  </si>
  <si>
    <t>BBB+</t>
  </si>
  <si>
    <t>01/03/17</t>
  </si>
  <si>
    <t>CITIGGROUP-INC 4.5 01/22</t>
  </si>
  <si>
    <t>US172967FT34</t>
  </si>
  <si>
    <t>2600</t>
  </si>
  <si>
    <t>CITIGROUP 3.7 01/26</t>
  </si>
  <si>
    <t>US172967KG57</t>
  </si>
  <si>
    <t>10/07/17</t>
  </si>
  <si>
    <t>PETROLEOS MEXICANOS-PEMEX</t>
  </si>
  <si>
    <t>US71654QBW15</t>
  </si>
  <si>
    <t>4768</t>
  </si>
  <si>
    <t>Energy</t>
  </si>
  <si>
    <t>VZ 4.125 16/3/27</t>
  </si>
  <si>
    <t>US92343VDY74</t>
  </si>
  <si>
    <t>4808</t>
  </si>
  <si>
    <t>Commercial &amp; Professional Services</t>
  </si>
  <si>
    <t>BAYER 3.75 07/74</t>
  </si>
  <si>
    <t>DE000A11QR73</t>
  </si>
  <si>
    <t>4770</t>
  </si>
  <si>
    <t>BBB</t>
  </si>
  <si>
    <t>30/10/17</t>
  </si>
  <si>
    <t>brfsbz 4.45 22/05/2024- BRFSBZ</t>
  </si>
  <si>
    <t>USP1905CAE05</t>
  </si>
  <si>
    <t>4700</t>
  </si>
  <si>
    <t>Food, Beverage &amp; Tobacco</t>
  </si>
  <si>
    <t>NASDAQ OMX 4.25-01/03/2024- OMX-NASDAQ</t>
  </si>
  <si>
    <t>US631103AF50</t>
  </si>
  <si>
    <t>NASDAQ</t>
  </si>
  <si>
    <t>4703</t>
  </si>
  <si>
    <t>Diversified Financials</t>
  </si>
  <si>
    <t>WPPLN 3.75 19/9/24</t>
  </si>
  <si>
    <t>US92936MAF41</t>
  </si>
  <si>
    <t>LSE</t>
  </si>
  <si>
    <t>4769</t>
  </si>
  <si>
    <t>Other</t>
  </si>
  <si>
    <t>30/12/16</t>
  </si>
  <si>
    <t>TEVA 4.1 10/46</t>
  </si>
  <si>
    <t>US88167AAF84</t>
  </si>
  <si>
    <t>4890</t>
  </si>
  <si>
    <t>BBB-</t>
  </si>
  <si>
    <t>13/12/17</t>
  </si>
  <si>
    <t>VOLKSWAGEN-vw 3.75 29/03/</t>
  </si>
  <si>
    <t>XS1048428012</t>
  </si>
  <si>
    <t>2745</t>
  </si>
  <si>
    <t>Automobiles &amp; Components</t>
  </si>
  <si>
    <t>CIELBZ 3.75 11/22</t>
  </si>
  <si>
    <t>USP28610AA46</t>
  </si>
  <si>
    <t>4710</t>
  </si>
  <si>
    <t>Consumer Durables &amp; Apparel</t>
  </si>
  <si>
    <t>Ba1</t>
  </si>
  <si>
    <t>Moodys</t>
  </si>
  <si>
    <t>PTTEPT 4.875 18</t>
  </si>
  <si>
    <t>USY7150MAB38</t>
  </si>
  <si>
    <t>4864</t>
  </si>
  <si>
    <t>BB+</t>
  </si>
  <si>
    <t>16/08/17</t>
  </si>
  <si>
    <t>TELEF 6.5 09/49</t>
  </si>
  <si>
    <t>XS0972570351</t>
  </si>
  <si>
    <t>4766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</si>
  <si>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</si>
  <si>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</si>
  <si>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</si>
  <si>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</si>
  <si>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</si>
  <si>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</si>
  <si>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</si>
  <si>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דיסקונט- דיסקונט</t>
  </si>
  <si>
    <t>691212</t>
  </si>
  <si>
    <t>691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</si>
  <si>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</si>
  <si>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</si>
  <si>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</si>
  <si>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</si>
  <si>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</si>
  <si>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</si>
  <si>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</si>
  <si>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</si>
  <si>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שופרסל- שופרסל</t>
  </si>
  <si>
    <t>777037</t>
  </si>
  <si>
    <t>777</t>
  </si>
  <si>
    <t>מסחר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</si>
  <si>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</si>
  <si>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</si>
  <si>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</si>
  <si>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</si>
  <si>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</si>
  <si>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</si>
  <si>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</si>
  <si>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</si>
  <si>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</si>
  <si>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</si>
  <si>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סה"כ תל אביב 90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</si>
  <si>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</si>
  <si>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</si>
  <si>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</si>
  <si>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</si>
  <si>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</si>
  <si>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</si>
  <si>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</si>
  <si>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אשטרום נכס- אשטרום נכסים</t>
  </si>
  <si>
    <t>251017</t>
  </si>
  <si>
    <t>251</t>
  </si>
  <si>
    <t>בראק אן וי- בראק אן וי</t>
  </si>
  <si>
    <t>1121607</t>
  </si>
  <si>
    <t>1560</t>
  </si>
  <si>
    <t>גב ים    1- גב-ים</t>
  </si>
  <si>
    <t>759019</t>
  </si>
  <si>
    <t>759</t>
  </si>
  <si>
    <t>וילאר- וילאר</t>
  </si>
  <si>
    <t>416016</t>
  </si>
  <si>
    <t>416</t>
  </si>
  <si>
    <t>לוינשטין נכסים- לוינשטין נכסים</t>
  </si>
  <si>
    <t>1119080</t>
  </si>
  <si>
    <t>1536</t>
  </si>
  <si>
    <t>מגדלי תיכון- מגדלי הים התיכון</t>
  </si>
  <si>
    <t>1131523</t>
  </si>
  <si>
    <t>1614</t>
  </si>
  <si>
    <t>ריט 1- ריט</t>
  </si>
  <si>
    <t>1098920</t>
  </si>
  <si>
    <t>1357</t>
  </si>
  <si>
    <t>דנאל כא- דנאל אדיר</t>
  </si>
  <si>
    <t>314013</t>
  </si>
  <si>
    <t>314</t>
  </si>
  <si>
    <t>דש איפקס- מיטב דש</t>
  </si>
  <si>
    <t>1081843</t>
  </si>
  <si>
    <t>1064</t>
  </si>
  <si>
    <t>נאוי- נאוי</t>
  </si>
  <si>
    <t>208017</t>
  </si>
  <si>
    <t>208</t>
  </si>
  <si>
    <t>סה"כ מניות היתר</t>
  </si>
  <si>
    <t>יעקובי קבוצה- אחים יעקבי</t>
  </si>
  <si>
    <t>1142421</t>
  </si>
  <si>
    <t>4902</t>
  </si>
  <si>
    <t>צרפתי- צבי צרפתי</t>
  </si>
  <si>
    <t>425017</t>
  </si>
  <si>
    <t>425</t>
  </si>
  <si>
    <t>גלובל כנפיים- גלובל כנפיים</t>
  </si>
  <si>
    <t>1141316</t>
  </si>
  <si>
    <t>1559</t>
  </si>
  <si>
    <t>הולמס פלייס- הולמס פלייס</t>
  </si>
  <si>
    <t>1142587</t>
  </si>
  <si>
    <t>4914</t>
  </si>
  <si>
    <t>סה"כ call 001 אופציות</t>
  </si>
  <si>
    <t>BA - BOEING CO- BOEING</t>
  </si>
  <si>
    <t>US0970231058</t>
  </si>
  <si>
    <t>3080</t>
  </si>
  <si>
    <t>Capital Goods</t>
  </si>
  <si>
    <t>Centene Coporation</t>
  </si>
  <si>
    <t>US15135B1017</t>
  </si>
  <si>
    <t>4885</t>
  </si>
  <si>
    <t>Health Care Equipment &amp; Services</t>
  </si>
  <si>
    <t>SMSN LI - SAMSUNG</t>
  </si>
  <si>
    <t>US7960508882</t>
  </si>
  <si>
    <t>2540</t>
  </si>
  <si>
    <t>Media</t>
  </si>
  <si>
    <t>HBM  Healthcare Investment AG</t>
  </si>
  <si>
    <t>CH0012627250</t>
  </si>
  <si>
    <t>4863</t>
  </si>
  <si>
    <t>Pharmaceuticals &amp; Biotechnology</t>
  </si>
  <si>
    <t>AROUNDTOWN PROP</t>
  </si>
  <si>
    <t>CY0105562116</t>
  </si>
  <si>
    <t>FWB</t>
  </si>
  <si>
    <t>4736</t>
  </si>
  <si>
    <t>Real Estate</t>
  </si>
  <si>
    <t>ATRIUM EUROPEAN-ARTS AV- ATRIUM EUROPEAN</t>
  </si>
  <si>
    <t>JE00B3DCF752</t>
  </si>
  <si>
    <t>4595</t>
  </si>
  <si>
    <t>GLOBAL WORTH REAL ESTATE</t>
  </si>
  <si>
    <t>GG00B979FD04</t>
  </si>
  <si>
    <t>4899</t>
  </si>
  <si>
    <t>SIMON PROPERTY</t>
  </si>
  <si>
    <t>US8288061091</t>
  </si>
  <si>
    <t>4871</t>
  </si>
  <si>
    <t>ALIBABA GROUP H</t>
  </si>
  <si>
    <t>US01609W1027</t>
  </si>
  <si>
    <t>4806</t>
  </si>
  <si>
    <t>Software &amp; Services</t>
  </si>
  <si>
    <t>TENCENT HOLDING</t>
  </si>
  <si>
    <t>KYG875721634</t>
  </si>
  <si>
    <t>4856</t>
  </si>
  <si>
    <t>BIDU -  BAIDU</t>
  </si>
  <si>
    <t>US0567521085</t>
  </si>
  <si>
    <t>3020</t>
  </si>
  <si>
    <t>DELTA AIR LINES</t>
  </si>
  <si>
    <t>US2473617023</t>
  </si>
  <si>
    <t>4848</t>
  </si>
  <si>
    <t>Transportation</t>
  </si>
  <si>
    <t>SOUTHWEST AIRLI</t>
  </si>
  <si>
    <t>US8447411088</t>
  </si>
  <si>
    <t>4849</t>
  </si>
  <si>
    <t>COM.888</t>
  </si>
  <si>
    <t>GI000A0F6407</t>
  </si>
  <si>
    <t>4815</t>
  </si>
  <si>
    <t>Utilities</t>
  </si>
  <si>
    <t>סה"כ שמחקות מדדי מניות בישראל</t>
  </si>
  <si>
    <t>סה"כ שמחקות מדדי מניות בחו"ל</t>
  </si>
  <si>
    <t>הראל סל דקס שיקלי- הראל סל בע"מ</t>
  </si>
  <si>
    <t>1124189</t>
  </si>
  <si>
    <t>1523</t>
  </si>
  <si>
    <t>תעודות סל</t>
  </si>
  <si>
    <t>פסגות סל דאקס שקל- פסגות תעודות סל בע"מ</t>
  </si>
  <si>
    <t>1120203</t>
  </si>
  <si>
    <t>1108</t>
  </si>
  <si>
    <t>קסם דאקס שקלי</t>
  </si>
  <si>
    <t>1121441</t>
  </si>
  <si>
    <t>1224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</si>
  <si>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</si>
  <si>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</si>
  <si>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</si>
  <si>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</si>
  <si>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XLE - Energy Select- STATE STREET-SPDRS</t>
  </si>
  <si>
    <t>us81369y5069</t>
  </si>
  <si>
    <t>4640</t>
  </si>
  <si>
    <t>DAXEX  GY - DAX- BlackRock Fund Advisors</t>
  </si>
  <si>
    <t>DE0005933931</t>
  </si>
  <si>
    <t>2235</t>
  </si>
  <si>
    <t>QQQQ - Nasdaq 100- INVESCO-POWERSHARES</t>
  </si>
  <si>
    <t>US73935A1043</t>
  </si>
  <si>
    <t>4643</t>
  </si>
  <si>
    <t>ETF DAX - DAXEX_GR</t>
  </si>
  <si>
    <t>4601</t>
  </si>
  <si>
    <t>סה"כ שמחקות מדדים אחרים</t>
  </si>
  <si>
    <t>סה"כ אג"ח ממשלתי</t>
  </si>
  <si>
    <t>סה"כ אגח קונצרני</t>
  </si>
  <si>
    <t>אלטשולר מט"ח אקטיבי</t>
  </si>
  <si>
    <t>5105911</t>
  </si>
  <si>
    <t>1005</t>
  </si>
  <si>
    <t>אלטשולר אגח חול קונצרני מוגנת מטח</t>
  </si>
  <si>
    <t>5118591</t>
  </si>
  <si>
    <t>A.IL</t>
  </si>
  <si>
    <t>Comgest Growth Eurpe Opportunities</t>
  </si>
  <si>
    <t>IE00BHWQNN83</t>
  </si>
  <si>
    <t>4886</t>
  </si>
  <si>
    <t>לא מדורג</t>
  </si>
  <si>
    <t>GemEQUITY E.Market USD</t>
  </si>
  <si>
    <t>FR0013246444</t>
  </si>
  <si>
    <t>4884</t>
  </si>
  <si>
    <t>KOTAK FUNDS-IND-KIMDCLJ</t>
  </si>
  <si>
    <t>LU0675383409</t>
  </si>
  <si>
    <t>4735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</si>
  <si>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</si>
  <si>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</si>
  <si>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</si>
  <si>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</si>
  <si>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</si>
  <si>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CALL 28.02.18 SPX INDEX- SPX</t>
  </si>
  <si>
    <t>31006943</t>
  </si>
  <si>
    <t>CALL 31.01.18 SPX INDEX- SPX</t>
  </si>
  <si>
    <t>31006950</t>
  </si>
  <si>
    <t>סה"כ מטבע</t>
  </si>
  <si>
    <t>סה"כ סחורות</t>
  </si>
  <si>
    <t>FUT VAL AUDHSBC-רוו"ה מחוזים</t>
  </si>
  <si>
    <t>333773</t>
  </si>
  <si>
    <t>MONEY AUD HSBC-בטחונות</t>
  </si>
  <si>
    <t>333856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</si>
  <si>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</si>
  <si>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</si>
  <si>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</si>
  <si>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</si>
  <si>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</si>
  <si>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</si>
  <si>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MONEY EUR HSBC -בטחונות</t>
  </si>
  <si>
    <t>327064</t>
  </si>
  <si>
    <t>F 03-18 MINI ESH8 Index- ESH8</t>
  </si>
  <si>
    <t>31029291</t>
  </si>
  <si>
    <t>F 03-18 GXH8 DAX INDEX- GXH8</t>
  </si>
  <si>
    <t>31007867</t>
  </si>
  <si>
    <t>F 03-08 MINI NAS NSQH7 INDEX- NQH7</t>
  </si>
  <si>
    <t>31012123</t>
  </si>
  <si>
    <t>F-03/18 US LONG- USZ7</t>
  </si>
  <si>
    <t>31027113</t>
  </si>
  <si>
    <t>F-03/2018 AUSTRAL XPH8 Index- XPH8</t>
  </si>
  <si>
    <t>31029341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</si>
  <si>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</si>
  <si>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</si>
  <si>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</si>
  <si>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</si>
  <si>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</si>
  <si>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</si>
  <si>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</si>
  <si>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</si>
  <si>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</si>
  <si>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</si>
  <si>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</si>
  <si>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</si>
  <si>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</si>
  <si>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</si>
  <si>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</si>
  <si>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</si>
  <si>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מת"ם  אגח א -רמ</t>
  </si>
  <si>
    <t>1138999</t>
  </si>
  <si>
    <t>4737</t>
  </si>
  <si>
    <t>Aa2.IL</t>
  </si>
  <si>
    <t>18/08/16</t>
  </si>
  <si>
    <t>אליהו הנפקות- אליהו הנפקות</t>
  </si>
  <si>
    <t>1142009</t>
  </si>
  <si>
    <t>4883</t>
  </si>
  <si>
    <t>ביטוח ישיר אג"ח 11</t>
  </si>
  <si>
    <t>1138825</t>
  </si>
  <si>
    <t>1089</t>
  </si>
  <si>
    <t>A2.IL</t>
  </si>
  <si>
    <t>24/07/16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</si>
  <si>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</si>
  <si>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</si>
  <si>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</si>
  <si>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</si>
  <si>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</si>
  <si>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</si>
  <si>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</si>
  <si>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</si>
  <si>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</si>
  <si>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</si>
  <si>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</si>
  <si>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24/09/17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</si>
  <si>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</si>
  <si>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</si>
  <si>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</si>
  <si>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</si>
  <si>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</si>
  <si>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פורוורד אירו/שקל 152953 שער 4.1402 24.01.18</t>
  </si>
  <si>
    <t>152953</t>
  </si>
  <si>
    <t>22/11/17</t>
  </si>
  <si>
    <t>פורוורד אירו/שקל 152968 שער 4.15 24/01/18</t>
  </si>
  <si>
    <t>152968</t>
  </si>
  <si>
    <t>12/12/17</t>
  </si>
  <si>
    <t>פורוורד דולר/שקל 152952 שער 3.5187 24.01.18</t>
  </si>
  <si>
    <t>152952</t>
  </si>
  <si>
    <t>פורוורד דולר/שקל 152961 שער 3.4952 24/01/18</t>
  </si>
  <si>
    <t>152961</t>
  </si>
  <si>
    <t>פורוורד דולר/שקל 152967 שער 3.51 24.01.18</t>
  </si>
  <si>
    <t>152967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</si>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</sst>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opLeftCell="A7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108786.256480688-7</f>
        <v>108779.256480688</v>
      </c>
      <c r="D11" s="75">
        <v>5.85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833841.30636169994</v>
      </c>
      <c r="D13" s="76">
        <v>44.81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393026.73559790896</v>
      </c>
      <c r="D15" s="76">
        <v>21.12</v>
      </c>
    </row>
    <row r="16" spans="1:36">
      <c r="A16" s="10" t="s">
        <v>13</v>
      </c>
      <c r="B16" s="70" t="s">
        <v>19</v>
      </c>
      <c r="C16" s="76">
        <f>353259.258473593+7</f>
        <v>353266.25847359298</v>
      </c>
      <c r="D16" s="76">
        <v>18.98</v>
      </c>
    </row>
    <row r="17" spans="1:4">
      <c r="A17" s="10" t="s">
        <v>13</v>
      </c>
      <c r="B17" s="70" t="s">
        <v>20</v>
      </c>
      <c r="C17" s="76">
        <v>68594.996337799996</v>
      </c>
      <c r="D17" s="76">
        <v>3.69</v>
      </c>
    </row>
    <row r="18" spans="1:4">
      <c r="A18" s="10" t="s">
        <v>13</v>
      </c>
      <c r="B18" s="70" t="s">
        <v>21</v>
      </c>
      <c r="C18" s="76">
        <v>69669.232336588029</v>
      </c>
      <c r="D18" s="76">
        <v>3.74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488.63898</v>
      </c>
      <c r="D20" s="76">
        <v>0.03</v>
      </c>
    </row>
    <row r="21" spans="1:4">
      <c r="A21" s="10" t="s">
        <v>13</v>
      </c>
      <c r="B21" s="70" t="s">
        <v>24</v>
      </c>
      <c r="C21" s="76">
        <v>10054.241993014304</v>
      </c>
      <c r="D21" s="76">
        <v>0.54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22345.833739999998</v>
      </c>
      <c r="D26" s="76">
        <v>1.2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643.76802720000001</v>
      </c>
      <c r="D29" s="76">
        <v>0.03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204.10214810572501</v>
      </c>
      <c r="D31" s="76">
        <v>0.01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1860914.3704765984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3.5546000000000002</v>
      </c>
    </row>
    <row r="48" spans="1:4">
      <c r="C48" t="s">
        <v>113</v>
      </c>
      <c r="D48">
        <v>4.1525999999999996</v>
      </c>
    </row>
    <row r="49" spans="3:4">
      <c r="C49" t="s">
        <v>123</v>
      </c>
      <c r="D49">
        <v>2.7078000000000002</v>
      </c>
    </row>
    <row r="50" spans="3:4">
      <c r="C50" t="s">
        <v>203</v>
      </c>
      <c r="D50">
        <v>0.44409999999999999</v>
      </c>
    </row>
    <row r="51" spans="3:4">
      <c r="C51" t="s">
        <v>109</v>
      </c>
      <c r="D51">
        <v>3.4670000000000001</v>
      </c>
    </row>
    <row r="52" spans="3:4">
      <c r="C52" t="s">
        <v>116</v>
      </c>
      <c r="D52">
        <v>4.6818999999999997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10800</v>
      </c>
      <c r="H11" s="7"/>
      <c r="I11" s="75">
        <v>488.63898</v>
      </c>
      <c r="J11" s="25"/>
      <c r="K11" s="75">
        <v>100</v>
      </c>
      <c r="L11" s="75">
        <v>0.03</v>
      </c>
      <c r="BD11" s="16"/>
      <c r="BE11" s="19"/>
      <c r="BF11" s="16"/>
      <c r="BH11" s="16"/>
    </row>
    <row r="12" spans="2:61">
      <c r="B12" s="77" t="s">
        <v>204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667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668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669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399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227</v>
      </c>
      <c r="C21" s="16"/>
      <c r="D21" s="16"/>
      <c r="E21" s="16"/>
      <c r="G21" s="78">
        <v>10800</v>
      </c>
      <c r="I21" s="78">
        <v>488.63898</v>
      </c>
      <c r="K21" s="78">
        <v>100</v>
      </c>
      <c r="L21" s="78">
        <v>0.03</v>
      </c>
    </row>
    <row r="22" spans="2:12">
      <c r="B22" s="77" t="s">
        <v>667</v>
      </c>
      <c r="C22" s="16"/>
      <c r="D22" s="16"/>
      <c r="E22" s="16"/>
      <c r="G22" s="78">
        <v>10800</v>
      </c>
      <c r="I22" s="78">
        <v>488.63898</v>
      </c>
      <c r="K22" s="78">
        <v>100</v>
      </c>
      <c r="L22" s="78">
        <v>0.03</v>
      </c>
    </row>
    <row r="23" spans="2:12">
      <c r="B23" t="s">
        <v>670</v>
      </c>
      <c r="C23" t="s">
        <v>671</v>
      </c>
      <c r="D23" t="s">
        <v>126</v>
      </c>
      <c r="E23" t="s">
        <v>459</v>
      </c>
      <c r="F23" t="s">
        <v>109</v>
      </c>
      <c r="G23" s="76">
        <v>5400</v>
      </c>
      <c r="H23" s="76">
        <v>1250</v>
      </c>
      <c r="I23" s="76">
        <v>234.02250000000001</v>
      </c>
      <c r="J23" s="76">
        <v>0</v>
      </c>
      <c r="K23" s="76">
        <v>47.89</v>
      </c>
      <c r="L23" s="76">
        <v>0.01</v>
      </c>
    </row>
    <row r="24" spans="2:12">
      <c r="B24" t="s">
        <v>672</v>
      </c>
      <c r="C24" t="s">
        <v>673</v>
      </c>
      <c r="D24" t="s">
        <v>126</v>
      </c>
      <c r="E24" t="s">
        <v>459</v>
      </c>
      <c r="F24" t="s">
        <v>109</v>
      </c>
      <c r="G24" s="76">
        <v>5400</v>
      </c>
      <c r="H24" s="76">
        <v>1360</v>
      </c>
      <c r="I24" s="76">
        <v>254.61648</v>
      </c>
      <c r="J24" s="76">
        <v>0</v>
      </c>
      <c r="K24" s="76">
        <v>52.11</v>
      </c>
      <c r="L24" s="76">
        <v>0.01</v>
      </c>
    </row>
    <row r="25" spans="2:12">
      <c r="B25" s="77" t="s">
        <v>674</v>
      </c>
      <c r="C25" s="16"/>
      <c r="D25" s="16"/>
      <c r="E25" s="16"/>
      <c r="G25" s="78">
        <v>0</v>
      </c>
      <c r="I25" s="78">
        <v>0</v>
      </c>
      <c r="K25" s="78">
        <v>0</v>
      </c>
      <c r="L25" s="78">
        <v>0</v>
      </c>
    </row>
    <row r="26" spans="2:12">
      <c r="B26" t="s">
        <v>222</v>
      </c>
      <c r="C26" t="s">
        <v>222</v>
      </c>
      <c r="D26" s="16"/>
      <c r="E26" t="s">
        <v>222</v>
      </c>
      <c r="F26" t="s">
        <v>222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669</v>
      </c>
      <c r="C27" s="16"/>
      <c r="D27" s="16"/>
      <c r="E27" s="16"/>
      <c r="G27" s="78">
        <v>0</v>
      </c>
      <c r="I27" s="78">
        <v>0</v>
      </c>
      <c r="K27" s="78">
        <v>0</v>
      </c>
      <c r="L27" s="78">
        <v>0</v>
      </c>
    </row>
    <row r="28" spans="2:12">
      <c r="B28" t="s">
        <v>222</v>
      </c>
      <c r="C28" t="s">
        <v>222</v>
      </c>
      <c r="D28" s="16"/>
      <c r="E28" t="s">
        <v>222</v>
      </c>
      <c r="F28" t="s">
        <v>222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675</v>
      </c>
      <c r="C29" s="16"/>
      <c r="D29" s="16"/>
      <c r="E29" s="16"/>
      <c r="G29" s="78">
        <v>0</v>
      </c>
      <c r="I29" s="78">
        <v>0</v>
      </c>
      <c r="K29" s="78">
        <v>0</v>
      </c>
      <c r="L29" s="78">
        <v>0</v>
      </c>
    </row>
    <row r="30" spans="2:12">
      <c r="B30" t="s">
        <v>222</v>
      </c>
      <c r="C30" t="s">
        <v>222</v>
      </c>
      <c r="D30" s="16"/>
      <c r="E30" t="s">
        <v>222</v>
      </c>
      <c r="F30" t="s">
        <v>222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399</v>
      </c>
      <c r="C31" s="16"/>
      <c r="D31" s="16"/>
      <c r="E31" s="16"/>
      <c r="G31" s="78">
        <v>0</v>
      </c>
      <c r="I31" s="78">
        <v>0</v>
      </c>
      <c r="K31" s="78">
        <v>0</v>
      </c>
      <c r="L31" s="78">
        <v>0</v>
      </c>
    </row>
    <row r="32" spans="2:12">
      <c r="B32" t="s">
        <v>222</v>
      </c>
      <c r="C32" t="s">
        <v>222</v>
      </c>
      <c r="D32" s="16"/>
      <c r="E32" t="s">
        <v>222</v>
      </c>
      <c r="F32" t="s">
        <v>222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5">
      <c r="B33" t="s">
        <v>229</v>
      </c>
      <c r="C33" s="16"/>
      <c r="D33" s="16"/>
      <c r="E33" s="16"/>
    </row>
    <row r="34" spans="2:5">
      <c r="B34" t="s">
        <v>295</v>
      </c>
      <c r="C34" s="16"/>
      <c r="D34" s="16"/>
      <c r="E34" s="16"/>
    </row>
    <row r="35" spans="2:5">
      <c r="B35" t="s">
        <v>296</v>
      </c>
      <c r="C35" s="16"/>
      <c r="D35" s="16"/>
      <c r="E35" s="16"/>
    </row>
    <row r="36" spans="2:5">
      <c r="B36" t="s">
        <v>297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2951041.7</v>
      </c>
      <c r="H11" s="25"/>
      <c r="I11" s="75">
        <v>10054.241993014304</v>
      </c>
      <c r="J11" s="75">
        <v>100</v>
      </c>
      <c r="K11" s="75">
        <v>0.54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204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227</v>
      </c>
      <c r="C14" s="19"/>
      <c r="D14" s="19"/>
      <c r="E14" s="19"/>
      <c r="F14" s="19"/>
      <c r="G14" s="78">
        <v>2951041.7</v>
      </c>
      <c r="H14" s="19"/>
      <c r="I14" s="78">
        <v>10054.241993014304</v>
      </c>
      <c r="J14" s="78">
        <v>100</v>
      </c>
      <c r="K14" s="78">
        <v>0.54</v>
      </c>
      <c r="BF14" s="16" t="s">
        <v>129</v>
      </c>
    </row>
    <row r="15" spans="1:60">
      <c r="B15" t="s">
        <v>676</v>
      </c>
      <c r="C15" t="s">
        <v>677</v>
      </c>
      <c r="D15" t="s">
        <v>126</v>
      </c>
      <c r="E15" t="s">
        <v>459</v>
      </c>
      <c r="F15" t="s">
        <v>123</v>
      </c>
      <c r="G15" s="76">
        <v>76332.38</v>
      </c>
      <c r="H15" s="76">
        <v>100</v>
      </c>
      <c r="I15" s="76">
        <v>206.69281856399999</v>
      </c>
      <c r="J15" s="76">
        <v>2.06</v>
      </c>
      <c r="K15" s="76">
        <v>0.01</v>
      </c>
      <c r="BF15" s="16" t="s">
        <v>130</v>
      </c>
    </row>
    <row r="16" spans="1:60">
      <c r="B16" t="s">
        <v>678</v>
      </c>
      <c r="C16" t="s">
        <v>679</v>
      </c>
      <c r="D16" t="s">
        <v>126</v>
      </c>
      <c r="E16" t="s">
        <v>459</v>
      </c>
      <c r="F16" t="s">
        <v>123</v>
      </c>
      <c r="G16" s="76">
        <v>365964.87</v>
      </c>
      <c r="H16" s="76">
        <v>100</v>
      </c>
      <c r="I16" s="76">
        <v>990.95967498599998</v>
      </c>
      <c r="J16" s="76">
        <v>9.86</v>
      </c>
      <c r="K16" s="76">
        <v>0.05</v>
      </c>
      <c r="BF16" s="16" t="s">
        <v>131</v>
      </c>
    </row>
    <row r="17" spans="2:58">
      <c r="B17" t="s">
        <v>680</v>
      </c>
      <c r="C17" t="s">
        <v>681</v>
      </c>
      <c r="D17" t="s">
        <v>126</v>
      </c>
      <c r="E17" t="s">
        <v>459</v>
      </c>
      <c r="F17" t="s">
        <v>109</v>
      </c>
      <c r="G17" s="76">
        <v>2035877.6</v>
      </c>
      <c r="H17" s="76">
        <v>100</v>
      </c>
      <c r="I17" s="76">
        <v>7058.3876392000002</v>
      </c>
      <c r="J17" s="76">
        <v>70.2</v>
      </c>
      <c r="K17" s="76">
        <v>0.38</v>
      </c>
      <c r="BF17" s="16" t="s">
        <v>132</v>
      </c>
    </row>
    <row r="18" spans="2:58">
      <c r="B18" t="s">
        <v>682</v>
      </c>
      <c r="C18" t="s">
        <v>683</v>
      </c>
      <c r="D18" t="s">
        <v>126</v>
      </c>
      <c r="E18" t="s">
        <v>459</v>
      </c>
      <c r="F18" t="s">
        <v>109</v>
      </c>
      <c r="G18" s="76">
        <v>240730.44</v>
      </c>
      <c r="H18" s="76">
        <v>100</v>
      </c>
      <c r="I18" s="76">
        <v>834.61243548000004</v>
      </c>
      <c r="J18" s="76">
        <v>8.3000000000000007</v>
      </c>
      <c r="K18" s="76">
        <v>0.04</v>
      </c>
      <c r="BF18" s="16" t="s">
        <v>133</v>
      </c>
    </row>
    <row r="19" spans="2:58">
      <c r="B19" t="s">
        <v>684</v>
      </c>
      <c r="C19" t="s">
        <v>685</v>
      </c>
      <c r="D19" t="s">
        <v>586</v>
      </c>
      <c r="E19" t="s">
        <v>459</v>
      </c>
      <c r="F19" t="s">
        <v>113</v>
      </c>
      <c r="G19" s="76">
        <v>-148275</v>
      </c>
      <c r="H19" s="76">
        <v>100</v>
      </c>
      <c r="I19" s="76">
        <v>-615.726765</v>
      </c>
      <c r="J19" s="76">
        <v>-6.12</v>
      </c>
      <c r="K19" s="76">
        <v>-0.03</v>
      </c>
      <c r="BF19" s="16" t="s">
        <v>134</v>
      </c>
    </row>
    <row r="20" spans="2:58">
      <c r="B20" t="s">
        <v>686</v>
      </c>
      <c r="C20" t="s">
        <v>687</v>
      </c>
      <c r="D20" t="s">
        <v>586</v>
      </c>
      <c r="E20" t="s">
        <v>459</v>
      </c>
      <c r="F20" t="s">
        <v>113</v>
      </c>
      <c r="G20" s="76">
        <v>380318.41</v>
      </c>
      <c r="H20" s="76">
        <v>100</v>
      </c>
      <c r="I20" s="76">
        <v>1579.3102293659999</v>
      </c>
      <c r="J20" s="76">
        <v>15.71</v>
      </c>
      <c r="K20" s="76">
        <v>0.08</v>
      </c>
      <c r="BF20" s="16" t="s">
        <v>135</v>
      </c>
    </row>
    <row r="21" spans="2:58">
      <c r="B21" t="s">
        <v>688</v>
      </c>
      <c r="C21" t="s">
        <v>689</v>
      </c>
      <c r="D21" t="s">
        <v>401</v>
      </c>
      <c r="E21" t="s">
        <v>459</v>
      </c>
      <c r="F21" t="s">
        <v>109</v>
      </c>
      <c r="G21" s="76">
        <v>115</v>
      </c>
      <c r="H21" s="76">
        <v>0.2676</v>
      </c>
      <c r="I21" s="76">
        <v>1.0669345799999999E-3</v>
      </c>
      <c r="J21" s="76">
        <v>0</v>
      </c>
      <c r="K21" s="76">
        <v>0</v>
      </c>
      <c r="BF21" s="16" t="s">
        <v>126</v>
      </c>
    </row>
    <row r="22" spans="2:58">
      <c r="B22" t="s">
        <v>690</v>
      </c>
      <c r="C22" t="s">
        <v>691</v>
      </c>
      <c r="D22" t="s">
        <v>586</v>
      </c>
      <c r="E22" t="s">
        <v>459</v>
      </c>
      <c r="F22" t="s">
        <v>113</v>
      </c>
      <c r="G22" s="76">
        <v>27</v>
      </c>
      <c r="H22" s="76">
        <v>1.2909999999999999</v>
      </c>
      <c r="I22" s="76">
        <v>1.447471782E-3</v>
      </c>
      <c r="J22" s="76">
        <v>0</v>
      </c>
      <c r="K22" s="76">
        <v>0</v>
      </c>
    </row>
    <row r="23" spans="2:58">
      <c r="B23" t="s">
        <v>692</v>
      </c>
      <c r="C23" t="s">
        <v>693</v>
      </c>
      <c r="D23" t="s">
        <v>401</v>
      </c>
      <c r="E23" t="s">
        <v>459</v>
      </c>
      <c r="F23" t="s">
        <v>109</v>
      </c>
      <c r="G23" s="76">
        <v>123</v>
      </c>
      <c r="H23" s="76">
        <v>0.64087499999999997</v>
      </c>
      <c r="I23" s="76">
        <v>2.7329537587500001E-3</v>
      </c>
      <c r="J23" s="76">
        <v>0</v>
      </c>
      <c r="K23" s="76">
        <v>0</v>
      </c>
    </row>
    <row r="24" spans="2:58">
      <c r="B24" t="s">
        <v>694</v>
      </c>
      <c r="C24" t="s">
        <v>695</v>
      </c>
      <c r="D24" t="s">
        <v>401</v>
      </c>
      <c r="E24" t="s">
        <v>459</v>
      </c>
      <c r="F24" t="s">
        <v>109</v>
      </c>
      <c r="G24" s="76">
        <v>-223</v>
      </c>
      <c r="H24" s="76">
        <v>1.5299999999999999E-2</v>
      </c>
      <c r="I24" s="76">
        <v>-1.1829057299999999E-4</v>
      </c>
      <c r="J24" s="76">
        <v>0</v>
      </c>
      <c r="K24" s="76">
        <v>0</v>
      </c>
    </row>
    <row r="25" spans="2:58">
      <c r="B25" t="s">
        <v>696</v>
      </c>
      <c r="C25" t="s">
        <v>697</v>
      </c>
      <c r="D25" t="s">
        <v>126</v>
      </c>
      <c r="E25" t="s">
        <v>459</v>
      </c>
      <c r="F25" t="s">
        <v>123</v>
      </c>
      <c r="G25" s="76">
        <v>51</v>
      </c>
      <c r="H25" s="76">
        <v>0.60199999999999998</v>
      </c>
      <c r="I25" s="76">
        <v>8.31348756E-4</v>
      </c>
      <c r="J25" s="76">
        <v>0</v>
      </c>
      <c r="K25" s="76">
        <v>0</v>
      </c>
    </row>
    <row r="26" spans="2:58">
      <c r="B26" t="s">
        <v>229</v>
      </c>
      <c r="C26" s="19"/>
      <c r="D26" s="19"/>
      <c r="E26" s="19"/>
      <c r="F26" s="19"/>
      <c r="G26" s="19"/>
      <c r="H26" s="19"/>
    </row>
    <row r="27" spans="2:58">
      <c r="B27" t="s">
        <v>295</v>
      </c>
      <c r="C27" s="19"/>
      <c r="D27" s="19"/>
      <c r="E27" s="19"/>
      <c r="F27" s="19"/>
      <c r="G27" s="19"/>
      <c r="H27" s="19"/>
    </row>
    <row r="28" spans="2:58">
      <c r="B28" t="s">
        <v>296</v>
      </c>
      <c r="C28" s="19"/>
      <c r="D28" s="19"/>
      <c r="E28" s="19"/>
      <c r="F28" s="19"/>
      <c r="G28" s="19"/>
      <c r="H28" s="19"/>
    </row>
    <row r="29" spans="2:58">
      <c r="B29" t="s">
        <v>297</v>
      </c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204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698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222</v>
      </c>
      <c r="C14" t="s">
        <v>222</v>
      </c>
      <c r="E14" t="s">
        <v>222</v>
      </c>
      <c r="H14" s="76">
        <v>0</v>
      </c>
      <c r="I14" t="s">
        <v>222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699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222</v>
      </c>
      <c r="C16" t="s">
        <v>222</v>
      </c>
      <c r="E16" t="s">
        <v>222</v>
      </c>
      <c r="H16" s="76">
        <v>0</v>
      </c>
      <c r="I16" t="s">
        <v>222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700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701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222</v>
      </c>
      <c r="C19" t="s">
        <v>222</v>
      </c>
      <c r="E19" t="s">
        <v>222</v>
      </c>
      <c r="H19" s="76">
        <v>0</v>
      </c>
      <c r="I19" t="s">
        <v>222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702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222</v>
      </c>
      <c r="C21" t="s">
        <v>222</v>
      </c>
      <c r="E21" t="s">
        <v>222</v>
      </c>
      <c r="H21" s="76">
        <v>0</v>
      </c>
      <c r="I21" t="s">
        <v>222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703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222</v>
      </c>
      <c r="C23" t="s">
        <v>222</v>
      </c>
      <c r="E23" t="s">
        <v>222</v>
      </c>
      <c r="H23" s="76">
        <v>0</v>
      </c>
      <c r="I23" t="s">
        <v>222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704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222</v>
      </c>
      <c r="C25" t="s">
        <v>222</v>
      </c>
      <c r="E25" t="s">
        <v>222</v>
      </c>
      <c r="H25" s="76">
        <v>0</v>
      </c>
      <c r="I25" t="s">
        <v>222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227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698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222</v>
      </c>
      <c r="C28" t="s">
        <v>222</v>
      </c>
      <c r="E28" t="s">
        <v>222</v>
      </c>
      <c r="H28" s="76">
        <v>0</v>
      </c>
      <c r="I28" t="s">
        <v>222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699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222</v>
      </c>
      <c r="C30" t="s">
        <v>222</v>
      </c>
      <c r="E30" t="s">
        <v>222</v>
      </c>
      <c r="H30" s="76">
        <v>0</v>
      </c>
      <c r="I30" t="s">
        <v>222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700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701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222</v>
      </c>
      <c r="C33" t="s">
        <v>222</v>
      </c>
      <c r="E33" t="s">
        <v>222</v>
      </c>
      <c r="H33" s="76">
        <v>0</v>
      </c>
      <c r="I33" t="s">
        <v>222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702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222</v>
      </c>
      <c r="C35" t="s">
        <v>222</v>
      </c>
      <c r="E35" t="s">
        <v>222</v>
      </c>
      <c r="H35" s="76">
        <v>0</v>
      </c>
      <c r="I35" t="s">
        <v>222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703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222</v>
      </c>
      <c r="C37" t="s">
        <v>222</v>
      </c>
      <c r="E37" t="s">
        <v>222</v>
      </c>
      <c r="H37" s="76">
        <v>0</v>
      </c>
      <c r="I37" t="s">
        <v>222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704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222</v>
      </c>
      <c r="C39" t="s">
        <v>222</v>
      </c>
      <c r="E39" t="s">
        <v>222</v>
      </c>
      <c r="H39" s="76">
        <v>0</v>
      </c>
      <c r="I39" t="s">
        <v>222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229</v>
      </c>
    </row>
    <row r="41" spans="2:17">
      <c r="B41" t="s">
        <v>295</v>
      </c>
    </row>
    <row r="42" spans="2:17">
      <c r="B42" t="s">
        <v>296</v>
      </c>
    </row>
    <row r="43" spans="2:17">
      <c r="B43" t="s">
        <v>297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204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705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222</v>
      </c>
      <c r="C14" t="s">
        <v>222</v>
      </c>
      <c r="D14" t="s">
        <v>222</v>
      </c>
      <c r="G14" s="76">
        <v>0</v>
      </c>
      <c r="H14" t="s">
        <v>222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706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222</v>
      </c>
      <c r="C16" t="s">
        <v>222</v>
      </c>
      <c r="D16" t="s">
        <v>222</v>
      </c>
      <c r="G16" s="76">
        <v>0</v>
      </c>
      <c r="H16" t="s">
        <v>222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707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222</v>
      </c>
      <c r="C18" t="s">
        <v>222</v>
      </c>
      <c r="D18" t="s">
        <v>222</v>
      </c>
      <c r="G18" s="76">
        <v>0</v>
      </c>
      <c r="H18" t="s">
        <v>222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708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222</v>
      </c>
      <c r="C20" t="s">
        <v>222</v>
      </c>
      <c r="D20" t="s">
        <v>222</v>
      </c>
      <c r="G20" s="76">
        <v>0</v>
      </c>
      <c r="H20" t="s">
        <v>222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399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222</v>
      </c>
      <c r="C22" t="s">
        <v>222</v>
      </c>
      <c r="D22" t="s">
        <v>222</v>
      </c>
      <c r="G22" s="76">
        <v>0</v>
      </c>
      <c r="H22" t="s">
        <v>222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227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293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222</v>
      </c>
      <c r="C25" t="s">
        <v>222</v>
      </c>
      <c r="D25" t="s">
        <v>222</v>
      </c>
      <c r="G25" s="76">
        <v>0</v>
      </c>
      <c r="H25" t="s">
        <v>222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709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222</v>
      </c>
      <c r="C27" t="s">
        <v>222</v>
      </c>
      <c r="D27" t="s">
        <v>222</v>
      </c>
      <c r="G27" s="76">
        <v>0</v>
      </c>
      <c r="H27" t="s">
        <v>222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295</v>
      </c>
    </row>
    <row r="29" spans="2:16">
      <c r="B29" t="s">
        <v>296</v>
      </c>
    </row>
    <row r="30" spans="2:16">
      <c r="B30" t="s">
        <v>297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204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710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6">
        <v>0</v>
      </c>
      <c r="K14" t="s">
        <v>222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711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6">
        <v>0</v>
      </c>
      <c r="K16" t="s">
        <v>222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299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6">
        <v>0</v>
      </c>
      <c r="K18" t="s">
        <v>222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399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6">
        <v>0</v>
      </c>
      <c r="K20" t="s">
        <v>222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227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712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6">
        <v>0</v>
      </c>
      <c r="K23" t="s">
        <v>222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713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6">
        <v>0</v>
      </c>
      <c r="K25" t="s">
        <v>222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295</v>
      </c>
      <c r="D27" s="16"/>
      <c r="E27" s="16"/>
      <c r="F27" s="16"/>
    </row>
    <row r="28" spans="2:19">
      <c r="B28" t="s">
        <v>296</v>
      </c>
      <c r="D28" s="16"/>
      <c r="E28" s="16"/>
      <c r="F28" s="16"/>
    </row>
    <row r="29" spans="2:19">
      <c r="B29" t="s">
        <v>297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5.33</v>
      </c>
      <c r="K11" s="7"/>
      <c r="L11" s="7"/>
      <c r="M11" s="75">
        <v>3.49</v>
      </c>
      <c r="N11" s="75">
        <v>21629300</v>
      </c>
      <c r="O11" s="7"/>
      <c r="P11" s="75">
        <v>22345.833739999998</v>
      </c>
      <c r="Q11" s="7"/>
      <c r="R11" s="75">
        <v>100</v>
      </c>
      <c r="S11" s="75">
        <v>1.2</v>
      </c>
      <c r="T11" s="35"/>
      <c r="BZ11" s="16"/>
      <c r="CC11" s="16"/>
    </row>
    <row r="12" spans="2:81">
      <c r="B12" s="77" t="s">
        <v>204</v>
      </c>
      <c r="C12" s="16"/>
      <c r="D12" s="16"/>
      <c r="E12" s="16"/>
      <c r="J12" s="78">
        <v>5.33</v>
      </c>
      <c r="M12" s="78">
        <v>3.49</v>
      </c>
      <c r="N12" s="78">
        <v>21629300</v>
      </c>
      <c r="P12" s="78">
        <v>22345.833739999998</v>
      </c>
      <c r="R12" s="78">
        <v>100</v>
      </c>
      <c r="S12" s="78">
        <v>1.2</v>
      </c>
    </row>
    <row r="13" spans="2:81">
      <c r="B13" s="77" t="s">
        <v>710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6">
        <v>0</v>
      </c>
      <c r="K14" t="s">
        <v>222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711</v>
      </c>
      <c r="C15" s="16"/>
      <c r="D15" s="16"/>
      <c r="E15" s="16"/>
      <c r="J15" s="78">
        <v>5.33</v>
      </c>
      <c r="M15" s="78">
        <v>3.49</v>
      </c>
      <c r="N15" s="78">
        <v>21629300</v>
      </c>
      <c r="P15" s="78">
        <v>22345.833739999998</v>
      </c>
      <c r="R15" s="78">
        <v>100</v>
      </c>
      <c r="S15" s="78">
        <v>1.2</v>
      </c>
    </row>
    <row r="16" spans="2:81">
      <c r="B16" t="s">
        <v>714</v>
      </c>
      <c r="C16" t="s">
        <v>715</v>
      </c>
      <c r="D16" t="s">
        <v>126</v>
      </c>
      <c r="E16" t="s">
        <v>716</v>
      </c>
      <c r="F16" t="s">
        <v>336</v>
      </c>
      <c r="G16" t="s">
        <v>717</v>
      </c>
      <c r="H16" t="s">
        <v>153</v>
      </c>
      <c r="I16" t="s">
        <v>718</v>
      </c>
      <c r="J16" s="76">
        <v>5.96</v>
      </c>
      <c r="K16" t="s">
        <v>105</v>
      </c>
      <c r="L16" s="76">
        <v>3.1</v>
      </c>
      <c r="M16" s="76">
        <v>2.36</v>
      </c>
      <c r="N16" s="76">
        <v>1343300</v>
      </c>
      <c r="O16" s="76">
        <v>105.38</v>
      </c>
      <c r="P16" s="76">
        <v>1415.56954</v>
      </c>
      <c r="Q16" s="76">
        <v>0.34</v>
      </c>
      <c r="R16" s="76">
        <v>6.33</v>
      </c>
      <c r="S16" s="76">
        <v>0.08</v>
      </c>
    </row>
    <row r="17" spans="2:19">
      <c r="B17" t="s">
        <v>719</v>
      </c>
      <c r="C17" t="s">
        <v>720</v>
      </c>
      <c r="D17" t="s">
        <v>126</v>
      </c>
      <c r="E17" t="s">
        <v>721</v>
      </c>
      <c r="F17" t="s">
        <v>392</v>
      </c>
      <c r="G17" t="s">
        <v>397</v>
      </c>
      <c r="H17" t="s">
        <v>153</v>
      </c>
      <c r="I17" t="s">
        <v>445</v>
      </c>
      <c r="J17" s="76">
        <v>5.26</v>
      </c>
      <c r="K17" t="s">
        <v>105</v>
      </c>
      <c r="L17" s="76">
        <v>3.85</v>
      </c>
      <c r="M17" s="76">
        <v>3.6</v>
      </c>
      <c r="N17" s="76">
        <v>18500000</v>
      </c>
      <c r="O17" s="76">
        <v>102.52</v>
      </c>
      <c r="P17" s="76">
        <v>18966.2</v>
      </c>
      <c r="Q17" s="76">
        <v>0</v>
      </c>
      <c r="R17" s="76">
        <v>84.88</v>
      </c>
      <c r="S17" s="76">
        <v>1.02</v>
      </c>
    </row>
    <row r="18" spans="2:19">
      <c r="B18" t="s">
        <v>722</v>
      </c>
      <c r="C18" t="s">
        <v>723</v>
      </c>
      <c r="D18" t="s">
        <v>126</v>
      </c>
      <c r="E18" t="s">
        <v>724</v>
      </c>
      <c r="F18" t="s">
        <v>392</v>
      </c>
      <c r="G18" t="s">
        <v>725</v>
      </c>
      <c r="H18" t="s">
        <v>153</v>
      </c>
      <c r="I18" t="s">
        <v>726</v>
      </c>
      <c r="J18" s="76">
        <v>5.56</v>
      </c>
      <c r="K18" t="s">
        <v>105</v>
      </c>
      <c r="L18" s="76">
        <v>4.5999999999999996</v>
      </c>
      <c r="M18" s="76">
        <v>3.28</v>
      </c>
      <c r="N18" s="76">
        <v>1786000</v>
      </c>
      <c r="O18" s="76">
        <v>109.97</v>
      </c>
      <c r="P18" s="76">
        <v>1964.0642</v>
      </c>
      <c r="Q18" s="76">
        <v>0.26</v>
      </c>
      <c r="R18" s="76">
        <v>8.7899999999999991</v>
      </c>
      <c r="S18" s="76">
        <v>0.11</v>
      </c>
    </row>
    <row r="19" spans="2:19">
      <c r="B19" s="77" t="s">
        <v>299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6">
        <v>0</v>
      </c>
      <c r="K20" t="s">
        <v>222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399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J22" s="76">
        <v>0</v>
      </c>
      <c r="K22" t="s">
        <v>222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  <c r="R22" s="76">
        <v>0</v>
      </c>
      <c r="S22" s="76">
        <v>0</v>
      </c>
    </row>
    <row r="23" spans="2:19">
      <c r="B23" s="77" t="s">
        <v>227</v>
      </c>
      <c r="C23" s="16"/>
      <c r="D23" s="16"/>
      <c r="E23" s="16"/>
      <c r="J23" s="78">
        <v>0</v>
      </c>
      <c r="M23" s="78">
        <v>0</v>
      </c>
      <c r="N23" s="78">
        <v>0</v>
      </c>
      <c r="P23" s="78">
        <v>0</v>
      </c>
      <c r="R23" s="78">
        <v>0</v>
      </c>
      <c r="S23" s="78">
        <v>0</v>
      </c>
    </row>
    <row r="24" spans="2:19">
      <c r="B24" s="77" t="s">
        <v>300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6">
        <v>0</v>
      </c>
      <c r="K25" t="s">
        <v>222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s="77" t="s">
        <v>301</v>
      </c>
      <c r="C26" s="16"/>
      <c r="D26" s="16"/>
      <c r="E26" s="16"/>
      <c r="J26" s="78">
        <v>0</v>
      </c>
      <c r="M26" s="78">
        <v>0</v>
      </c>
      <c r="N26" s="78">
        <v>0</v>
      </c>
      <c r="P26" s="78">
        <v>0</v>
      </c>
      <c r="R26" s="78">
        <v>0</v>
      </c>
      <c r="S26" s="78">
        <v>0</v>
      </c>
    </row>
    <row r="27" spans="2:19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J27" s="76">
        <v>0</v>
      </c>
      <c r="K27" t="s">
        <v>222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</row>
    <row r="28" spans="2:19">
      <c r="B28" t="s">
        <v>229</v>
      </c>
      <c r="C28" s="16"/>
      <c r="D28" s="16"/>
      <c r="E28" s="16"/>
    </row>
    <row r="29" spans="2:19">
      <c r="B29" t="s">
        <v>295</v>
      </c>
      <c r="C29" s="16"/>
      <c r="D29" s="16"/>
      <c r="E29" s="16"/>
    </row>
    <row r="30" spans="2:19">
      <c r="B30" t="s">
        <v>296</v>
      </c>
      <c r="C30" s="16"/>
      <c r="D30" s="16"/>
      <c r="E30" s="16"/>
    </row>
    <row r="31" spans="2:19">
      <c r="B31" t="s">
        <v>297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204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222</v>
      </c>
      <c r="C13" t="s">
        <v>222</v>
      </c>
      <c r="D13" s="16"/>
      <c r="E13" s="16"/>
      <c r="F13" t="s">
        <v>222</v>
      </c>
      <c r="G13" t="s">
        <v>222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227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300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301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295</v>
      </c>
      <c r="C20" s="16"/>
      <c r="D20" s="16"/>
      <c r="E20" s="16"/>
    </row>
    <row r="21" spans="2:13">
      <c r="B21" t="s">
        <v>296</v>
      </c>
      <c r="C21" s="16"/>
      <c r="D21" s="16"/>
      <c r="E21" s="16"/>
    </row>
    <row r="22" spans="2:13">
      <c r="B22" t="s">
        <v>297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204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727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222</v>
      </c>
      <c r="C14" t="s">
        <v>222</v>
      </c>
      <c r="D14" t="s">
        <v>222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728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222</v>
      </c>
      <c r="C16" t="s">
        <v>222</v>
      </c>
      <c r="D16" t="s">
        <v>222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729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222</v>
      </c>
      <c r="C18" t="s">
        <v>222</v>
      </c>
      <c r="D18" t="s">
        <v>222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730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222</v>
      </c>
      <c r="C20" t="s">
        <v>222</v>
      </c>
      <c r="D20" t="s">
        <v>222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227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731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222</v>
      </c>
      <c r="C23" t="s">
        <v>222</v>
      </c>
      <c r="D23" t="s">
        <v>222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732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222</v>
      </c>
      <c r="C25" t="s">
        <v>222</v>
      </c>
      <c r="D25" t="s">
        <v>222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733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222</v>
      </c>
      <c r="C27" t="s">
        <v>222</v>
      </c>
      <c r="D27" t="s">
        <v>222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734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222</v>
      </c>
      <c r="C29" t="s">
        <v>222</v>
      </c>
      <c r="D29" t="s">
        <v>222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229</v>
      </c>
      <c r="C30" s="16"/>
    </row>
    <row r="31" spans="2:11">
      <c r="B31" t="s">
        <v>295</v>
      </c>
      <c r="C31" s="16"/>
    </row>
    <row r="32" spans="2:11">
      <c r="B32" t="s">
        <v>296</v>
      </c>
      <c r="C32" s="16"/>
    </row>
    <row r="33" spans="2:3">
      <c r="B33" t="s">
        <v>297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1652382</v>
      </c>
      <c r="H11" s="7"/>
      <c r="I11" s="75">
        <v>643.76802720000001</v>
      </c>
      <c r="J11" s="7"/>
      <c r="K11" s="75">
        <v>100</v>
      </c>
      <c r="L11" s="75">
        <v>0.03</v>
      </c>
      <c r="M11" s="16"/>
      <c r="N11" s="16"/>
      <c r="O11" s="16"/>
      <c r="P11" s="16"/>
      <c r="BG11" s="16"/>
    </row>
    <row r="12" spans="2:59">
      <c r="B12" s="77" t="s">
        <v>735</v>
      </c>
      <c r="C12" s="16"/>
      <c r="D12" s="16"/>
      <c r="G12" s="78">
        <v>1652382</v>
      </c>
      <c r="I12" s="78">
        <v>643.76802720000001</v>
      </c>
      <c r="K12" s="78">
        <v>100</v>
      </c>
      <c r="L12" s="78">
        <v>0.03</v>
      </c>
    </row>
    <row r="13" spans="2:59">
      <c r="B13" t="s">
        <v>736</v>
      </c>
      <c r="C13" t="s">
        <v>737</v>
      </c>
      <c r="D13" t="s">
        <v>490</v>
      </c>
      <c r="E13" t="s">
        <v>105</v>
      </c>
      <c r="F13" t="s">
        <v>738</v>
      </c>
      <c r="G13" s="76">
        <v>550794</v>
      </c>
      <c r="H13" s="76">
        <v>27.59</v>
      </c>
      <c r="I13" s="76">
        <v>151.9640646</v>
      </c>
      <c r="J13" s="76">
        <v>0</v>
      </c>
      <c r="K13" s="76">
        <v>23.61</v>
      </c>
      <c r="L13" s="76">
        <v>0.01</v>
      </c>
    </row>
    <row r="14" spans="2:59">
      <c r="B14" t="s">
        <v>739</v>
      </c>
      <c r="C14" t="s">
        <v>740</v>
      </c>
      <c r="D14" t="s">
        <v>490</v>
      </c>
      <c r="E14" t="s">
        <v>105</v>
      </c>
      <c r="F14" t="s">
        <v>738</v>
      </c>
      <c r="G14" s="76">
        <v>550794</v>
      </c>
      <c r="H14" s="76">
        <v>49.87</v>
      </c>
      <c r="I14" s="76">
        <v>274.68096780000002</v>
      </c>
      <c r="J14" s="76">
        <v>0</v>
      </c>
      <c r="K14" s="76">
        <v>42.67</v>
      </c>
      <c r="L14" s="76">
        <v>0.01</v>
      </c>
    </row>
    <row r="15" spans="2:59">
      <c r="B15" t="s">
        <v>741</v>
      </c>
      <c r="C15" t="s">
        <v>742</v>
      </c>
      <c r="D15" t="s">
        <v>490</v>
      </c>
      <c r="E15" t="s">
        <v>105</v>
      </c>
      <c r="F15" t="s">
        <v>738</v>
      </c>
      <c r="G15" s="76">
        <v>550794</v>
      </c>
      <c r="H15" s="76">
        <v>39.42</v>
      </c>
      <c r="I15" s="76">
        <v>217.12299479999999</v>
      </c>
      <c r="J15" s="76">
        <v>0</v>
      </c>
      <c r="K15" s="76">
        <v>33.729999999999997</v>
      </c>
      <c r="L15" s="76">
        <v>0.01</v>
      </c>
    </row>
    <row r="16" spans="2:59">
      <c r="B16" s="77" t="s">
        <v>666</v>
      </c>
      <c r="C16" s="16"/>
      <c r="D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222</v>
      </c>
      <c r="C17" t="s">
        <v>222</v>
      </c>
      <c r="D17" t="s">
        <v>222</v>
      </c>
      <c r="E17" t="s">
        <v>222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229</v>
      </c>
      <c r="C18" s="16"/>
      <c r="D18" s="16"/>
    </row>
    <row r="19" spans="2:12">
      <c r="B19" t="s">
        <v>295</v>
      </c>
      <c r="C19" s="16"/>
      <c r="D19" s="16"/>
    </row>
    <row r="20" spans="2:12">
      <c r="B20" t="s">
        <v>296</v>
      </c>
      <c r="C20" s="16"/>
      <c r="D20" s="16"/>
    </row>
    <row r="21" spans="2:12">
      <c r="B21" t="s">
        <v>297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667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668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222</v>
      </c>
      <c r="C16" t="s">
        <v>222</v>
      </c>
      <c r="D16" t="s">
        <v>222</v>
      </c>
      <c r="E16" t="s">
        <v>222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743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222</v>
      </c>
      <c r="C18" t="s">
        <v>222</v>
      </c>
      <c r="D18" t="s">
        <v>222</v>
      </c>
      <c r="E18" t="s">
        <v>222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669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222</v>
      </c>
      <c r="C20" t="s">
        <v>222</v>
      </c>
      <c r="D20" t="s">
        <v>222</v>
      </c>
      <c r="E20" t="s">
        <v>222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399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222</v>
      </c>
      <c r="C22" t="s">
        <v>222</v>
      </c>
      <c r="D22" t="s">
        <v>222</v>
      </c>
      <c r="E22" t="s">
        <v>222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227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667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674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669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675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222</v>
      </c>
      <c r="C31" t="s">
        <v>222</v>
      </c>
      <c r="D31" t="s">
        <v>222</v>
      </c>
      <c r="E31" t="s">
        <v>222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399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229</v>
      </c>
      <c r="C34" s="16"/>
      <c r="D34" s="16"/>
    </row>
    <row r="35" spans="2:12">
      <c r="B35" t="s">
        <v>295</v>
      </c>
      <c r="C35" s="16"/>
      <c r="D35" s="16"/>
    </row>
    <row r="36" spans="2:12">
      <c r="B36" t="s">
        <v>296</v>
      </c>
      <c r="C36" s="16"/>
      <c r="D36" s="16"/>
    </row>
    <row r="37" spans="2:12">
      <c r="B37" t="s">
        <v>297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4" sqref="J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108786.256480688-7</f>
        <v>108779.256480688</v>
      </c>
      <c r="K11" s="75">
        <v>100</v>
      </c>
      <c r="L11" s="75">
        <v>5.85</v>
      </c>
    </row>
    <row r="12" spans="2:13">
      <c r="B12" s="77" t="s">
        <v>204</v>
      </c>
      <c r="C12" s="26"/>
      <c r="D12" s="27"/>
      <c r="E12" s="27"/>
      <c r="F12" s="27"/>
      <c r="G12" s="27"/>
      <c r="H12" s="27"/>
      <c r="I12" s="78">
        <v>0</v>
      </c>
      <c r="J12" s="78">
        <f>108786.256480688-7</f>
        <v>108779.256480688</v>
      </c>
      <c r="K12" s="78">
        <v>100</v>
      </c>
      <c r="L12" s="78">
        <v>5.85</v>
      </c>
    </row>
    <row r="13" spans="2:13">
      <c r="B13" s="77" t="s">
        <v>205</v>
      </c>
      <c r="C13" s="26"/>
      <c r="D13" s="27"/>
      <c r="E13" s="27"/>
      <c r="F13" s="27"/>
      <c r="G13" s="27"/>
      <c r="H13" s="27"/>
      <c r="I13" s="78">
        <v>0</v>
      </c>
      <c r="J13" s="78">
        <f>103535.68161-7</f>
        <v>103528.68161</v>
      </c>
      <c r="K13" s="78">
        <v>95.17</v>
      </c>
      <c r="L13" s="78">
        <v>5.56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6">
        <v>0</v>
      </c>
      <c r="I14" s="76">
        <v>0</v>
      </c>
      <c r="J14" s="76">
        <f>106580.69-7</f>
        <v>106573.69</v>
      </c>
      <c r="K14" s="76">
        <v>97.97</v>
      </c>
      <c r="L14" s="76">
        <v>5.73</v>
      </c>
    </row>
    <row r="15" spans="2:13">
      <c r="B15" t="s">
        <v>211</v>
      </c>
      <c r="C15" t="s">
        <v>207</v>
      </c>
      <c r="D15" t="s">
        <v>208</v>
      </c>
      <c r="E15" t="s">
        <v>209</v>
      </c>
      <c r="F15" t="s">
        <v>210</v>
      </c>
      <c r="G15" t="s">
        <v>105</v>
      </c>
      <c r="H15" s="76">
        <v>0</v>
      </c>
      <c r="I15" s="76">
        <v>0</v>
      </c>
      <c r="J15" s="76">
        <v>-3045.00839</v>
      </c>
      <c r="K15" s="76">
        <v>-2.8</v>
      </c>
      <c r="L15" s="76">
        <v>-0.16</v>
      </c>
    </row>
    <row r="16" spans="2:13">
      <c r="B16" s="77" t="s">
        <v>212</v>
      </c>
      <c r="D16" s="16"/>
      <c r="I16" s="78">
        <v>0</v>
      </c>
      <c r="J16" s="78">
        <v>5250.5748706880004</v>
      </c>
      <c r="K16" s="78">
        <v>4.83</v>
      </c>
      <c r="L16" s="78">
        <v>0.28000000000000003</v>
      </c>
    </row>
    <row r="17" spans="2:12">
      <c r="B17" t="s">
        <v>213</v>
      </c>
      <c r="C17" t="s">
        <v>214</v>
      </c>
      <c r="D17" t="s">
        <v>208</v>
      </c>
      <c r="E17" t="s">
        <v>209</v>
      </c>
      <c r="F17" t="s">
        <v>210</v>
      </c>
      <c r="G17" t="s">
        <v>113</v>
      </c>
      <c r="H17" s="76">
        <v>0</v>
      </c>
      <c r="I17" s="76">
        <v>0</v>
      </c>
      <c r="J17" s="76">
        <v>55.539239381999998</v>
      </c>
      <c r="K17" s="76">
        <v>0.05</v>
      </c>
      <c r="L17" s="76">
        <v>0</v>
      </c>
    </row>
    <row r="18" spans="2:12">
      <c r="B18" t="s">
        <v>215</v>
      </c>
      <c r="C18" t="s">
        <v>216</v>
      </c>
      <c r="D18" t="s">
        <v>208</v>
      </c>
      <c r="E18" t="s">
        <v>209</v>
      </c>
      <c r="F18" t="s">
        <v>210</v>
      </c>
      <c r="G18" t="s">
        <v>109</v>
      </c>
      <c r="H18" s="76">
        <v>0</v>
      </c>
      <c r="I18" s="76">
        <v>0</v>
      </c>
      <c r="J18" s="76">
        <v>4517.2970363900004</v>
      </c>
      <c r="K18" s="76">
        <v>4.1500000000000004</v>
      </c>
      <c r="L18" s="76">
        <v>0.24</v>
      </c>
    </row>
    <row r="19" spans="2:12">
      <c r="B19" t="s">
        <v>217</v>
      </c>
      <c r="C19" t="s">
        <v>218</v>
      </c>
      <c r="D19" t="s">
        <v>208</v>
      </c>
      <c r="E19" t="s">
        <v>209</v>
      </c>
      <c r="F19" t="s">
        <v>210</v>
      </c>
      <c r="G19" t="s">
        <v>123</v>
      </c>
      <c r="H19" s="76">
        <v>0</v>
      </c>
      <c r="I19" s="76">
        <v>0</v>
      </c>
      <c r="J19" s="76">
        <v>676.92562980000002</v>
      </c>
      <c r="K19" s="76">
        <v>0.62</v>
      </c>
      <c r="L19" s="76">
        <v>0.04</v>
      </c>
    </row>
    <row r="20" spans="2:12">
      <c r="B20" t="s">
        <v>219</v>
      </c>
      <c r="C20" t="s">
        <v>220</v>
      </c>
      <c r="D20" t="s">
        <v>208</v>
      </c>
      <c r="E20" t="s">
        <v>209</v>
      </c>
      <c r="F20" t="s">
        <v>210</v>
      </c>
      <c r="G20" t="s">
        <v>116</v>
      </c>
      <c r="H20" s="76">
        <v>0</v>
      </c>
      <c r="I20" s="76">
        <v>0</v>
      </c>
      <c r="J20" s="76">
        <v>0.81296511599999999</v>
      </c>
      <c r="K20" s="76">
        <v>0</v>
      </c>
      <c r="L20" s="76">
        <v>0</v>
      </c>
    </row>
    <row r="21" spans="2:12">
      <c r="B21" s="77" t="s">
        <v>221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222</v>
      </c>
      <c r="C22" t="s">
        <v>222</v>
      </c>
      <c r="D22" s="16"/>
      <c r="E22" t="s">
        <v>222</v>
      </c>
      <c r="G22" t="s">
        <v>222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223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222</v>
      </c>
      <c r="C24" t="s">
        <v>222</v>
      </c>
      <c r="D24" s="16"/>
      <c r="E24" t="s">
        <v>222</v>
      </c>
      <c r="G24" t="s">
        <v>222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224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222</v>
      </c>
      <c r="C26" t="s">
        <v>222</v>
      </c>
      <c r="D26" s="16"/>
      <c r="E26" t="s">
        <v>222</v>
      </c>
      <c r="G26" t="s">
        <v>222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225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t="s">
        <v>222</v>
      </c>
      <c r="C28" t="s">
        <v>222</v>
      </c>
      <c r="D28" s="16"/>
      <c r="E28" t="s">
        <v>222</v>
      </c>
      <c r="G28" t="s">
        <v>222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226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222</v>
      </c>
      <c r="C30" t="s">
        <v>222</v>
      </c>
      <c r="D30" s="16"/>
      <c r="E30" t="s">
        <v>222</v>
      </c>
      <c r="G30" t="s">
        <v>222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227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s="77" t="s">
        <v>228</v>
      </c>
      <c r="D32" s="16"/>
      <c r="I32" s="78">
        <v>0</v>
      </c>
      <c r="J32" s="78">
        <v>0</v>
      </c>
      <c r="K32" s="78">
        <v>0</v>
      </c>
      <c r="L32" s="78">
        <v>0</v>
      </c>
    </row>
    <row r="33" spans="2:12">
      <c r="B33" t="s">
        <v>222</v>
      </c>
      <c r="C33" t="s">
        <v>222</v>
      </c>
      <c r="D33" s="16"/>
      <c r="E33" t="s">
        <v>222</v>
      </c>
      <c r="G33" t="s">
        <v>222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s="77" t="s">
        <v>226</v>
      </c>
      <c r="D34" s="16"/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222</v>
      </c>
      <c r="C35" t="s">
        <v>222</v>
      </c>
      <c r="D35" s="16"/>
      <c r="E35" t="s">
        <v>222</v>
      </c>
      <c r="G35" t="s">
        <v>222</v>
      </c>
      <c r="H35" s="76">
        <v>0</v>
      </c>
      <c r="I35" s="76">
        <v>0</v>
      </c>
      <c r="J35" s="76">
        <v>0</v>
      </c>
      <c r="K35" s="76">
        <v>0</v>
      </c>
      <c r="L35" s="76">
        <v>0</v>
      </c>
    </row>
    <row r="36" spans="2:12">
      <c r="B36" t="s">
        <v>229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-18923000</v>
      </c>
      <c r="H11" s="7"/>
      <c r="I11" s="75">
        <v>204.10214810572501</v>
      </c>
      <c r="J11" s="75">
        <v>100</v>
      </c>
      <c r="K11" s="75">
        <v>0.01</v>
      </c>
      <c r="AW11" s="16"/>
    </row>
    <row r="12" spans="2:49">
      <c r="B12" s="77" t="s">
        <v>204</v>
      </c>
      <c r="C12" s="16"/>
      <c r="D12" s="16"/>
      <c r="G12" s="78">
        <v>-18923000</v>
      </c>
      <c r="I12" s="78">
        <v>204.10214810572501</v>
      </c>
      <c r="J12" s="78">
        <v>100</v>
      </c>
      <c r="K12" s="78">
        <v>0.01</v>
      </c>
    </row>
    <row r="13" spans="2:49">
      <c r="B13" s="77" t="s">
        <v>667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668</v>
      </c>
      <c r="C15" s="16"/>
      <c r="D15" s="16"/>
      <c r="G15" s="78">
        <v>-18923000</v>
      </c>
      <c r="I15" s="78">
        <v>204.10214810572501</v>
      </c>
      <c r="J15" s="78">
        <v>100</v>
      </c>
      <c r="K15" s="78">
        <v>0.01</v>
      </c>
    </row>
    <row r="16" spans="2:49">
      <c r="B16" t="s">
        <v>744</v>
      </c>
      <c r="C16" t="s">
        <v>745</v>
      </c>
      <c r="D16" t="s">
        <v>126</v>
      </c>
      <c r="E16" t="s">
        <v>113</v>
      </c>
      <c r="F16" t="s">
        <v>746</v>
      </c>
      <c r="G16" s="76">
        <v>-520000</v>
      </c>
      <c r="H16" s="76">
        <v>1.439471259931173</v>
      </c>
      <c r="I16" s="76">
        <v>-7.4852505516420997</v>
      </c>
      <c r="J16" s="76">
        <v>-3.67</v>
      </c>
      <c r="K16" s="76">
        <v>0</v>
      </c>
    </row>
    <row r="17" spans="2:11">
      <c r="B17" t="s">
        <v>747</v>
      </c>
      <c r="C17" t="s">
        <v>748</v>
      </c>
      <c r="D17" t="s">
        <v>126</v>
      </c>
      <c r="E17" t="s">
        <v>113</v>
      </c>
      <c r="F17" t="s">
        <v>749</v>
      </c>
      <c r="G17" s="76">
        <v>-14028000</v>
      </c>
      <c r="H17" s="76">
        <v>0.45991874743049044</v>
      </c>
      <c r="I17" s="76">
        <v>-64.517401889549205</v>
      </c>
      <c r="J17" s="76">
        <v>-31.61</v>
      </c>
      <c r="K17" s="76">
        <v>0</v>
      </c>
    </row>
    <row r="18" spans="2:11">
      <c r="B18" t="s">
        <v>750</v>
      </c>
      <c r="C18" t="s">
        <v>751</v>
      </c>
      <c r="D18" t="s">
        <v>126</v>
      </c>
      <c r="E18" t="s">
        <v>109</v>
      </c>
      <c r="F18" t="s">
        <v>746</v>
      </c>
      <c r="G18" s="76">
        <v>-4525000</v>
      </c>
      <c r="H18" s="76">
        <v>-5.486284689582055</v>
      </c>
      <c r="I18" s="76">
        <v>248.25438220358799</v>
      </c>
      <c r="J18" s="76">
        <v>121.63</v>
      </c>
      <c r="K18" s="76">
        <v>0.01</v>
      </c>
    </row>
    <row r="19" spans="2:11">
      <c r="B19" t="s">
        <v>752</v>
      </c>
      <c r="C19" t="s">
        <v>753</v>
      </c>
      <c r="D19" t="s">
        <v>126</v>
      </c>
      <c r="E19" t="s">
        <v>109</v>
      </c>
      <c r="F19" t="s">
        <v>375</v>
      </c>
      <c r="G19" s="76">
        <v>2350000</v>
      </c>
      <c r="H19" s="76">
        <v>-3.1365270329937318</v>
      </c>
      <c r="I19" s="76">
        <v>-73.708385275352697</v>
      </c>
      <c r="J19" s="76">
        <v>-36.11</v>
      </c>
      <c r="K19" s="76">
        <v>0</v>
      </c>
    </row>
    <row r="20" spans="2:11">
      <c r="B20" t="s">
        <v>754</v>
      </c>
      <c r="C20" t="s">
        <v>755</v>
      </c>
      <c r="D20" t="s">
        <v>126</v>
      </c>
      <c r="E20" t="s">
        <v>109</v>
      </c>
      <c r="F20" t="s">
        <v>749</v>
      </c>
      <c r="G20" s="76">
        <v>-2200000</v>
      </c>
      <c r="H20" s="76">
        <v>-4.616309255394591</v>
      </c>
      <c r="I20" s="76">
        <v>101.558803618681</v>
      </c>
      <c r="J20" s="76">
        <v>49.76</v>
      </c>
      <c r="K20" s="76">
        <v>0.01</v>
      </c>
    </row>
    <row r="21" spans="2:11">
      <c r="B21" s="77" t="s">
        <v>743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222</v>
      </c>
      <c r="C22" t="s">
        <v>222</v>
      </c>
      <c r="D22" t="s">
        <v>222</v>
      </c>
      <c r="E22" t="s">
        <v>222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669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222</v>
      </c>
      <c r="C24" t="s">
        <v>222</v>
      </c>
      <c r="D24" t="s">
        <v>222</v>
      </c>
      <c r="E24" t="s">
        <v>222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399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222</v>
      </c>
      <c r="C26" t="s">
        <v>222</v>
      </c>
      <c r="D26" t="s">
        <v>222</v>
      </c>
      <c r="E26" t="s">
        <v>222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227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s="77" t="s">
        <v>667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222</v>
      </c>
      <c r="C29" t="s">
        <v>222</v>
      </c>
      <c r="D29" t="s">
        <v>222</v>
      </c>
      <c r="E29" t="s">
        <v>222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674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222</v>
      </c>
      <c r="C31" t="s">
        <v>222</v>
      </c>
      <c r="D31" t="s">
        <v>222</v>
      </c>
      <c r="E31" t="s">
        <v>222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669</v>
      </c>
      <c r="C32" s="16"/>
      <c r="D32" s="16"/>
      <c r="G32" s="78">
        <v>0</v>
      </c>
      <c r="I32" s="78">
        <v>0</v>
      </c>
      <c r="J32" s="78">
        <v>0</v>
      </c>
      <c r="K32" s="78">
        <v>0</v>
      </c>
    </row>
    <row r="33" spans="2:11">
      <c r="B33" t="s">
        <v>222</v>
      </c>
      <c r="C33" t="s">
        <v>222</v>
      </c>
      <c r="D33" t="s">
        <v>222</v>
      </c>
      <c r="E33" t="s">
        <v>222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s="77" t="s">
        <v>399</v>
      </c>
      <c r="C34" s="16"/>
      <c r="D34" s="16"/>
      <c r="G34" s="78">
        <v>0</v>
      </c>
      <c r="I34" s="78">
        <v>0</v>
      </c>
      <c r="J34" s="78">
        <v>0</v>
      </c>
      <c r="K34" s="78">
        <v>0</v>
      </c>
    </row>
    <row r="35" spans="2:11">
      <c r="B35" t="s">
        <v>222</v>
      </c>
      <c r="C35" t="s">
        <v>222</v>
      </c>
      <c r="D35" t="s">
        <v>222</v>
      </c>
      <c r="E35" t="s">
        <v>222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</row>
    <row r="36" spans="2:11">
      <c r="B36" t="s">
        <v>229</v>
      </c>
      <c r="C36" s="16"/>
      <c r="D36" s="16"/>
    </row>
    <row r="37" spans="2:11">
      <c r="B37" t="s">
        <v>295</v>
      </c>
      <c r="C37" s="16"/>
      <c r="D37" s="16"/>
    </row>
    <row r="38" spans="2:11">
      <c r="B38" t="s">
        <v>296</v>
      </c>
      <c r="C38" s="16"/>
      <c r="D38" s="16"/>
    </row>
    <row r="39" spans="2:11">
      <c r="B39" t="s">
        <v>297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204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698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6">
        <v>0</v>
      </c>
      <c r="I14" t="s">
        <v>222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699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6">
        <v>0</v>
      </c>
      <c r="I16" t="s">
        <v>222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700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701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6">
        <v>0</v>
      </c>
      <c r="I19" t="s">
        <v>222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702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6">
        <v>0</v>
      </c>
      <c r="I21" t="s">
        <v>222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703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6">
        <v>0</v>
      </c>
      <c r="I23" t="s">
        <v>222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704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6">
        <v>0</v>
      </c>
      <c r="I25" t="s">
        <v>222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227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698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6">
        <v>0</v>
      </c>
      <c r="I28" t="s">
        <v>222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699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6">
        <v>0</v>
      </c>
      <c r="I30" t="s">
        <v>222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700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701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222</v>
      </c>
      <c r="C33" t="s">
        <v>222</v>
      </c>
      <c r="D33" s="16"/>
      <c r="E33" t="s">
        <v>222</v>
      </c>
      <c r="H33" s="76">
        <v>0</v>
      </c>
      <c r="I33" t="s">
        <v>222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702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6">
        <v>0</v>
      </c>
      <c r="I35" t="s">
        <v>222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703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6">
        <v>0</v>
      </c>
      <c r="I37" t="s">
        <v>222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704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6">
        <v>0</v>
      </c>
      <c r="I39" t="s">
        <v>222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229</v>
      </c>
      <c r="D40" s="16"/>
    </row>
    <row r="41" spans="2:17">
      <c r="B41" t="s">
        <v>295</v>
      </c>
      <c r="D41" s="16"/>
    </row>
    <row r="42" spans="2:17">
      <c r="B42" t="s">
        <v>296</v>
      </c>
      <c r="D42" s="16"/>
    </row>
    <row r="43" spans="2:17">
      <c r="B43" t="s">
        <v>297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204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756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222</v>
      </c>
      <c r="D14" t="s">
        <v>222</v>
      </c>
      <c r="F14" t="s">
        <v>222</v>
      </c>
      <c r="I14" s="76">
        <v>0</v>
      </c>
      <c r="J14" t="s">
        <v>222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757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222</v>
      </c>
      <c r="D16" t="s">
        <v>222</v>
      </c>
      <c r="F16" t="s">
        <v>222</v>
      </c>
      <c r="I16" s="76">
        <v>0</v>
      </c>
      <c r="J16" t="s">
        <v>222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758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222</v>
      </c>
      <c r="D18" t="s">
        <v>222</v>
      </c>
      <c r="F18" t="s">
        <v>222</v>
      </c>
      <c r="I18" s="76">
        <v>0</v>
      </c>
      <c r="J18" t="s">
        <v>222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759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222</v>
      </c>
      <c r="D20" t="s">
        <v>222</v>
      </c>
      <c r="F20" t="s">
        <v>222</v>
      </c>
      <c r="I20" s="76">
        <v>0</v>
      </c>
      <c r="J20" t="s">
        <v>222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760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222</v>
      </c>
      <c r="D22" t="s">
        <v>222</v>
      </c>
      <c r="F22" t="s">
        <v>222</v>
      </c>
      <c r="I22" s="76">
        <v>0</v>
      </c>
      <c r="J22" t="s">
        <v>222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761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762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222</v>
      </c>
      <c r="D25" t="s">
        <v>222</v>
      </c>
      <c r="F25" t="s">
        <v>222</v>
      </c>
      <c r="I25" s="76">
        <v>0</v>
      </c>
      <c r="J25" t="s">
        <v>222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763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222</v>
      </c>
      <c r="D27" t="s">
        <v>222</v>
      </c>
      <c r="F27" t="s">
        <v>222</v>
      </c>
      <c r="I27" s="76">
        <v>0</v>
      </c>
      <c r="J27" t="s">
        <v>222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764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222</v>
      </c>
      <c r="D29" t="s">
        <v>222</v>
      </c>
      <c r="F29" t="s">
        <v>222</v>
      </c>
      <c r="I29" s="76">
        <v>0</v>
      </c>
      <c r="J29" t="s">
        <v>222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765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222</v>
      </c>
      <c r="D31" t="s">
        <v>222</v>
      </c>
      <c r="F31" t="s">
        <v>222</v>
      </c>
      <c r="I31" s="76">
        <v>0</v>
      </c>
      <c r="J31" t="s">
        <v>222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227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766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222</v>
      </c>
      <c r="D34" t="s">
        <v>222</v>
      </c>
      <c r="F34" t="s">
        <v>222</v>
      </c>
      <c r="I34" s="76">
        <v>0</v>
      </c>
      <c r="J34" t="s">
        <v>222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758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222</v>
      </c>
      <c r="D36" t="s">
        <v>222</v>
      </c>
      <c r="F36" t="s">
        <v>222</v>
      </c>
      <c r="I36" s="76">
        <v>0</v>
      </c>
      <c r="J36" t="s">
        <v>222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759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222</v>
      </c>
      <c r="D38" t="s">
        <v>222</v>
      </c>
      <c r="F38" t="s">
        <v>222</v>
      </c>
      <c r="I38" s="76">
        <v>0</v>
      </c>
      <c r="J38" t="s">
        <v>222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765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222</v>
      </c>
      <c r="D40" t="s">
        <v>222</v>
      </c>
      <c r="F40" t="s">
        <v>222</v>
      </c>
      <c r="I40" s="76">
        <v>0</v>
      </c>
      <c r="J40" t="s">
        <v>222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229</v>
      </c>
    </row>
    <row r="42" spans="2:17">
      <c r="B42" t="s">
        <v>295</v>
      </c>
    </row>
    <row r="43" spans="2:17">
      <c r="B43" t="s">
        <v>296</v>
      </c>
    </row>
    <row r="44" spans="2:17">
      <c r="B44" t="s">
        <v>297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204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710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222</v>
      </c>
      <c r="C14" t="s">
        <v>222</v>
      </c>
      <c r="E14" t="s">
        <v>222</v>
      </c>
      <c r="G14" s="76">
        <v>0</v>
      </c>
      <c r="H14" t="s">
        <v>222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711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222</v>
      </c>
      <c r="C16" t="s">
        <v>222</v>
      </c>
      <c r="E16" t="s">
        <v>222</v>
      </c>
      <c r="G16" s="76">
        <v>0</v>
      </c>
      <c r="H16" t="s">
        <v>222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767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222</v>
      </c>
      <c r="C18" t="s">
        <v>222</v>
      </c>
      <c r="E18" t="s">
        <v>222</v>
      </c>
      <c r="G18" s="76">
        <v>0</v>
      </c>
      <c r="H18" t="s">
        <v>222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768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222</v>
      </c>
      <c r="C20" t="s">
        <v>222</v>
      </c>
      <c r="E20" t="s">
        <v>222</v>
      </c>
      <c r="G20" s="76">
        <v>0</v>
      </c>
      <c r="H20" t="s">
        <v>222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399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222</v>
      </c>
      <c r="C22" t="s">
        <v>222</v>
      </c>
      <c r="E22" t="s">
        <v>222</v>
      </c>
      <c r="G22" s="76">
        <v>0</v>
      </c>
      <c r="H22" t="s">
        <v>222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227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222</v>
      </c>
      <c r="C24" t="s">
        <v>222</v>
      </c>
      <c r="E24" t="s">
        <v>222</v>
      </c>
      <c r="G24" s="76">
        <v>0</v>
      </c>
      <c r="H24" t="s">
        <v>222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229</v>
      </c>
    </row>
    <row r="26" spans="2:15">
      <c r="B26" t="s">
        <v>295</v>
      </c>
    </row>
    <row r="27" spans="2:15">
      <c r="B27" t="s">
        <v>296</v>
      </c>
    </row>
    <row r="28" spans="2:15">
      <c r="B28" t="s">
        <v>297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204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769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222</v>
      </c>
      <c r="E14" s="76">
        <v>0</v>
      </c>
      <c r="F14" t="s">
        <v>222</v>
      </c>
      <c r="G14" s="76">
        <v>0</v>
      </c>
      <c r="H14" s="76">
        <v>0</v>
      </c>
      <c r="I14" s="76">
        <v>0</v>
      </c>
    </row>
    <row r="15" spans="2:55">
      <c r="B15" s="77" t="s">
        <v>770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222</v>
      </c>
      <c r="E16" s="76">
        <v>0</v>
      </c>
      <c r="F16" t="s">
        <v>222</v>
      </c>
      <c r="G16" s="76">
        <v>0</v>
      </c>
      <c r="H16" s="76">
        <v>0</v>
      </c>
      <c r="I16" s="76">
        <v>0</v>
      </c>
    </row>
    <row r="17" spans="2:9">
      <c r="B17" s="77" t="s">
        <v>227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769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222</v>
      </c>
      <c r="E19" s="76">
        <v>0</v>
      </c>
      <c r="F19" t="s">
        <v>222</v>
      </c>
      <c r="G19" s="76">
        <v>0</v>
      </c>
      <c r="H19" s="76">
        <v>0</v>
      </c>
      <c r="I19" s="76">
        <v>0</v>
      </c>
    </row>
    <row r="20" spans="2:9">
      <c r="B20" s="77" t="s">
        <v>770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222</v>
      </c>
      <c r="E21" s="76">
        <v>0</v>
      </c>
      <c r="F21" t="s">
        <v>222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204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222</v>
      </c>
      <c r="D13" t="s">
        <v>222</v>
      </c>
      <c r="E13" s="19"/>
      <c r="F13" s="76">
        <v>0</v>
      </c>
      <c r="G13" t="s">
        <v>222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227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222</v>
      </c>
      <c r="D15" t="s">
        <v>222</v>
      </c>
      <c r="E15" s="19"/>
      <c r="F15" s="76">
        <v>0</v>
      </c>
      <c r="G15" t="s">
        <v>222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204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222</v>
      </c>
      <c r="C13" t="s">
        <v>222</v>
      </c>
      <c r="D13" t="s">
        <v>222</v>
      </c>
      <c r="E13" s="19"/>
      <c r="F13" s="76">
        <v>0</v>
      </c>
      <c r="G13" t="s">
        <v>222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227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222</v>
      </c>
      <c r="C15" t="s">
        <v>222</v>
      </c>
      <c r="D15" t="s">
        <v>222</v>
      </c>
      <c r="E15" s="19"/>
      <c r="F15" s="76">
        <v>0</v>
      </c>
      <c r="G15" t="s">
        <v>222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204</v>
      </c>
      <c r="C12" s="78">
        <v>0</v>
      </c>
    </row>
    <row r="13" spans="2:17">
      <c r="B13" t="s">
        <v>222</v>
      </c>
      <c r="C13" s="76">
        <v>0</v>
      </c>
    </row>
    <row r="14" spans="2:17">
      <c r="B14" s="77" t="s">
        <v>227</v>
      </c>
      <c r="C14" s="78">
        <v>0</v>
      </c>
    </row>
    <row r="15" spans="2:17">
      <c r="B15" t="s">
        <v>222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204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298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6">
        <v>0</v>
      </c>
      <c r="I14" t="s">
        <v>222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239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6">
        <v>0</v>
      </c>
      <c r="I16" t="s">
        <v>222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299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6">
        <v>0</v>
      </c>
      <c r="I18" t="s">
        <v>222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399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6">
        <v>0</v>
      </c>
      <c r="I20" t="s">
        <v>222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227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300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6">
        <v>0</v>
      </c>
      <c r="I23" t="s">
        <v>222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301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6">
        <v>0</v>
      </c>
      <c r="I25" t="s">
        <v>222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229</v>
      </c>
      <c r="D26" s="16"/>
    </row>
    <row r="27" spans="2:16">
      <c r="B27" t="s">
        <v>295</v>
      </c>
      <c r="D27" s="16"/>
    </row>
    <row r="28" spans="2:16">
      <c r="B28" t="s">
        <v>297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204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710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6">
        <v>0</v>
      </c>
      <c r="I14" t="s">
        <v>222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711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6">
        <v>0</v>
      </c>
      <c r="I16" t="s">
        <v>222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299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6">
        <v>0</v>
      </c>
      <c r="I18" t="s">
        <v>222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399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6">
        <v>0</v>
      </c>
      <c r="I20" t="s">
        <v>222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227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300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6">
        <v>0</v>
      </c>
      <c r="I23" t="s">
        <v>222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301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6">
        <v>0</v>
      </c>
      <c r="I25" t="s">
        <v>222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229</v>
      </c>
      <c r="D26" s="16"/>
    </row>
    <row r="27" spans="2:16">
      <c r="B27" t="s">
        <v>295</v>
      </c>
      <c r="D27" s="16"/>
    </row>
    <row r="28" spans="2:16">
      <c r="B28" t="s">
        <v>297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3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5.91</v>
      </c>
      <c r="I11" s="7"/>
      <c r="J11" s="7"/>
      <c r="K11" s="75">
        <v>0.63</v>
      </c>
      <c r="L11" s="75">
        <v>754902254</v>
      </c>
      <c r="M11" s="7"/>
      <c r="N11" s="75">
        <v>0</v>
      </c>
      <c r="O11" s="75">
        <v>833841.30636169994</v>
      </c>
      <c r="P11" s="7"/>
      <c r="Q11" s="75">
        <v>100</v>
      </c>
      <c r="R11" s="75">
        <v>44.81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204</v>
      </c>
      <c r="C12" s="16"/>
      <c r="D12" s="16"/>
      <c r="H12" s="78">
        <v>5.91</v>
      </c>
      <c r="K12" s="78">
        <v>0.63</v>
      </c>
      <c r="L12" s="78">
        <v>754902254</v>
      </c>
      <c r="N12" s="78">
        <v>0</v>
      </c>
      <c r="O12" s="78">
        <v>833841.30636169994</v>
      </c>
      <c r="Q12" s="78">
        <v>100</v>
      </c>
      <c r="R12" s="78">
        <v>44.81</v>
      </c>
    </row>
    <row r="13" spans="2:53">
      <c r="B13" s="77" t="s">
        <v>230</v>
      </c>
      <c r="C13" s="16"/>
      <c r="D13" s="16"/>
      <c r="H13" s="78">
        <v>7.41</v>
      </c>
      <c r="K13" s="78">
        <v>-0.02</v>
      </c>
      <c r="L13" s="78">
        <v>234500000</v>
      </c>
      <c r="N13" s="78">
        <v>0</v>
      </c>
      <c r="O13" s="78">
        <v>249124.9</v>
      </c>
      <c r="Q13" s="78">
        <v>29.88</v>
      </c>
      <c r="R13" s="78">
        <v>13.39</v>
      </c>
    </row>
    <row r="14" spans="2:53">
      <c r="B14" s="77" t="s">
        <v>231</v>
      </c>
      <c r="C14" s="16"/>
      <c r="D14" s="16"/>
      <c r="H14" s="78">
        <v>7.41</v>
      </c>
      <c r="K14" s="78">
        <v>-0.02</v>
      </c>
      <c r="L14" s="78">
        <v>234500000</v>
      </c>
      <c r="N14" s="78">
        <v>0</v>
      </c>
      <c r="O14" s="78">
        <v>249124.9</v>
      </c>
      <c r="Q14" s="78">
        <v>29.88</v>
      </c>
      <c r="R14" s="78">
        <v>13.39</v>
      </c>
    </row>
    <row r="15" spans="2:53">
      <c r="B15" t="s">
        <v>232</v>
      </c>
      <c r="C15" t="s">
        <v>233</v>
      </c>
      <c r="D15" t="s">
        <v>103</v>
      </c>
      <c r="E15" t="s">
        <v>234</v>
      </c>
      <c r="F15" t="s">
        <v>210</v>
      </c>
      <c r="G15" t="s">
        <v>235</v>
      </c>
      <c r="H15" s="76">
        <v>5.52</v>
      </c>
      <c r="I15" t="s">
        <v>105</v>
      </c>
      <c r="J15" s="76">
        <v>1.75</v>
      </c>
      <c r="K15" s="76">
        <v>-0.27</v>
      </c>
      <c r="L15" s="76">
        <v>23500000</v>
      </c>
      <c r="M15" s="76">
        <v>113.12</v>
      </c>
      <c r="N15" s="76">
        <v>0</v>
      </c>
      <c r="O15" s="76">
        <v>26583.200000000001</v>
      </c>
      <c r="P15" s="76">
        <v>0.17</v>
      </c>
      <c r="Q15" s="76">
        <v>3.19</v>
      </c>
      <c r="R15" s="76">
        <v>1.43</v>
      </c>
    </row>
    <row r="16" spans="2:53">
      <c r="B16" t="s">
        <v>236</v>
      </c>
      <c r="C16" t="s">
        <v>237</v>
      </c>
      <c r="D16" t="s">
        <v>103</v>
      </c>
      <c r="E16" t="s">
        <v>234</v>
      </c>
      <c r="F16" t="s">
        <v>210</v>
      </c>
      <c r="G16" t="s">
        <v>238</v>
      </c>
      <c r="H16" s="76">
        <v>7.64</v>
      </c>
      <c r="I16" t="s">
        <v>105</v>
      </c>
      <c r="J16" s="76">
        <v>0.75</v>
      </c>
      <c r="K16" s="76">
        <v>0.01</v>
      </c>
      <c r="L16" s="76">
        <v>211000000</v>
      </c>
      <c r="M16" s="76">
        <v>105.47</v>
      </c>
      <c r="N16" s="76">
        <v>0</v>
      </c>
      <c r="O16" s="76">
        <v>222541.7</v>
      </c>
      <c r="P16" s="76">
        <v>1.68</v>
      </c>
      <c r="Q16" s="76">
        <v>26.69</v>
      </c>
      <c r="R16" s="76">
        <v>11.96</v>
      </c>
    </row>
    <row r="17" spans="2:18">
      <c r="B17" s="77" t="s">
        <v>239</v>
      </c>
      <c r="C17" s="16"/>
      <c r="D17" s="16"/>
      <c r="H17" s="78">
        <v>5.28</v>
      </c>
      <c r="K17" s="78">
        <v>0.91</v>
      </c>
      <c r="L17" s="78">
        <v>520402254</v>
      </c>
      <c r="N17" s="78">
        <v>0</v>
      </c>
      <c r="O17" s="78">
        <v>584716.40636170004</v>
      </c>
      <c r="Q17" s="78">
        <v>70.12</v>
      </c>
      <c r="R17" s="78">
        <v>31.42</v>
      </c>
    </row>
    <row r="18" spans="2:18">
      <c r="B18" s="77" t="s">
        <v>240</v>
      </c>
      <c r="C18" s="16"/>
      <c r="D18" s="16"/>
      <c r="H18" s="78">
        <v>0.59</v>
      </c>
      <c r="K18" s="78">
        <v>0.12</v>
      </c>
      <c r="L18" s="78">
        <v>160329988</v>
      </c>
      <c r="N18" s="78">
        <v>0</v>
      </c>
      <c r="O18" s="78">
        <v>160224.74450840001</v>
      </c>
      <c r="Q18" s="78">
        <v>19.22</v>
      </c>
      <c r="R18" s="78">
        <v>8.61</v>
      </c>
    </row>
    <row r="19" spans="2:18">
      <c r="B19" t="s">
        <v>241</v>
      </c>
      <c r="C19" t="s">
        <v>242</v>
      </c>
      <c r="D19" t="s">
        <v>103</v>
      </c>
      <c r="E19" t="s">
        <v>234</v>
      </c>
      <c r="F19" t="s">
        <v>210</v>
      </c>
      <c r="G19" t="s">
        <v>243</v>
      </c>
      <c r="H19" s="76">
        <v>0.76</v>
      </c>
      <c r="I19" t="s">
        <v>105</v>
      </c>
      <c r="J19" s="76">
        <v>0.12</v>
      </c>
      <c r="K19" s="76">
        <v>0.25</v>
      </c>
      <c r="L19" s="76">
        <v>11000000</v>
      </c>
      <c r="M19" s="76">
        <v>99.93</v>
      </c>
      <c r="N19" s="76">
        <v>0</v>
      </c>
      <c r="O19" s="76">
        <v>10992.3</v>
      </c>
      <c r="P19" s="76">
        <v>0</v>
      </c>
      <c r="Q19" s="76">
        <v>1.32</v>
      </c>
      <c r="R19" s="76">
        <v>0.59</v>
      </c>
    </row>
    <row r="20" spans="2:18">
      <c r="B20" t="s">
        <v>244</v>
      </c>
      <c r="C20" t="s">
        <v>245</v>
      </c>
      <c r="D20" t="s">
        <v>103</v>
      </c>
      <c r="E20" t="s">
        <v>234</v>
      </c>
      <c r="F20" t="s">
        <v>153</v>
      </c>
      <c r="G20" t="s">
        <v>246</v>
      </c>
      <c r="H20" s="76">
        <v>0.18</v>
      </c>
      <c r="I20" t="s">
        <v>105</v>
      </c>
      <c r="J20" s="76">
        <v>0</v>
      </c>
      <c r="K20" s="76">
        <v>0.11</v>
      </c>
      <c r="L20" s="76">
        <v>9775000</v>
      </c>
      <c r="M20" s="76">
        <v>99.98</v>
      </c>
      <c r="N20" s="76">
        <v>0</v>
      </c>
      <c r="O20" s="76">
        <v>9773.0450000000001</v>
      </c>
      <c r="P20" s="76">
        <v>0.14000000000000001</v>
      </c>
      <c r="Q20" s="76">
        <v>1.17</v>
      </c>
      <c r="R20" s="76">
        <v>0.53</v>
      </c>
    </row>
    <row r="21" spans="2:18">
      <c r="B21" t="s">
        <v>247</v>
      </c>
      <c r="C21" t="s">
        <v>248</v>
      </c>
      <c r="D21" t="s">
        <v>103</v>
      </c>
      <c r="E21" t="s">
        <v>234</v>
      </c>
      <c r="F21" t="s">
        <v>210</v>
      </c>
      <c r="G21" t="s">
        <v>249</v>
      </c>
      <c r="H21" s="76">
        <v>0.28000000000000003</v>
      </c>
      <c r="I21" t="s">
        <v>105</v>
      </c>
      <c r="J21" s="76">
        <v>0</v>
      </c>
      <c r="K21" s="76">
        <v>0.11</v>
      </c>
      <c r="L21" s="76">
        <v>30000000</v>
      </c>
      <c r="M21" s="76">
        <v>99.97</v>
      </c>
      <c r="N21" s="76">
        <v>0</v>
      </c>
      <c r="O21" s="76">
        <v>29991</v>
      </c>
      <c r="P21" s="76">
        <v>0</v>
      </c>
      <c r="Q21" s="76">
        <v>3.6</v>
      </c>
      <c r="R21" s="76">
        <v>1.61</v>
      </c>
    </row>
    <row r="22" spans="2:18">
      <c r="B22" t="s">
        <v>250</v>
      </c>
      <c r="C22" t="s">
        <v>251</v>
      </c>
      <c r="D22" t="s">
        <v>103</v>
      </c>
      <c r="E22" t="s">
        <v>234</v>
      </c>
      <c r="F22" t="s">
        <v>153</v>
      </c>
      <c r="G22" t="s">
        <v>252</v>
      </c>
      <c r="H22" s="76">
        <v>0.33</v>
      </c>
      <c r="I22" t="s">
        <v>105</v>
      </c>
      <c r="J22" s="76">
        <v>0</v>
      </c>
      <c r="K22" s="76">
        <v>0.12</v>
      </c>
      <c r="L22" s="76">
        <v>7000000</v>
      </c>
      <c r="M22" s="76">
        <v>99.96</v>
      </c>
      <c r="N22" s="76">
        <v>0</v>
      </c>
      <c r="O22" s="76">
        <v>6997.2</v>
      </c>
      <c r="P22" s="76">
        <v>0</v>
      </c>
      <c r="Q22" s="76">
        <v>0.84</v>
      </c>
      <c r="R22" s="76">
        <v>0.38</v>
      </c>
    </row>
    <row r="23" spans="2:18">
      <c r="B23" t="s">
        <v>253</v>
      </c>
      <c r="C23" t="s">
        <v>254</v>
      </c>
      <c r="D23" t="s">
        <v>103</v>
      </c>
      <c r="E23" t="s">
        <v>234</v>
      </c>
      <c r="F23" t="s">
        <v>153</v>
      </c>
      <c r="G23" t="s">
        <v>255</v>
      </c>
      <c r="H23" s="76">
        <v>0.68</v>
      </c>
      <c r="I23" t="s">
        <v>105</v>
      </c>
      <c r="J23" s="76">
        <v>0</v>
      </c>
      <c r="K23" s="76">
        <v>0.12</v>
      </c>
      <c r="L23" s="76">
        <v>5000000</v>
      </c>
      <c r="M23" s="76">
        <v>99.92</v>
      </c>
      <c r="N23" s="76">
        <v>0</v>
      </c>
      <c r="O23" s="76">
        <v>4996</v>
      </c>
      <c r="P23" s="76">
        <v>0</v>
      </c>
      <c r="Q23" s="76">
        <v>0.6</v>
      </c>
      <c r="R23" s="76">
        <v>0.27</v>
      </c>
    </row>
    <row r="24" spans="2:18">
      <c r="B24" t="s">
        <v>256</v>
      </c>
      <c r="C24" t="s">
        <v>257</v>
      </c>
      <c r="D24" t="s">
        <v>103</v>
      </c>
      <c r="E24" t="s">
        <v>234</v>
      </c>
      <c r="F24" t="s">
        <v>153</v>
      </c>
      <c r="G24" t="s">
        <v>258</v>
      </c>
      <c r="H24" s="76">
        <v>0.85</v>
      </c>
      <c r="I24" t="s">
        <v>105</v>
      </c>
      <c r="J24" s="76">
        <v>0</v>
      </c>
      <c r="K24" s="76">
        <v>0.12</v>
      </c>
      <c r="L24" s="76">
        <v>35000000</v>
      </c>
      <c r="M24" s="76">
        <v>99.9</v>
      </c>
      <c r="N24" s="76">
        <v>0</v>
      </c>
      <c r="O24" s="76">
        <v>34965</v>
      </c>
      <c r="P24" s="76">
        <v>0</v>
      </c>
      <c r="Q24" s="76">
        <v>4.1900000000000004</v>
      </c>
      <c r="R24" s="76">
        <v>1.88</v>
      </c>
    </row>
    <row r="25" spans="2:18">
      <c r="B25" t="s">
        <v>259</v>
      </c>
      <c r="C25" t="s">
        <v>260</v>
      </c>
      <c r="D25" t="s">
        <v>103</v>
      </c>
      <c r="E25" t="s">
        <v>234</v>
      </c>
      <c r="F25" t="s">
        <v>153</v>
      </c>
      <c r="G25" t="s">
        <v>261</v>
      </c>
      <c r="H25" s="76">
        <v>0.93</v>
      </c>
      <c r="I25" t="s">
        <v>105</v>
      </c>
      <c r="J25" s="76">
        <v>0</v>
      </c>
      <c r="K25" s="76">
        <v>0.12</v>
      </c>
      <c r="L25" s="76">
        <v>10000000</v>
      </c>
      <c r="M25" s="76">
        <v>99.89</v>
      </c>
      <c r="N25" s="76">
        <v>0</v>
      </c>
      <c r="O25" s="76">
        <v>9989</v>
      </c>
      <c r="P25" s="76">
        <v>0</v>
      </c>
      <c r="Q25" s="76">
        <v>1.2</v>
      </c>
      <c r="R25" s="76">
        <v>0.54</v>
      </c>
    </row>
    <row r="26" spans="2:18">
      <c r="B26" t="s">
        <v>262</v>
      </c>
      <c r="C26" t="s">
        <v>263</v>
      </c>
      <c r="D26" t="s">
        <v>103</v>
      </c>
      <c r="E26" t="s">
        <v>234</v>
      </c>
      <c r="F26" t="s">
        <v>153</v>
      </c>
      <c r="G26" t="s">
        <v>264</v>
      </c>
      <c r="H26" s="76">
        <v>0.51</v>
      </c>
      <c r="I26" t="s">
        <v>105</v>
      </c>
      <c r="J26" s="76">
        <v>0</v>
      </c>
      <c r="K26" s="76">
        <v>0.08</v>
      </c>
      <c r="L26" s="76">
        <v>10000000</v>
      </c>
      <c r="M26" s="76">
        <v>99.96</v>
      </c>
      <c r="N26" s="76">
        <v>0</v>
      </c>
      <c r="O26" s="76">
        <v>9996</v>
      </c>
      <c r="P26" s="76">
        <v>0</v>
      </c>
      <c r="Q26" s="76">
        <v>1.2</v>
      </c>
      <c r="R26" s="76">
        <v>0.54</v>
      </c>
    </row>
    <row r="27" spans="2:18">
      <c r="B27" t="s">
        <v>265</v>
      </c>
      <c r="C27" t="s">
        <v>266</v>
      </c>
      <c r="D27" t="s">
        <v>103</v>
      </c>
      <c r="E27" t="s">
        <v>234</v>
      </c>
      <c r="F27" t="s">
        <v>153</v>
      </c>
      <c r="G27" t="s">
        <v>267</v>
      </c>
      <c r="H27" s="76">
        <v>0.6</v>
      </c>
      <c r="I27" t="s">
        <v>105</v>
      </c>
      <c r="J27" s="76">
        <v>0</v>
      </c>
      <c r="K27" s="76">
        <v>0.12</v>
      </c>
      <c r="L27" s="76">
        <v>42554988</v>
      </c>
      <c r="M27" s="76">
        <v>99.93</v>
      </c>
      <c r="N27" s="76">
        <v>0</v>
      </c>
      <c r="O27" s="76">
        <v>42525.199508400001</v>
      </c>
      <c r="P27" s="76">
        <v>0</v>
      </c>
      <c r="Q27" s="76">
        <v>5.0999999999999996</v>
      </c>
      <c r="R27" s="76">
        <v>2.29</v>
      </c>
    </row>
    <row r="28" spans="2:18">
      <c r="B28" s="77" t="s">
        <v>268</v>
      </c>
      <c r="C28" s="16"/>
      <c r="D28" s="16"/>
      <c r="H28" s="78">
        <v>7.05</v>
      </c>
      <c r="K28" s="78">
        <v>1.21</v>
      </c>
      <c r="L28" s="78">
        <v>360072266</v>
      </c>
      <c r="N28" s="78">
        <v>0</v>
      </c>
      <c r="O28" s="78">
        <v>424491.6618533</v>
      </c>
      <c r="Q28" s="78">
        <v>50.91</v>
      </c>
      <c r="R28" s="78">
        <v>22.81</v>
      </c>
    </row>
    <row r="29" spans="2:18">
      <c r="B29" t="s">
        <v>269</v>
      </c>
      <c r="C29" t="s">
        <v>270</v>
      </c>
      <c r="D29" t="s">
        <v>103</v>
      </c>
      <c r="E29" t="s">
        <v>234</v>
      </c>
      <c r="F29" t="s">
        <v>210</v>
      </c>
      <c r="G29" t="s">
        <v>271</v>
      </c>
      <c r="H29" s="76">
        <v>8.43</v>
      </c>
      <c r="I29" t="s">
        <v>105</v>
      </c>
      <c r="J29" s="76">
        <v>2</v>
      </c>
      <c r="K29" s="76">
        <v>1.62</v>
      </c>
      <c r="L29" s="76">
        <v>39000000</v>
      </c>
      <c r="M29" s="76">
        <v>104.77</v>
      </c>
      <c r="N29" s="76">
        <v>0</v>
      </c>
      <c r="O29" s="76">
        <v>40860.300000000003</v>
      </c>
      <c r="P29" s="76">
        <v>0.82</v>
      </c>
      <c r="Q29" s="76">
        <v>4.9000000000000004</v>
      </c>
      <c r="R29" s="76">
        <v>2.2000000000000002</v>
      </c>
    </row>
    <row r="30" spans="2:18">
      <c r="B30" t="s">
        <v>272</v>
      </c>
      <c r="C30" t="s">
        <v>273</v>
      </c>
      <c r="D30" t="s">
        <v>103</v>
      </c>
      <c r="E30" t="s">
        <v>234</v>
      </c>
      <c r="F30" t="s">
        <v>210</v>
      </c>
      <c r="G30" t="s">
        <v>274</v>
      </c>
      <c r="H30" s="76">
        <v>0.83</v>
      </c>
      <c r="I30" t="s">
        <v>105</v>
      </c>
      <c r="J30" s="76">
        <v>0.5</v>
      </c>
      <c r="K30" s="76">
        <v>0.12</v>
      </c>
      <c r="L30" s="76">
        <v>55060351</v>
      </c>
      <c r="M30" s="76">
        <v>100.4</v>
      </c>
      <c r="N30" s="76">
        <v>0</v>
      </c>
      <c r="O30" s="76">
        <v>55280.592404000003</v>
      </c>
      <c r="P30" s="76">
        <v>0.36</v>
      </c>
      <c r="Q30" s="76">
        <v>6.63</v>
      </c>
      <c r="R30" s="76">
        <v>2.97</v>
      </c>
    </row>
    <row r="31" spans="2:18">
      <c r="B31" t="s">
        <v>275</v>
      </c>
      <c r="C31" t="s">
        <v>276</v>
      </c>
      <c r="D31" t="s">
        <v>103</v>
      </c>
      <c r="E31" t="s">
        <v>234</v>
      </c>
      <c r="F31" t="s">
        <v>210</v>
      </c>
      <c r="G31" t="s">
        <v>235</v>
      </c>
      <c r="H31" s="76">
        <v>0.08</v>
      </c>
      <c r="I31" t="s">
        <v>105</v>
      </c>
      <c r="J31" s="76">
        <v>4</v>
      </c>
      <c r="K31" s="76">
        <v>0.11</v>
      </c>
      <c r="L31" s="76">
        <v>4965000</v>
      </c>
      <c r="M31" s="76">
        <v>103.99</v>
      </c>
      <c r="N31" s="76">
        <v>0</v>
      </c>
      <c r="O31" s="76">
        <v>5163.1035000000002</v>
      </c>
      <c r="P31" s="76">
        <v>0.03</v>
      </c>
      <c r="Q31" s="76">
        <v>0.62</v>
      </c>
      <c r="R31" s="76">
        <v>0.28000000000000003</v>
      </c>
    </row>
    <row r="32" spans="2:18">
      <c r="B32" t="s">
        <v>277</v>
      </c>
      <c r="C32" t="s">
        <v>278</v>
      </c>
      <c r="D32" t="s">
        <v>103</v>
      </c>
      <c r="E32" t="s">
        <v>234</v>
      </c>
      <c r="F32" t="s">
        <v>210</v>
      </c>
      <c r="G32" t="s">
        <v>238</v>
      </c>
      <c r="H32" s="76">
        <v>1.95</v>
      </c>
      <c r="I32" t="s">
        <v>105</v>
      </c>
      <c r="J32" s="76">
        <v>5</v>
      </c>
      <c r="K32" s="76">
        <v>0.18</v>
      </c>
      <c r="L32" s="76">
        <v>50750000</v>
      </c>
      <c r="M32" s="76">
        <v>114.6</v>
      </c>
      <c r="N32" s="76">
        <v>0</v>
      </c>
      <c r="O32" s="76">
        <v>58159.5</v>
      </c>
      <c r="P32" s="76">
        <v>0.27</v>
      </c>
      <c r="Q32" s="76">
        <v>6.97</v>
      </c>
      <c r="R32" s="76">
        <v>3.13</v>
      </c>
    </row>
    <row r="33" spans="2:18">
      <c r="B33" t="s">
        <v>279</v>
      </c>
      <c r="C33" t="s">
        <v>280</v>
      </c>
      <c r="D33" t="s">
        <v>103</v>
      </c>
      <c r="E33" t="s">
        <v>234</v>
      </c>
      <c r="F33" t="s">
        <v>210</v>
      </c>
      <c r="G33" t="s">
        <v>281</v>
      </c>
      <c r="H33" s="76">
        <v>1.1100000000000001</v>
      </c>
      <c r="I33" t="s">
        <v>105</v>
      </c>
      <c r="J33" s="76">
        <v>6</v>
      </c>
      <c r="K33" s="76">
        <v>0.12</v>
      </c>
      <c r="L33" s="76">
        <v>6148633</v>
      </c>
      <c r="M33" s="76">
        <v>111.85</v>
      </c>
      <c r="N33" s="76">
        <v>0</v>
      </c>
      <c r="O33" s="76">
        <v>6877.2460105</v>
      </c>
      <c r="P33" s="76">
        <v>0.03</v>
      </c>
      <c r="Q33" s="76">
        <v>0.82</v>
      </c>
      <c r="R33" s="76">
        <v>0.37</v>
      </c>
    </row>
    <row r="34" spans="2:18">
      <c r="B34" t="s">
        <v>282</v>
      </c>
      <c r="C34" t="s">
        <v>283</v>
      </c>
      <c r="D34" t="s">
        <v>103</v>
      </c>
      <c r="E34" t="s">
        <v>234</v>
      </c>
      <c r="F34" t="s">
        <v>210</v>
      </c>
      <c r="G34" t="s">
        <v>284</v>
      </c>
      <c r="H34" s="76">
        <v>1.39</v>
      </c>
      <c r="I34" t="s">
        <v>105</v>
      </c>
      <c r="J34" s="76">
        <v>2.25</v>
      </c>
      <c r="K34" s="76">
        <v>0.11</v>
      </c>
      <c r="L34" s="76">
        <v>85473282</v>
      </c>
      <c r="M34" s="76">
        <v>104.34</v>
      </c>
      <c r="N34" s="76">
        <v>0</v>
      </c>
      <c r="O34" s="76">
        <v>89182.822438799994</v>
      </c>
      <c r="P34" s="76">
        <v>0.53</v>
      </c>
      <c r="Q34" s="76">
        <v>10.7</v>
      </c>
      <c r="R34" s="76">
        <v>4.79</v>
      </c>
    </row>
    <row r="35" spans="2:18">
      <c r="B35" t="s">
        <v>285</v>
      </c>
      <c r="C35" t="s">
        <v>286</v>
      </c>
      <c r="D35" t="s">
        <v>103</v>
      </c>
      <c r="E35" t="s">
        <v>234</v>
      </c>
      <c r="F35" t="s">
        <v>210</v>
      </c>
      <c r="G35" t="s">
        <v>287</v>
      </c>
      <c r="H35" s="76">
        <v>7.21</v>
      </c>
      <c r="I35" t="s">
        <v>105</v>
      </c>
      <c r="J35" s="76">
        <v>1.75</v>
      </c>
      <c r="K35" s="76">
        <v>1.35</v>
      </c>
      <c r="L35" s="76">
        <v>27250000</v>
      </c>
      <c r="M35" s="76">
        <v>103.49</v>
      </c>
      <c r="N35" s="76">
        <v>0</v>
      </c>
      <c r="O35" s="76">
        <v>28201.025000000001</v>
      </c>
      <c r="P35" s="76">
        <v>0.19</v>
      </c>
      <c r="Q35" s="76">
        <v>3.38</v>
      </c>
      <c r="R35" s="76">
        <v>1.52</v>
      </c>
    </row>
    <row r="36" spans="2:18">
      <c r="B36" t="s">
        <v>288</v>
      </c>
      <c r="C36" t="s">
        <v>289</v>
      </c>
      <c r="D36" t="s">
        <v>103</v>
      </c>
      <c r="E36" t="s">
        <v>234</v>
      </c>
      <c r="F36" t="s">
        <v>210</v>
      </c>
      <c r="G36" t="s">
        <v>290</v>
      </c>
      <c r="H36" s="76">
        <v>15.28</v>
      </c>
      <c r="I36" t="s">
        <v>105</v>
      </c>
      <c r="J36" s="76">
        <v>5.5</v>
      </c>
      <c r="K36" s="76">
        <v>2.71</v>
      </c>
      <c r="L36" s="76">
        <v>91425000</v>
      </c>
      <c r="M36" s="76">
        <v>153.97</v>
      </c>
      <c r="N36" s="76">
        <v>0</v>
      </c>
      <c r="O36" s="76">
        <v>140767.07250000001</v>
      </c>
      <c r="P36" s="76">
        <v>0.53</v>
      </c>
      <c r="Q36" s="76">
        <v>16.88</v>
      </c>
      <c r="R36" s="76">
        <v>7.56</v>
      </c>
    </row>
    <row r="37" spans="2:18">
      <c r="B37" s="77" t="s">
        <v>291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O37" s="78">
        <v>0</v>
      </c>
      <c r="Q37" s="78">
        <v>0</v>
      </c>
      <c r="R37" s="78">
        <v>0</v>
      </c>
    </row>
    <row r="38" spans="2:18">
      <c r="B38" t="s">
        <v>222</v>
      </c>
      <c r="C38" t="s">
        <v>222</v>
      </c>
      <c r="D38" s="16"/>
      <c r="E38" t="s">
        <v>222</v>
      </c>
      <c r="H38" s="76">
        <v>0</v>
      </c>
      <c r="I38" t="s">
        <v>222</v>
      </c>
      <c r="J38" s="76">
        <v>0</v>
      </c>
      <c r="K38" s="76">
        <v>0</v>
      </c>
      <c r="L38" s="76">
        <v>0</v>
      </c>
      <c r="M38" s="76">
        <v>0</v>
      </c>
      <c r="O38" s="76">
        <v>0</v>
      </c>
      <c r="P38" s="76">
        <v>0</v>
      </c>
      <c r="Q38" s="76">
        <v>0</v>
      </c>
      <c r="R38" s="76">
        <v>0</v>
      </c>
    </row>
    <row r="39" spans="2:18">
      <c r="B39" s="77" t="s">
        <v>292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O39" s="78">
        <v>0</v>
      </c>
      <c r="Q39" s="78">
        <v>0</v>
      </c>
      <c r="R39" s="78">
        <v>0</v>
      </c>
    </row>
    <row r="40" spans="2:18">
      <c r="B40" t="s">
        <v>222</v>
      </c>
      <c r="C40" t="s">
        <v>222</v>
      </c>
      <c r="D40" s="16"/>
      <c r="E40" t="s">
        <v>222</v>
      </c>
      <c r="H40" s="76">
        <v>0</v>
      </c>
      <c r="I40" t="s">
        <v>222</v>
      </c>
      <c r="J40" s="76">
        <v>0</v>
      </c>
      <c r="K40" s="76">
        <v>0</v>
      </c>
      <c r="L40" s="76">
        <v>0</v>
      </c>
      <c r="M40" s="76">
        <v>0</v>
      </c>
      <c r="O40" s="76">
        <v>0</v>
      </c>
      <c r="P40" s="76">
        <v>0</v>
      </c>
      <c r="Q40" s="76">
        <v>0</v>
      </c>
      <c r="R40" s="76">
        <v>0</v>
      </c>
    </row>
    <row r="41" spans="2:18">
      <c r="B41" s="77" t="s">
        <v>227</v>
      </c>
      <c r="C41" s="16"/>
      <c r="D41" s="16"/>
      <c r="H41" s="78">
        <v>0</v>
      </c>
      <c r="K41" s="78">
        <v>0</v>
      </c>
      <c r="L41" s="78">
        <v>0</v>
      </c>
      <c r="N41" s="78">
        <v>0</v>
      </c>
      <c r="O41" s="78">
        <v>0</v>
      </c>
      <c r="Q41" s="78">
        <v>0</v>
      </c>
      <c r="R41" s="78">
        <v>0</v>
      </c>
    </row>
    <row r="42" spans="2:18">
      <c r="B42" s="77" t="s">
        <v>293</v>
      </c>
      <c r="C42" s="16"/>
      <c r="D42" s="16"/>
      <c r="H42" s="78">
        <v>0</v>
      </c>
      <c r="K42" s="78">
        <v>0</v>
      </c>
      <c r="L42" s="78">
        <v>0</v>
      </c>
      <c r="N42" s="78">
        <v>0</v>
      </c>
      <c r="O42" s="78">
        <v>0</v>
      </c>
      <c r="Q42" s="78">
        <v>0</v>
      </c>
      <c r="R42" s="78">
        <v>0</v>
      </c>
    </row>
    <row r="43" spans="2:18">
      <c r="B43" t="s">
        <v>222</v>
      </c>
      <c r="C43" t="s">
        <v>222</v>
      </c>
      <c r="D43" s="16"/>
      <c r="E43" t="s">
        <v>222</v>
      </c>
      <c r="H43" s="76">
        <v>0</v>
      </c>
      <c r="I43" t="s">
        <v>222</v>
      </c>
      <c r="J43" s="76">
        <v>0</v>
      </c>
      <c r="K43" s="76">
        <v>0</v>
      </c>
      <c r="L43" s="76">
        <v>0</v>
      </c>
      <c r="M43" s="76">
        <v>0</v>
      </c>
      <c r="O43" s="76">
        <v>0</v>
      </c>
      <c r="P43" s="76">
        <v>0</v>
      </c>
      <c r="Q43" s="76">
        <v>0</v>
      </c>
      <c r="R43" s="76">
        <v>0</v>
      </c>
    </row>
    <row r="44" spans="2:18">
      <c r="B44" s="77" t="s">
        <v>294</v>
      </c>
      <c r="C44" s="16"/>
      <c r="D44" s="16"/>
      <c r="H44" s="78">
        <v>0</v>
      </c>
      <c r="K44" s="78">
        <v>0</v>
      </c>
      <c r="L44" s="78">
        <v>0</v>
      </c>
      <c r="N44" s="78">
        <v>0</v>
      </c>
      <c r="O44" s="78">
        <v>0</v>
      </c>
      <c r="Q44" s="78">
        <v>0</v>
      </c>
      <c r="R44" s="78">
        <v>0</v>
      </c>
    </row>
    <row r="45" spans="2:18">
      <c r="B45" t="s">
        <v>222</v>
      </c>
      <c r="C45" t="s">
        <v>222</v>
      </c>
      <c r="D45" s="16"/>
      <c r="E45" t="s">
        <v>222</v>
      </c>
      <c r="H45" s="76">
        <v>0</v>
      </c>
      <c r="I45" t="s">
        <v>222</v>
      </c>
      <c r="J45" s="76">
        <v>0</v>
      </c>
      <c r="K45" s="76">
        <v>0</v>
      </c>
      <c r="L45" s="76">
        <v>0</v>
      </c>
      <c r="M45" s="76">
        <v>0</v>
      </c>
      <c r="O45" s="76">
        <v>0</v>
      </c>
      <c r="P45" s="76">
        <v>0</v>
      </c>
      <c r="Q45" s="76">
        <v>0</v>
      </c>
      <c r="R45" s="76">
        <v>0</v>
      </c>
    </row>
    <row r="46" spans="2:18">
      <c r="B46" t="s">
        <v>295</v>
      </c>
      <c r="C46" s="16"/>
      <c r="D46" s="16"/>
    </row>
    <row r="47" spans="2:18">
      <c r="B47" t="s">
        <v>296</v>
      </c>
      <c r="C47" s="16"/>
      <c r="D47" s="16"/>
    </row>
    <row r="48" spans="2:18">
      <c r="B48" t="s">
        <v>297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204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710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6">
        <v>0</v>
      </c>
      <c r="I14" t="s">
        <v>222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711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6">
        <v>0</v>
      </c>
      <c r="I16" t="s">
        <v>222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299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6">
        <v>0</v>
      </c>
      <c r="I18" t="s">
        <v>222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399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6">
        <v>0</v>
      </c>
      <c r="I20" t="s">
        <v>222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227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300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6">
        <v>0</v>
      </c>
      <c r="I23" t="s">
        <v>222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301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6">
        <v>0</v>
      </c>
      <c r="I25" t="s">
        <v>222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229</v>
      </c>
      <c r="D26" s="16"/>
    </row>
    <row r="27" spans="2:23">
      <c r="B27" t="s">
        <v>295</v>
      </c>
      <c r="D27" s="16"/>
    </row>
    <row r="28" spans="2:23">
      <c r="B28" t="s">
        <v>296</v>
      </c>
      <c r="D28" s="16"/>
    </row>
    <row r="29" spans="2:23">
      <c r="B29" t="s">
        <v>297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204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298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6">
        <v>0</v>
      </c>
      <c r="L14" t="s">
        <v>222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239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6">
        <v>0</v>
      </c>
      <c r="L16" t="s">
        <v>222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299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6">
        <v>0</v>
      </c>
      <c r="L18" t="s">
        <v>222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227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300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6">
        <v>0</v>
      </c>
      <c r="L21" t="s">
        <v>222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301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6">
        <v>0</v>
      </c>
      <c r="L23" t="s">
        <v>222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295</v>
      </c>
      <c r="C25" s="16"/>
      <c r="D25" s="16"/>
      <c r="E25" s="16"/>
      <c r="F25" s="16"/>
      <c r="G25" s="16"/>
    </row>
    <row r="26" spans="2:21">
      <c r="B26" t="s">
        <v>296</v>
      </c>
      <c r="C26" s="16"/>
      <c r="D26" s="16"/>
      <c r="E26" s="16"/>
      <c r="F26" s="16"/>
      <c r="G26" s="16"/>
    </row>
    <row r="27" spans="2:21">
      <c r="B27" t="s">
        <v>297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40" workbookViewId="0">
      <selection activeCell="G74" sqref="G7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3.83</v>
      </c>
      <c r="L11" s="7"/>
      <c r="M11" s="7"/>
      <c r="N11" s="75">
        <v>1.17</v>
      </c>
      <c r="O11" s="75">
        <v>306589021.17000002</v>
      </c>
      <c r="P11" s="33"/>
      <c r="Q11" s="75">
        <v>30.46386</v>
      </c>
      <c r="R11" s="75">
        <v>393026.73559790896</v>
      </c>
      <c r="S11" s="7"/>
      <c r="T11" s="75">
        <v>100</v>
      </c>
      <c r="U11" s="75">
        <v>21.12</v>
      </c>
      <c r="V11" s="35"/>
      <c r="BI11" s="16"/>
      <c r="BJ11" s="19"/>
      <c r="BK11" s="16"/>
      <c r="BN11" s="16"/>
    </row>
    <row r="12" spans="2:66">
      <c r="B12" s="77" t="s">
        <v>204</v>
      </c>
      <c r="C12" s="16"/>
      <c r="D12" s="16"/>
      <c r="E12" s="16"/>
      <c r="F12" s="16"/>
      <c r="K12" s="78">
        <v>2.92</v>
      </c>
      <c r="N12" s="78">
        <v>0.46</v>
      </c>
      <c r="O12" s="78">
        <v>280594954.87</v>
      </c>
      <c r="Q12" s="78">
        <v>30.46386</v>
      </c>
      <c r="R12" s="78">
        <v>299810.16783554503</v>
      </c>
      <c r="T12" s="78">
        <v>76.28</v>
      </c>
      <c r="U12" s="78">
        <v>16.11</v>
      </c>
    </row>
    <row r="13" spans="2:66">
      <c r="B13" s="77" t="s">
        <v>298</v>
      </c>
      <c r="C13" s="16"/>
      <c r="D13" s="16"/>
      <c r="E13" s="16"/>
      <c r="F13" s="16"/>
      <c r="K13" s="78">
        <v>2.96</v>
      </c>
      <c r="N13" s="78">
        <v>0.31</v>
      </c>
      <c r="O13" s="78">
        <v>239770973.83000001</v>
      </c>
      <c r="Q13" s="78">
        <v>30.46386</v>
      </c>
      <c r="R13" s="78">
        <v>257371.74312580499</v>
      </c>
      <c r="T13" s="78">
        <v>65.48</v>
      </c>
      <c r="U13" s="78">
        <v>13.83</v>
      </c>
    </row>
    <row r="14" spans="2:66">
      <c r="B14" t="s">
        <v>302</v>
      </c>
      <c r="C14" t="s">
        <v>303</v>
      </c>
      <c r="D14" t="s">
        <v>103</v>
      </c>
      <c r="E14" t="s">
        <v>126</v>
      </c>
      <c r="F14" t="s">
        <v>304</v>
      </c>
      <c r="G14" t="s">
        <v>305</v>
      </c>
      <c r="H14" t="s">
        <v>209</v>
      </c>
      <c r="I14" t="s">
        <v>210</v>
      </c>
      <c r="J14" t="s">
        <v>235</v>
      </c>
      <c r="K14" s="76">
        <v>2.48</v>
      </c>
      <c r="L14" t="s">
        <v>105</v>
      </c>
      <c r="M14" s="76">
        <v>0.59</v>
      </c>
      <c r="N14" s="76">
        <v>0.02</v>
      </c>
      <c r="O14" s="76">
        <v>7726000</v>
      </c>
      <c r="P14" s="76">
        <v>100.7</v>
      </c>
      <c r="Q14" s="76">
        <v>0</v>
      </c>
      <c r="R14" s="76">
        <v>7780.0820000000003</v>
      </c>
      <c r="S14" s="76">
        <v>0.14000000000000001</v>
      </c>
      <c r="T14" s="76">
        <v>1.98</v>
      </c>
      <c r="U14" s="76">
        <v>0.42</v>
      </c>
    </row>
    <row r="15" spans="2:66">
      <c r="B15" t="s">
        <v>306</v>
      </c>
      <c r="C15" t="s">
        <v>307</v>
      </c>
      <c r="D15" t="s">
        <v>103</v>
      </c>
      <c r="E15" t="s">
        <v>126</v>
      </c>
      <c r="F15" t="s">
        <v>308</v>
      </c>
      <c r="G15" t="s">
        <v>305</v>
      </c>
      <c r="H15" t="s">
        <v>209</v>
      </c>
      <c r="I15" t="s">
        <v>210</v>
      </c>
      <c r="J15" t="s">
        <v>309</v>
      </c>
      <c r="K15" s="76">
        <v>6.57</v>
      </c>
      <c r="L15" t="s">
        <v>105</v>
      </c>
      <c r="M15" s="76">
        <v>0.86</v>
      </c>
      <c r="N15" s="76">
        <v>0.56999999999999995</v>
      </c>
      <c r="O15" s="76">
        <v>16759507</v>
      </c>
      <c r="P15" s="76">
        <v>102.2</v>
      </c>
      <c r="Q15" s="76">
        <v>0</v>
      </c>
      <c r="R15" s="76">
        <v>17128.216154000002</v>
      </c>
      <c r="S15" s="76">
        <v>0</v>
      </c>
      <c r="T15" s="76">
        <v>4.3600000000000003</v>
      </c>
      <c r="U15" s="76">
        <v>0.92</v>
      </c>
    </row>
    <row r="16" spans="2:66">
      <c r="B16" t="s">
        <v>310</v>
      </c>
      <c r="C16" t="s">
        <v>311</v>
      </c>
      <c r="D16" t="s">
        <v>103</v>
      </c>
      <c r="E16" t="s">
        <v>126</v>
      </c>
      <c r="F16" t="s">
        <v>308</v>
      </c>
      <c r="G16" t="s">
        <v>305</v>
      </c>
      <c r="H16" t="s">
        <v>209</v>
      </c>
      <c r="I16" t="s">
        <v>210</v>
      </c>
      <c r="J16" t="s">
        <v>235</v>
      </c>
      <c r="K16" s="76">
        <v>2.19</v>
      </c>
      <c r="L16" t="s">
        <v>105</v>
      </c>
      <c r="M16" s="76">
        <v>0.41</v>
      </c>
      <c r="N16" s="76">
        <v>0.06</v>
      </c>
      <c r="O16" s="76">
        <v>4788244.3899999997</v>
      </c>
      <c r="P16" s="76">
        <v>99.69</v>
      </c>
      <c r="Q16" s="76">
        <v>0</v>
      </c>
      <c r="R16" s="76">
        <v>4773.4008323910002</v>
      </c>
      <c r="S16" s="76">
        <v>0.23</v>
      </c>
      <c r="T16" s="76">
        <v>1.21</v>
      </c>
      <c r="U16" s="76">
        <v>0.26</v>
      </c>
    </row>
    <row r="17" spans="2:21">
      <c r="B17" t="s">
        <v>312</v>
      </c>
      <c r="C17" t="s">
        <v>313</v>
      </c>
      <c r="D17" t="s">
        <v>103</v>
      </c>
      <c r="E17" t="s">
        <v>126</v>
      </c>
      <c r="F17" t="s">
        <v>308</v>
      </c>
      <c r="G17" t="s">
        <v>305</v>
      </c>
      <c r="H17" t="s">
        <v>209</v>
      </c>
      <c r="I17" t="s">
        <v>210</v>
      </c>
      <c r="J17" t="s">
        <v>309</v>
      </c>
      <c r="K17" s="76">
        <v>3.38</v>
      </c>
      <c r="L17" t="s">
        <v>105</v>
      </c>
      <c r="M17" s="76">
        <v>4</v>
      </c>
      <c r="N17" s="76">
        <v>0.14000000000000001</v>
      </c>
      <c r="O17" s="76">
        <v>4468912</v>
      </c>
      <c r="P17" s="76">
        <v>116.16</v>
      </c>
      <c r="Q17" s="76">
        <v>0</v>
      </c>
      <c r="R17" s="76">
        <v>5191.0881792</v>
      </c>
      <c r="S17" s="76">
        <v>0.22</v>
      </c>
      <c r="T17" s="76">
        <v>1.32</v>
      </c>
      <c r="U17" s="76">
        <v>0.28000000000000003</v>
      </c>
    </row>
    <row r="18" spans="2:21">
      <c r="B18" t="s">
        <v>314</v>
      </c>
      <c r="C18" t="s">
        <v>315</v>
      </c>
      <c r="D18" t="s">
        <v>103</v>
      </c>
      <c r="E18" t="s">
        <v>126</v>
      </c>
      <c r="F18" t="s">
        <v>308</v>
      </c>
      <c r="G18" t="s">
        <v>305</v>
      </c>
      <c r="H18" t="s">
        <v>209</v>
      </c>
      <c r="I18" t="s">
        <v>210</v>
      </c>
      <c r="J18" t="s">
        <v>316</v>
      </c>
      <c r="K18" s="76">
        <v>2.0699999999999998</v>
      </c>
      <c r="L18" t="s">
        <v>105</v>
      </c>
      <c r="M18" s="76">
        <v>0.64</v>
      </c>
      <c r="N18" s="76">
        <v>0.13</v>
      </c>
      <c r="O18" s="76">
        <v>38600000</v>
      </c>
      <c r="P18" s="76">
        <v>100.74</v>
      </c>
      <c r="Q18" s="76">
        <v>0</v>
      </c>
      <c r="R18" s="76">
        <v>38885.64</v>
      </c>
      <c r="S18" s="76">
        <v>1.23</v>
      </c>
      <c r="T18" s="76">
        <v>9.89</v>
      </c>
      <c r="U18" s="76">
        <v>2.09</v>
      </c>
    </row>
    <row r="19" spans="2:21">
      <c r="B19" t="s">
        <v>317</v>
      </c>
      <c r="C19" t="s">
        <v>318</v>
      </c>
      <c r="D19" t="s">
        <v>103</v>
      </c>
      <c r="E19" t="s">
        <v>126</v>
      </c>
      <c r="F19" t="s">
        <v>308</v>
      </c>
      <c r="G19" t="s">
        <v>305</v>
      </c>
      <c r="H19" t="s">
        <v>209</v>
      </c>
      <c r="I19" t="s">
        <v>210</v>
      </c>
      <c r="J19" t="s">
        <v>319</v>
      </c>
      <c r="K19" s="76">
        <v>1.04</v>
      </c>
      <c r="L19" t="s">
        <v>105</v>
      </c>
      <c r="M19" s="76">
        <v>2.58</v>
      </c>
      <c r="N19" s="76">
        <v>0.38</v>
      </c>
      <c r="O19" s="76">
        <v>5500000</v>
      </c>
      <c r="P19" s="76">
        <v>107.21</v>
      </c>
      <c r="Q19" s="76">
        <v>0</v>
      </c>
      <c r="R19" s="76">
        <v>5896.55</v>
      </c>
      <c r="S19" s="76">
        <v>0.2</v>
      </c>
      <c r="T19" s="76">
        <v>1.5</v>
      </c>
      <c r="U19" s="76">
        <v>0.32</v>
      </c>
    </row>
    <row r="20" spans="2:21">
      <c r="B20" t="s">
        <v>320</v>
      </c>
      <c r="C20" t="s">
        <v>321</v>
      </c>
      <c r="D20" t="s">
        <v>103</v>
      </c>
      <c r="E20" t="s">
        <v>126</v>
      </c>
      <c r="F20" t="s">
        <v>322</v>
      </c>
      <c r="G20" t="s">
        <v>305</v>
      </c>
      <c r="H20" t="s">
        <v>209</v>
      </c>
      <c r="I20" t="s">
        <v>210</v>
      </c>
      <c r="J20" t="s">
        <v>323</v>
      </c>
      <c r="K20" s="76">
        <v>2.71</v>
      </c>
      <c r="L20" t="s">
        <v>105</v>
      </c>
      <c r="M20" s="76">
        <v>0.7</v>
      </c>
      <c r="N20" s="76">
        <v>0.11</v>
      </c>
      <c r="O20" s="76">
        <v>3200791.5</v>
      </c>
      <c r="P20" s="76">
        <v>102.87</v>
      </c>
      <c r="Q20" s="76">
        <v>0</v>
      </c>
      <c r="R20" s="76">
        <v>3292.6542160499998</v>
      </c>
      <c r="S20" s="76">
        <v>0.08</v>
      </c>
      <c r="T20" s="76">
        <v>0.84</v>
      </c>
      <c r="U20" s="76">
        <v>0.18</v>
      </c>
    </row>
    <row r="21" spans="2:21">
      <c r="B21" t="s">
        <v>324</v>
      </c>
      <c r="C21" t="s">
        <v>325</v>
      </c>
      <c r="D21" t="s">
        <v>103</v>
      </c>
      <c r="E21" t="s">
        <v>126</v>
      </c>
      <c r="F21" t="s">
        <v>322</v>
      </c>
      <c r="G21" t="s">
        <v>305</v>
      </c>
      <c r="H21" t="s">
        <v>209</v>
      </c>
      <c r="I21" t="s">
        <v>210</v>
      </c>
      <c r="J21" t="s">
        <v>235</v>
      </c>
      <c r="K21" s="76">
        <v>1.7</v>
      </c>
      <c r="L21" t="s">
        <v>105</v>
      </c>
      <c r="M21" s="76">
        <v>1.6</v>
      </c>
      <c r="N21" s="76">
        <v>0.05</v>
      </c>
      <c r="O21" s="76">
        <v>10494000</v>
      </c>
      <c r="P21" s="76">
        <v>101.89</v>
      </c>
      <c r="Q21" s="76">
        <v>0</v>
      </c>
      <c r="R21" s="76">
        <v>10692.336600000001</v>
      </c>
      <c r="S21" s="76">
        <v>0.33</v>
      </c>
      <c r="T21" s="76">
        <v>2.72</v>
      </c>
      <c r="U21" s="76">
        <v>0.56999999999999995</v>
      </c>
    </row>
    <row r="22" spans="2:21">
      <c r="B22" t="s">
        <v>326</v>
      </c>
      <c r="C22" t="s">
        <v>327</v>
      </c>
      <c r="D22" t="s">
        <v>103</v>
      </c>
      <c r="E22" t="s">
        <v>126</v>
      </c>
      <c r="F22" t="s">
        <v>328</v>
      </c>
      <c r="G22" t="s">
        <v>305</v>
      </c>
      <c r="H22" t="s">
        <v>329</v>
      </c>
      <c r="I22" t="s">
        <v>210</v>
      </c>
      <c r="J22" t="s">
        <v>330</v>
      </c>
      <c r="K22" s="76">
        <v>2.2200000000000002</v>
      </c>
      <c r="L22" t="s">
        <v>105</v>
      </c>
      <c r="M22" s="76">
        <v>0.8</v>
      </c>
      <c r="N22" s="76">
        <v>0.01</v>
      </c>
      <c r="O22" s="76">
        <v>22940467</v>
      </c>
      <c r="P22" s="76">
        <v>103.11</v>
      </c>
      <c r="Q22" s="76">
        <v>0</v>
      </c>
      <c r="R22" s="76">
        <v>23653.915523700001</v>
      </c>
      <c r="S22" s="76">
        <v>3.56</v>
      </c>
      <c r="T22" s="76">
        <v>6.02</v>
      </c>
      <c r="U22" s="76">
        <v>1.27</v>
      </c>
    </row>
    <row r="23" spans="2:21">
      <c r="B23" t="s">
        <v>331</v>
      </c>
      <c r="C23" t="s">
        <v>332</v>
      </c>
      <c r="D23" t="s">
        <v>103</v>
      </c>
      <c r="E23" t="s">
        <v>126</v>
      </c>
      <c r="F23" t="s">
        <v>304</v>
      </c>
      <c r="G23" t="s">
        <v>305</v>
      </c>
      <c r="H23" t="s">
        <v>329</v>
      </c>
      <c r="I23" t="s">
        <v>210</v>
      </c>
      <c r="J23" t="s">
        <v>323</v>
      </c>
      <c r="K23" s="76">
        <v>2.77</v>
      </c>
      <c r="L23" t="s">
        <v>105</v>
      </c>
      <c r="M23" s="76">
        <v>3.4</v>
      </c>
      <c r="N23" s="76">
        <v>0.11</v>
      </c>
      <c r="O23" s="76">
        <v>21068512</v>
      </c>
      <c r="P23" s="76">
        <v>112.43</v>
      </c>
      <c r="Q23" s="76">
        <v>0</v>
      </c>
      <c r="R23" s="76">
        <v>23687.328041600002</v>
      </c>
      <c r="S23" s="76">
        <v>1.1299999999999999</v>
      </c>
      <c r="T23" s="76">
        <v>6.03</v>
      </c>
      <c r="U23" s="76">
        <v>1.27</v>
      </c>
    </row>
    <row r="24" spans="2:21">
      <c r="B24" t="s">
        <v>333</v>
      </c>
      <c r="C24" t="s">
        <v>334</v>
      </c>
      <c r="D24" t="s">
        <v>103</v>
      </c>
      <c r="E24" t="s">
        <v>126</v>
      </c>
      <c r="F24" t="s">
        <v>335</v>
      </c>
      <c r="G24" t="s">
        <v>336</v>
      </c>
      <c r="H24" t="s">
        <v>329</v>
      </c>
      <c r="I24" t="s">
        <v>210</v>
      </c>
      <c r="J24" t="s">
        <v>309</v>
      </c>
      <c r="K24" s="76">
        <v>3.71</v>
      </c>
      <c r="L24" t="s">
        <v>105</v>
      </c>
      <c r="M24" s="76">
        <v>0.65</v>
      </c>
      <c r="N24" s="76">
        <v>0.36</v>
      </c>
      <c r="O24" s="76">
        <v>24419059.710000001</v>
      </c>
      <c r="P24" s="76">
        <v>100.31</v>
      </c>
      <c r="Q24" s="76">
        <v>0</v>
      </c>
      <c r="R24" s="76">
        <v>24494.758795100999</v>
      </c>
      <c r="S24" s="76">
        <v>2.4900000000000002</v>
      </c>
      <c r="T24" s="76">
        <v>6.23</v>
      </c>
      <c r="U24" s="76">
        <v>1.32</v>
      </c>
    </row>
    <row r="25" spans="2:21">
      <c r="B25" t="s">
        <v>337</v>
      </c>
      <c r="C25" t="s">
        <v>338</v>
      </c>
      <c r="D25" t="s">
        <v>103</v>
      </c>
      <c r="E25" t="s">
        <v>126</v>
      </c>
      <c r="F25" t="s">
        <v>322</v>
      </c>
      <c r="G25" t="s">
        <v>305</v>
      </c>
      <c r="H25" t="s">
        <v>329</v>
      </c>
      <c r="I25" t="s">
        <v>210</v>
      </c>
      <c r="J25" t="s">
        <v>319</v>
      </c>
      <c r="K25" s="76">
        <v>1.69</v>
      </c>
      <c r="L25" t="s">
        <v>105</v>
      </c>
      <c r="M25" s="76">
        <v>4.0999999999999996</v>
      </c>
      <c r="N25" s="76">
        <v>0.26</v>
      </c>
      <c r="O25" s="76">
        <v>2420000</v>
      </c>
      <c r="P25" s="76">
        <v>132</v>
      </c>
      <c r="Q25" s="76">
        <v>0</v>
      </c>
      <c r="R25" s="76">
        <v>3194.4</v>
      </c>
      <c r="S25" s="76">
        <v>0.08</v>
      </c>
      <c r="T25" s="76">
        <v>0.81</v>
      </c>
      <c r="U25" s="76">
        <v>0.17</v>
      </c>
    </row>
    <row r="26" spans="2:21">
      <c r="B26" t="s">
        <v>339</v>
      </c>
      <c r="C26" t="s">
        <v>340</v>
      </c>
      <c r="D26" t="s">
        <v>103</v>
      </c>
      <c r="E26" t="s">
        <v>126</v>
      </c>
      <c r="F26" t="s">
        <v>322</v>
      </c>
      <c r="G26" t="s">
        <v>305</v>
      </c>
      <c r="H26" t="s">
        <v>329</v>
      </c>
      <c r="I26" t="s">
        <v>210</v>
      </c>
      <c r="J26" t="s">
        <v>309</v>
      </c>
      <c r="K26" s="76">
        <v>3.27</v>
      </c>
      <c r="L26" t="s">
        <v>105</v>
      </c>
      <c r="M26" s="76">
        <v>4</v>
      </c>
      <c r="N26" s="76">
        <v>0.18</v>
      </c>
      <c r="O26" s="76">
        <v>19777788</v>
      </c>
      <c r="P26" s="76">
        <v>119.05</v>
      </c>
      <c r="Q26" s="76">
        <v>0</v>
      </c>
      <c r="R26" s="76">
        <v>23545.456613999999</v>
      </c>
      <c r="S26" s="76">
        <v>0.68</v>
      </c>
      <c r="T26" s="76">
        <v>5.99</v>
      </c>
      <c r="U26" s="76">
        <v>1.27</v>
      </c>
    </row>
    <row r="27" spans="2:21">
      <c r="B27" t="s">
        <v>341</v>
      </c>
      <c r="C27" t="s">
        <v>342</v>
      </c>
      <c r="D27" t="s">
        <v>103</v>
      </c>
      <c r="E27" t="s">
        <v>126</v>
      </c>
      <c r="F27" t="s">
        <v>343</v>
      </c>
      <c r="G27" t="s">
        <v>336</v>
      </c>
      <c r="H27" t="s">
        <v>344</v>
      </c>
      <c r="I27" t="s">
        <v>210</v>
      </c>
      <c r="J27" t="s">
        <v>238</v>
      </c>
      <c r="K27" s="76">
        <v>1.97</v>
      </c>
      <c r="L27" t="s">
        <v>105</v>
      </c>
      <c r="M27" s="76">
        <v>4.9000000000000004</v>
      </c>
      <c r="N27" s="76">
        <v>0.33</v>
      </c>
      <c r="O27" s="76">
        <v>2841661.25</v>
      </c>
      <c r="P27" s="76">
        <v>117.11</v>
      </c>
      <c r="Q27" s="76">
        <v>0</v>
      </c>
      <c r="R27" s="76">
        <v>3327.869489875</v>
      </c>
      <c r="S27" s="76">
        <v>0.72</v>
      </c>
      <c r="T27" s="76">
        <v>0.85</v>
      </c>
      <c r="U27" s="76">
        <v>0.18</v>
      </c>
    </row>
    <row r="28" spans="2:21">
      <c r="B28" t="s">
        <v>345</v>
      </c>
      <c r="C28" t="s">
        <v>346</v>
      </c>
      <c r="D28" t="s">
        <v>103</v>
      </c>
      <c r="E28" t="s">
        <v>126</v>
      </c>
      <c r="F28" t="s">
        <v>343</v>
      </c>
      <c r="G28" t="s">
        <v>336</v>
      </c>
      <c r="H28" t="s">
        <v>344</v>
      </c>
      <c r="I28" t="s">
        <v>210</v>
      </c>
      <c r="J28" t="s">
        <v>347</v>
      </c>
      <c r="K28" s="76">
        <v>1</v>
      </c>
      <c r="L28" t="s">
        <v>105</v>
      </c>
      <c r="M28" s="76">
        <v>4.95</v>
      </c>
      <c r="N28" s="76">
        <v>0.37</v>
      </c>
      <c r="O28" s="76">
        <v>434267.41</v>
      </c>
      <c r="P28" s="76">
        <v>126.18</v>
      </c>
      <c r="Q28" s="76">
        <v>0</v>
      </c>
      <c r="R28" s="76">
        <v>547.95861793799997</v>
      </c>
      <c r="S28" s="76">
        <v>0.11</v>
      </c>
      <c r="T28" s="76">
        <v>0.14000000000000001</v>
      </c>
      <c r="U28" s="76">
        <v>0.03</v>
      </c>
    </row>
    <row r="29" spans="2:21">
      <c r="B29" t="s">
        <v>348</v>
      </c>
      <c r="C29" t="s">
        <v>349</v>
      </c>
      <c r="D29" t="s">
        <v>103</v>
      </c>
      <c r="E29" t="s">
        <v>126</v>
      </c>
      <c r="F29" t="s">
        <v>350</v>
      </c>
      <c r="G29" t="s">
        <v>336</v>
      </c>
      <c r="H29" t="s">
        <v>344</v>
      </c>
      <c r="I29" t="s">
        <v>210</v>
      </c>
      <c r="J29" t="s">
        <v>351</v>
      </c>
      <c r="K29" s="76">
        <v>0.16</v>
      </c>
      <c r="L29" t="s">
        <v>105</v>
      </c>
      <c r="M29" s="76">
        <v>3.2</v>
      </c>
      <c r="N29" s="76">
        <v>4.03</v>
      </c>
      <c r="O29" s="76">
        <v>1093872.74</v>
      </c>
      <c r="P29" s="76">
        <v>105.35</v>
      </c>
      <c r="Q29" s="76">
        <v>0</v>
      </c>
      <c r="R29" s="76">
        <v>1152.3949315899999</v>
      </c>
      <c r="S29" s="76">
        <v>0.32</v>
      </c>
      <c r="T29" s="76">
        <v>0.28999999999999998</v>
      </c>
      <c r="U29" s="76">
        <v>0.06</v>
      </c>
    </row>
    <row r="30" spans="2:21">
      <c r="B30" t="s">
        <v>352</v>
      </c>
      <c r="C30" t="s">
        <v>353</v>
      </c>
      <c r="D30" t="s">
        <v>103</v>
      </c>
      <c r="E30" t="s">
        <v>126</v>
      </c>
      <c r="F30" t="s">
        <v>354</v>
      </c>
      <c r="G30" t="s">
        <v>305</v>
      </c>
      <c r="H30" t="s">
        <v>344</v>
      </c>
      <c r="I30" t="s">
        <v>210</v>
      </c>
      <c r="J30" t="s">
        <v>235</v>
      </c>
      <c r="K30" s="76">
        <v>1.54</v>
      </c>
      <c r="L30" t="s">
        <v>105</v>
      </c>
      <c r="M30" s="76">
        <v>3.1</v>
      </c>
      <c r="N30" s="76">
        <v>0.12</v>
      </c>
      <c r="O30" s="76">
        <v>1300222.3999999999</v>
      </c>
      <c r="P30" s="76">
        <v>112.89</v>
      </c>
      <c r="Q30" s="76">
        <v>0</v>
      </c>
      <c r="R30" s="76">
        <v>1467.8210673599999</v>
      </c>
      <c r="S30" s="76">
        <v>0.19</v>
      </c>
      <c r="T30" s="76">
        <v>0.37</v>
      </c>
      <c r="U30" s="76">
        <v>0.08</v>
      </c>
    </row>
    <row r="31" spans="2:21">
      <c r="B31" t="s">
        <v>355</v>
      </c>
      <c r="C31" t="s">
        <v>356</v>
      </c>
      <c r="D31" t="s">
        <v>103</v>
      </c>
      <c r="E31" t="s">
        <v>126</v>
      </c>
      <c r="F31" t="s">
        <v>357</v>
      </c>
      <c r="G31" t="s">
        <v>305</v>
      </c>
      <c r="H31" t="s">
        <v>358</v>
      </c>
      <c r="I31" t="s">
        <v>153</v>
      </c>
      <c r="J31" t="s">
        <v>359</v>
      </c>
      <c r="K31" s="76">
        <v>3.6</v>
      </c>
      <c r="L31" t="s">
        <v>105</v>
      </c>
      <c r="M31" s="76">
        <v>0.95</v>
      </c>
      <c r="N31" s="76">
        <v>0.3</v>
      </c>
      <c r="O31" s="76">
        <v>20586014</v>
      </c>
      <c r="P31" s="76">
        <v>103.16</v>
      </c>
      <c r="Q31" s="76">
        <v>0</v>
      </c>
      <c r="R31" s="76">
        <v>21236.532042399998</v>
      </c>
      <c r="S31" s="76">
        <v>4.7699999999999996</v>
      </c>
      <c r="T31" s="76">
        <v>5.4</v>
      </c>
      <c r="U31" s="76">
        <v>1.1399999999999999</v>
      </c>
    </row>
    <row r="32" spans="2:21">
      <c r="B32" t="s">
        <v>360</v>
      </c>
      <c r="C32" t="s">
        <v>361</v>
      </c>
      <c r="D32" t="s">
        <v>103</v>
      </c>
      <c r="E32" t="s">
        <v>126</v>
      </c>
      <c r="F32" t="s">
        <v>362</v>
      </c>
      <c r="G32" t="s">
        <v>336</v>
      </c>
      <c r="H32" t="s">
        <v>363</v>
      </c>
      <c r="I32" t="s">
        <v>210</v>
      </c>
      <c r="J32" t="s">
        <v>364</v>
      </c>
      <c r="K32" s="76">
        <v>2.5299999999999998</v>
      </c>
      <c r="L32" t="s">
        <v>105</v>
      </c>
      <c r="M32" s="76">
        <v>4.45</v>
      </c>
      <c r="N32" s="76">
        <v>0.44</v>
      </c>
      <c r="O32" s="76">
        <v>8584158.2899999991</v>
      </c>
      <c r="P32" s="76">
        <v>116.99</v>
      </c>
      <c r="Q32" s="76">
        <v>0</v>
      </c>
      <c r="R32" s="76">
        <v>10042.606783470999</v>
      </c>
      <c r="S32" s="76">
        <v>1.32</v>
      </c>
      <c r="T32" s="76">
        <v>2.56</v>
      </c>
      <c r="U32" s="76">
        <v>0.54</v>
      </c>
    </row>
    <row r="33" spans="2:21">
      <c r="B33" t="s">
        <v>365</v>
      </c>
      <c r="C33" t="s">
        <v>366</v>
      </c>
      <c r="D33" t="s">
        <v>103</v>
      </c>
      <c r="E33" t="s">
        <v>126</v>
      </c>
      <c r="F33" t="s">
        <v>362</v>
      </c>
      <c r="G33" t="s">
        <v>336</v>
      </c>
      <c r="H33" t="s">
        <v>363</v>
      </c>
      <c r="I33" t="s">
        <v>210</v>
      </c>
      <c r="J33" t="s">
        <v>367</v>
      </c>
      <c r="K33" s="76">
        <v>0.67</v>
      </c>
      <c r="L33" t="s">
        <v>105</v>
      </c>
      <c r="M33" s="76">
        <v>4.25</v>
      </c>
      <c r="N33" s="76">
        <v>1.22</v>
      </c>
      <c r="O33" s="76">
        <v>1146137.6299999999</v>
      </c>
      <c r="P33" s="76">
        <v>126.61</v>
      </c>
      <c r="Q33" s="76">
        <v>0</v>
      </c>
      <c r="R33" s="76">
        <v>1451.124853343</v>
      </c>
      <c r="S33" s="76">
        <v>0.28000000000000003</v>
      </c>
      <c r="T33" s="76">
        <v>0.37</v>
      </c>
      <c r="U33" s="76">
        <v>0.08</v>
      </c>
    </row>
    <row r="34" spans="2:21">
      <c r="B34" t="s">
        <v>368</v>
      </c>
      <c r="C34" t="s">
        <v>369</v>
      </c>
      <c r="D34" t="s">
        <v>103</v>
      </c>
      <c r="E34" t="s">
        <v>126</v>
      </c>
      <c r="F34" t="s">
        <v>370</v>
      </c>
      <c r="G34" t="s">
        <v>336</v>
      </c>
      <c r="H34" t="s">
        <v>363</v>
      </c>
      <c r="I34" t="s">
        <v>210</v>
      </c>
      <c r="J34" t="s">
        <v>371</v>
      </c>
      <c r="K34" s="76">
        <v>4.34</v>
      </c>
      <c r="L34" t="s">
        <v>105</v>
      </c>
      <c r="M34" s="76">
        <v>5.35</v>
      </c>
      <c r="N34" s="76">
        <v>1.29</v>
      </c>
      <c r="O34" s="76">
        <v>6665000</v>
      </c>
      <c r="P34" s="76">
        <v>123.28</v>
      </c>
      <c r="Q34" s="76">
        <v>0</v>
      </c>
      <c r="R34" s="76">
        <v>8216.6119999999992</v>
      </c>
      <c r="S34" s="76">
        <v>0.25</v>
      </c>
      <c r="T34" s="76">
        <v>2.09</v>
      </c>
      <c r="U34" s="76">
        <v>0.44</v>
      </c>
    </row>
    <row r="35" spans="2:21">
      <c r="B35" t="s">
        <v>372</v>
      </c>
      <c r="C35" t="s">
        <v>373</v>
      </c>
      <c r="D35" t="s">
        <v>103</v>
      </c>
      <c r="E35" t="s">
        <v>126</v>
      </c>
      <c r="F35" t="s">
        <v>374</v>
      </c>
      <c r="G35" t="s">
        <v>336</v>
      </c>
      <c r="H35" t="s">
        <v>363</v>
      </c>
      <c r="I35" t="s">
        <v>210</v>
      </c>
      <c r="J35" t="s">
        <v>375</v>
      </c>
      <c r="K35" s="76">
        <v>3.09</v>
      </c>
      <c r="L35" t="s">
        <v>105</v>
      </c>
      <c r="M35" s="76">
        <v>4.9000000000000004</v>
      </c>
      <c r="N35" s="76">
        <v>0.8</v>
      </c>
      <c r="O35" s="76">
        <v>5421429.3099999996</v>
      </c>
      <c r="P35" s="76">
        <v>116.74</v>
      </c>
      <c r="Q35" s="76">
        <v>0</v>
      </c>
      <c r="R35" s="76">
        <v>6328.9765764940003</v>
      </c>
      <c r="S35" s="76">
        <v>0.57999999999999996</v>
      </c>
      <c r="T35" s="76">
        <v>1.61</v>
      </c>
      <c r="U35" s="76">
        <v>0.34</v>
      </c>
    </row>
    <row r="36" spans="2:21">
      <c r="B36" t="s">
        <v>376</v>
      </c>
      <c r="C36" t="s">
        <v>377</v>
      </c>
      <c r="D36" t="s">
        <v>103</v>
      </c>
      <c r="E36" t="s">
        <v>126</v>
      </c>
      <c r="F36" t="s">
        <v>374</v>
      </c>
      <c r="G36" t="s">
        <v>336</v>
      </c>
      <c r="H36" t="s">
        <v>363</v>
      </c>
      <c r="I36" t="s">
        <v>210</v>
      </c>
      <c r="J36" t="s">
        <v>347</v>
      </c>
      <c r="K36" s="76">
        <v>2.3199999999999998</v>
      </c>
      <c r="L36" t="s">
        <v>105</v>
      </c>
      <c r="M36" s="76">
        <v>2.29</v>
      </c>
      <c r="N36" s="76">
        <v>0.7</v>
      </c>
      <c r="O36" s="76">
        <v>2119933.46</v>
      </c>
      <c r="P36" s="76">
        <v>103.38</v>
      </c>
      <c r="Q36" s="76">
        <v>30.46386</v>
      </c>
      <c r="R36" s="76">
        <v>2222.051070948</v>
      </c>
      <c r="S36" s="76">
        <v>0.36</v>
      </c>
      <c r="T36" s="76">
        <v>0.56999999999999995</v>
      </c>
      <c r="U36" s="76">
        <v>0.12</v>
      </c>
    </row>
    <row r="37" spans="2:21">
      <c r="B37" t="s">
        <v>378</v>
      </c>
      <c r="C37" t="s">
        <v>379</v>
      </c>
      <c r="D37" t="s">
        <v>103</v>
      </c>
      <c r="E37" t="s">
        <v>126</v>
      </c>
      <c r="F37" t="s">
        <v>374</v>
      </c>
      <c r="G37" t="s">
        <v>336</v>
      </c>
      <c r="H37" t="s">
        <v>363</v>
      </c>
      <c r="I37" t="s">
        <v>210</v>
      </c>
      <c r="J37" t="s">
        <v>380</v>
      </c>
      <c r="K37" s="76">
        <v>2.77</v>
      </c>
      <c r="L37" t="s">
        <v>105</v>
      </c>
      <c r="M37" s="76">
        <v>5.85</v>
      </c>
      <c r="N37" s="76">
        <v>0.76</v>
      </c>
      <c r="O37" s="76">
        <v>7414995.7400000002</v>
      </c>
      <c r="P37" s="76">
        <v>123.56</v>
      </c>
      <c r="Q37" s="76">
        <v>0</v>
      </c>
      <c r="R37" s="76">
        <v>9161.9687363440007</v>
      </c>
      <c r="S37" s="76">
        <v>0.48</v>
      </c>
      <c r="T37" s="76">
        <v>2.33</v>
      </c>
      <c r="U37" s="76">
        <v>0.49</v>
      </c>
    </row>
    <row r="38" spans="2:21">
      <c r="B38" s="77" t="s">
        <v>239</v>
      </c>
      <c r="C38" s="16"/>
      <c r="D38" s="16"/>
      <c r="E38" s="16"/>
      <c r="F38" s="16"/>
      <c r="K38" s="78">
        <v>2.16</v>
      </c>
      <c r="N38" s="78">
        <v>0.85</v>
      </c>
      <c r="O38" s="78">
        <v>35223981.039999999</v>
      </c>
      <c r="Q38" s="78">
        <v>0</v>
      </c>
      <c r="R38" s="78">
        <v>36817.704709739999</v>
      </c>
      <c r="T38" s="78">
        <v>9.3699999999999992</v>
      </c>
      <c r="U38" s="78">
        <v>1.98</v>
      </c>
    </row>
    <row r="39" spans="2:21">
      <c r="B39" t="s">
        <v>381</v>
      </c>
      <c r="C39" t="s">
        <v>382</v>
      </c>
      <c r="D39" t="s">
        <v>103</v>
      </c>
      <c r="E39" t="s">
        <v>126</v>
      </c>
      <c r="F39" t="s">
        <v>308</v>
      </c>
      <c r="G39" t="s">
        <v>305</v>
      </c>
      <c r="H39" t="s">
        <v>209</v>
      </c>
      <c r="I39" t="s">
        <v>210</v>
      </c>
      <c r="J39" t="s">
        <v>309</v>
      </c>
      <c r="K39" s="76">
        <v>2.34</v>
      </c>
      <c r="L39" t="s">
        <v>105</v>
      </c>
      <c r="M39" s="76">
        <v>2.74</v>
      </c>
      <c r="N39" s="76">
        <v>0.78</v>
      </c>
      <c r="O39" s="76">
        <v>2000000</v>
      </c>
      <c r="P39" s="76">
        <v>106.28</v>
      </c>
      <c r="Q39" s="76">
        <v>0</v>
      </c>
      <c r="R39" s="76">
        <v>2125.6</v>
      </c>
      <c r="S39" s="76">
        <v>0.1</v>
      </c>
      <c r="T39" s="76">
        <v>0.54</v>
      </c>
      <c r="U39" s="76">
        <v>0.11</v>
      </c>
    </row>
    <row r="40" spans="2:21">
      <c r="B40" t="s">
        <v>383</v>
      </c>
      <c r="C40" t="s">
        <v>384</v>
      </c>
      <c r="D40" t="s">
        <v>103</v>
      </c>
      <c r="E40" t="s">
        <v>126</v>
      </c>
      <c r="F40" t="s">
        <v>308</v>
      </c>
      <c r="G40" t="s">
        <v>305</v>
      </c>
      <c r="H40" t="s">
        <v>209</v>
      </c>
      <c r="I40" t="s">
        <v>210</v>
      </c>
      <c r="J40" t="s">
        <v>330</v>
      </c>
      <c r="K40" s="76">
        <v>4.21</v>
      </c>
      <c r="L40" t="s">
        <v>105</v>
      </c>
      <c r="M40" s="76">
        <v>2.4700000000000002</v>
      </c>
      <c r="N40" s="76">
        <v>1.22</v>
      </c>
      <c r="O40" s="76">
        <v>7400000</v>
      </c>
      <c r="P40" s="76">
        <v>106.75</v>
      </c>
      <c r="Q40" s="76">
        <v>0</v>
      </c>
      <c r="R40" s="76">
        <v>7899.5</v>
      </c>
      <c r="S40" s="76">
        <v>0.37</v>
      </c>
      <c r="T40" s="76">
        <v>2.0099999999999998</v>
      </c>
      <c r="U40" s="76">
        <v>0.42</v>
      </c>
    </row>
    <row r="41" spans="2:21">
      <c r="B41" t="s">
        <v>385</v>
      </c>
      <c r="C41" t="s">
        <v>386</v>
      </c>
      <c r="D41" t="s">
        <v>103</v>
      </c>
      <c r="E41" t="s">
        <v>126</v>
      </c>
      <c r="F41" t="s">
        <v>322</v>
      </c>
      <c r="G41" t="s">
        <v>305</v>
      </c>
      <c r="H41" t="s">
        <v>209</v>
      </c>
      <c r="I41" t="s">
        <v>210</v>
      </c>
      <c r="J41" t="s">
        <v>238</v>
      </c>
      <c r="K41" s="76">
        <v>0.9</v>
      </c>
      <c r="L41" t="s">
        <v>105</v>
      </c>
      <c r="M41" s="76">
        <v>5.9</v>
      </c>
      <c r="N41" s="76">
        <v>0.31</v>
      </c>
      <c r="O41" s="76">
        <v>2704562.04</v>
      </c>
      <c r="P41" s="76">
        <v>105.6</v>
      </c>
      <c r="Q41" s="76">
        <v>0</v>
      </c>
      <c r="R41" s="76">
        <v>2856.0175142399999</v>
      </c>
      <c r="S41" s="76">
        <v>0.17</v>
      </c>
      <c r="T41" s="76">
        <v>0.73</v>
      </c>
      <c r="U41" s="76">
        <v>0.15</v>
      </c>
    </row>
    <row r="42" spans="2:21">
      <c r="B42" t="s">
        <v>387</v>
      </c>
      <c r="C42" t="s">
        <v>388</v>
      </c>
      <c r="D42" t="s">
        <v>103</v>
      </c>
      <c r="E42" t="s">
        <v>126</v>
      </c>
      <c r="F42" t="s">
        <v>357</v>
      </c>
      <c r="G42" t="s">
        <v>305</v>
      </c>
      <c r="H42" t="s">
        <v>358</v>
      </c>
      <c r="I42" t="s">
        <v>153</v>
      </c>
      <c r="J42" t="s">
        <v>330</v>
      </c>
      <c r="K42" s="76">
        <v>2.16</v>
      </c>
      <c r="L42" t="s">
        <v>105</v>
      </c>
      <c r="M42" s="76">
        <v>2.95</v>
      </c>
      <c r="N42" s="76">
        <v>0.81</v>
      </c>
      <c r="O42" s="76">
        <v>6723076</v>
      </c>
      <c r="P42" s="76">
        <v>106.96</v>
      </c>
      <c r="Q42" s="76">
        <v>0</v>
      </c>
      <c r="R42" s="76">
        <v>7191.0020895999996</v>
      </c>
      <c r="S42" s="76">
        <v>2.64</v>
      </c>
      <c r="T42" s="76">
        <v>1.83</v>
      </c>
      <c r="U42" s="76">
        <v>0.39</v>
      </c>
    </row>
    <row r="43" spans="2:21">
      <c r="B43" t="s">
        <v>389</v>
      </c>
      <c r="C43" t="s">
        <v>390</v>
      </c>
      <c r="D43" t="s">
        <v>103</v>
      </c>
      <c r="E43" t="s">
        <v>126</v>
      </c>
      <c r="F43" t="s">
        <v>391</v>
      </c>
      <c r="G43" t="s">
        <v>392</v>
      </c>
      <c r="H43" t="s">
        <v>363</v>
      </c>
      <c r="I43" t="s">
        <v>210</v>
      </c>
      <c r="J43" t="s">
        <v>323</v>
      </c>
      <c r="K43" s="76">
        <v>1.38</v>
      </c>
      <c r="L43" t="s">
        <v>105</v>
      </c>
      <c r="M43" s="76">
        <v>2.2999999999999998</v>
      </c>
      <c r="N43" s="76">
        <v>0.78</v>
      </c>
      <c r="O43" s="76">
        <v>16396343</v>
      </c>
      <c r="P43" s="76">
        <v>102.13</v>
      </c>
      <c r="Q43" s="76">
        <v>0</v>
      </c>
      <c r="R43" s="76">
        <v>16745.585105900002</v>
      </c>
      <c r="S43" s="76">
        <v>0.55000000000000004</v>
      </c>
      <c r="T43" s="76">
        <v>4.26</v>
      </c>
      <c r="U43" s="76">
        <v>0.9</v>
      </c>
    </row>
    <row r="44" spans="2:21">
      <c r="B44" s="77" t="s">
        <v>299</v>
      </c>
      <c r="C44" s="16"/>
      <c r="D44" s="16"/>
      <c r="E44" s="16"/>
      <c r="F44" s="16"/>
      <c r="K44" s="78">
        <v>5.95</v>
      </c>
      <c r="N44" s="78">
        <v>5.0599999999999996</v>
      </c>
      <c r="O44" s="78">
        <v>5600000</v>
      </c>
      <c r="Q44" s="78">
        <v>0</v>
      </c>
      <c r="R44" s="78">
        <v>5620.72</v>
      </c>
      <c r="T44" s="78">
        <v>1.43</v>
      </c>
      <c r="U44" s="78">
        <v>0.3</v>
      </c>
    </row>
    <row r="45" spans="2:21">
      <c r="B45" t="s">
        <v>393</v>
      </c>
      <c r="C45" t="s">
        <v>394</v>
      </c>
      <c r="D45" t="s">
        <v>103</v>
      </c>
      <c r="E45" t="s">
        <v>126</v>
      </c>
      <c r="F45" t="s">
        <v>395</v>
      </c>
      <c r="G45" t="s">
        <v>396</v>
      </c>
      <c r="H45" t="s">
        <v>397</v>
      </c>
      <c r="I45" t="s">
        <v>153</v>
      </c>
      <c r="J45" t="s">
        <v>398</v>
      </c>
      <c r="K45" s="76">
        <v>5.95</v>
      </c>
      <c r="L45" t="s">
        <v>105</v>
      </c>
      <c r="M45" s="76">
        <v>4.6900000000000004</v>
      </c>
      <c r="N45" s="76">
        <v>5.0599999999999996</v>
      </c>
      <c r="O45" s="76">
        <v>5600000</v>
      </c>
      <c r="P45" s="76">
        <v>100.37</v>
      </c>
      <c r="Q45" s="76">
        <v>0</v>
      </c>
      <c r="R45" s="76">
        <v>5620.72</v>
      </c>
      <c r="S45" s="76">
        <v>0</v>
      </c>
      <c r="T45" s="76">
        <v>1.43</v>
      </c>
      <c r="U45" s="76">
        <v>0.3</v>
      </c>
    </row>
    <row r="46" spans="2:21">
      <c r="B46" s="77" t="s">
        <v>399</v>
      </c>
      <c r="C46" s="16"/>
      <c r="D46" s="16"/>
      <c r="E46" s="16"/>
      <c r="F46" s="16"/>
      <c r="K46" s="78">
        <v>0</v>
      </c>
      <c r="N46" s="78">
        <v>0</v>
      </c>
      <c r="O46" s="78">
        <v>0</v>
      </c>
      <c r="Q46" s="78">
        <v>0</v>
      </c>
      <c r="R46" s="78">
        <v>0</v>
      </c>
      <c r="T46" s="78">
        <v>0</v>
      </c>
      <c r="U46" s="78">
        <v>0</v>
      </c>
    </row>
    <row r="47" spans="2:21">
      <c r="B47" t="s">
        <v>222</v>
      </c>
      <c r="C47" t="s">
        <v>222</v>
      </c>
      <c r="D47" s="16"/>
      <c r="E47" s="16"/>
      <c r="F47" s="16"/>
      <c r="G47" t="s">
        <v>222</v>
      </c>
      <c r="H47" t="s">
        <v>222</v>
      </c>
      <c r="K47" s="76">
        <v>0</v>
      </c>
      <c r="L47" t="s">
        <v>222</v>
      </c>
      <c r="M47" s="76">
        <v>0</v>
      </c>
      <c r="N47" s="76">
        <v>0</v>
      </c>
      <c r="O47" s="76">
        <v>0</v>
      </c>
      <c r="P47" s="76">
        <v>0</v>
      </c>
      <c r="R47" s="76">
        <v>0</v>
      </c>
      <c r="S47" s="76">
        <v>0</v>
      </c>
      <c r="T47" s="76">
        <v>0</v>
      </c>
      <c r="U47" s="76">
        <v>0</v>
      </c>
    </row>
    <row r="48" spans="2:21">
      <c r="B48" s="77" t="s">
        <v>227</v>
      </c>
      <c r="C48" s="16"/>
      <c r="D48" s="16"/>
      <c r="E48" s="16"/>
      <c r="F48" s="16"/>
      <c r="K48" s="78">
        <v>6.75</v>
      </c>
      <c r="N48" s="78">
        <v>3.47</v>
      </c>
      <c r="O48" s="78">
        <v>25994066.300000001</v>
      </c>
      <c r="Q48" s="78">
        <v>0</v>
      </c>
      <c r="R48" s="78">
        <v>93216.567762363964</v>
      </c>
      <c r="T48" s="78">
        <v>23.72</v>
      </c>
      <c r="U48" s="78">
        <v>5.01</v>
      </c>
    </row>
    <row r="49" spans="2:21">
      <c r="B49" s="77" t="s">
        <v>300</v>
      </c>
      <c r="C49" s="16"/>
      <c r="D49" s="16"/>
      <c r="E49" s="16"/>
      <c r="F49" s="16"/>
      <c r="K49" s="78">
        <v>0</v>
      </c>
      <c r="N49" s="78">
        <v>0</v>
      </c>
      <c r="O49" s="78">
        <v>0</v>
      </c>
      <c r="Q49" s="78">
        <v>0</v>
      </c>
      <c r="R49" s="78">
        <v>0</v>
      </c>
      <c r="T49" s="78">
        <v>0</v>
      </c>
      <c r="U49" s="78">
        <v>0</v>
      </c>
    </row>
    <row r="50" spans="2:21">
      <c r="B50" t="s">
        <v>222</v>
      </c>
      <c r="C50" t="s">
        <v>222</v>
      </c>
      <c r="D50" s="16"/>
      <c r="E50" s="16"/>
      <c r="F50" s="16"/>
      <c r="G50" t="s">
        <v>222</v>
      </c>
      <c r="H50" t="s">
        <v>222</v>
      </c>
      <c r="K50" s="76">
        <v>0</v>
      </c>
      <c r="L50" t="s">
        <v>222</v>
      </c>
      <c r="M50" s="76">
        <v>0</v>
      </c>
      <c r="N50" s="76">
        <v>0</v>
      </c>
      <c r="O50" s="76">
        <v>0</v>
      </c>
      <c r="P50" s="76">
        <v>0</v>
      </c>
      <c r="R50" s="76">
        <v>0</v>
      </c>
      <c r="S50" s="76">
        <v>0</v>
      </c>
      <c r="T50" s="76">
        <v>0</v>
      </c>
      <c r="U50" s="76">
        <v>0</v>
      </c>
    </row>
    <row r="51" spans="2:21">
      <c r="B51" s="77" t="s">
        <v>301</v>
      </c>
      <c r="C51" s="16"/>
      <c r="D51" s="16"/>
      <c r="E51" s="16"/>
      <c r="F51" s="16"/>
      <c r="K51" s="78">
        <v>6.75</v>
      </c>
      <c r="N51" s="78">
        <v>3.47</v>
      </c>
      <c r="O51" s="78">
        <v>25994066.300000001</v>
      </c>
      <c r="Q51" s="78">
        <v>0</v>
      </c>
      <c r="R51" s="78">
        <v>93216.567762363964</v>
      </c>
      <c r="T51" s="78">
        <v>23.72</v>
      </c>
      <c r="U51" s="78">
        <v>5.01</v>
      </c>
    </row>
    <row r="52" spans="2:21">
      <c r="B52" t="s">
        <v>400</v>
      </c>
      <c r="C52" t="s">
        <v>400</v>
      </c>
      <c r="D52" t="s">
        <v>401</v>
      </c>
      <c r="E52" t="s">
        <v>402</v>
      </c>
      <c r="F52" t="s">
        <v>403</v>
      </c>
      <c r="G52" t="s">
        <v>404</v>
      </c>
      <c r="H52" t="s">
        <v>405</v>
      </c>
      <c r="I52" t="s">
        <v>406</v>
      </c>
      <c r="J52" t="s">
        <v>407</v>
      </c>
      <c r="K52" s="76">
        <v>6.8</v>
      </c>
      <c r="L52" t="s">
        <v>109</v>
      </c>
      <c r="M52" s="76">
        <v>3.55</v>
      </c>
      <c r="N52" s="76">
        <v>3.21</v>
      </c>
      <c r="O52" s="76">
        <v>2700000</v>
      </c>
      <c r="P52" s="76">
        <v>103.40736111111111</v>
      </c>
      <c r="Q52" s="76">
        <v>0</v>
      </c>
      <c r="R52" s="76">
        <v>9679.8596662500004</v>
      </c>
      <c r="S52" s="76">
        <v>0</v>
      </c>
      <c r="T52" s="76">
        <v>2.46</v>
      </c>
      <c r="U52" s="76">
        <v>0.52</v>
      </c>
    </row>
    <row r="53" spans="2:21">
      <c r="B53" t="s">
        <v>408</v>
      </c>
      <c r="C53" t="s">
        <v>409</v>
      </c>
      <c r="D53" t="s">
        <v>401</v>
      </c>
      <c r="E53" t="s">
        <v>402</v>
      </c>
      <c r="F53" t="s">
        <v>403</v>
      </c>
      <c r="G53" t="s">
        <v>404</v>
      </c>
      <c r="H53" t="s">
        <v>405</v>
      </c>
      <c r="I53" t="s">
        <v>406</v>
      </c>
      <c r="J53" t="s">
        <v>410</v>
      </c>
      <c r="K53" s="76">
        <v>6.01</v>
      </c>
      <c r="L53" t="s">
        <v>109</v>
      </c>
      <c r="M53" s="76">
        <v>3.3</v>
      </c>
      <c r="N53" s="76">
        <v>3.09</v>
      </c>
      <c r="O53" s="76">
        <v>650000</v>
      </c>
      <c r="P53" s="76">
        <v>102.3785</v>
      </c>
      <c r="Q53" s="76">
        <v>0</v>
      </c>
      <c r="R53" s="76">
        <v>2307.1506867500002</v>
      </c>
      <c r="S53" s="76">
        <v>0</v>
      </c>
      <c r="T53" s="76">
        <v>0.59</v>
      </c>
      <c r="U53" s="76">
        <v>0.12</v>
      </c>
    </row>
    <row r="54" spans="2:21">
      <c r="B54" t="s">
        <v>411</v>
      </c>
      <c r="C54" t="s">
        <v>412</v>
      </c>
      <c r="D54" t="s">
        <v>401</v>
      </c>
      <c r="E54" t="s">
        <v>402</v>
      </c>
      <c r="F54" t="s">
        <v>413</v>
      </c>
      <c r="G54" t="s">
        <v>404</v>
      </c>
      <c r="H54" t="s">
        <v>414</v>
      </c>
      <c r="I54" t="s">
        <v>406</v>
      </c>
      <c r="J54" t="s">
        <v>415</v>
      </c>
      <c r="K54" s="76">
        <v>3.71</v>
      </c>
      <c r="L54" t="s">
        <v>109</v>
      </c>
      <c r="M54" s="76">
        <v>4.5</v>
      </c>
      <c r="N54" s="76">
        <v>2.74</v>
      </c>
      <c r="O54" s="76">
        <v>625000</v>
      </c>
      <c r="P54" s="76">
        <v>108.746</v>
      </c>
      <c r="Q54" s="76">
        <v>0</v>
      </c>
      <c r="R54" s="76">
        <v>2356.3898875</v>
      </c>
      <c r="S54" s="76">
        <v>0</v>
      </c>
      <c r="T54" s="76">
        <v>0.6</v>
      </c>
      <c r="U54" s="76">
        <v>0.13</v>
      </c>
    </row>
    <row r="55" spans="2:21">
      <c r="B55" t="s">
        <v>416</v>
      </c>
      <c r="C55" t="s">
        <v>417</v>
      </c>
      <c r="D55" t="s">
        <v>401</v>
      </c>
      <c r="E55" t="s">
        <v>402</v>
      </c>
      <c r="F55" t="s">
        <v>418</v>
      </c>
      <c r="G55" t="s">
        <v>404</v>
      </c>
      <c r="H55" t="s">
        <v>414</v>
      </c>
      <c r="I55" t="s">
        <v>406</v>
      </c>
      <c r="J55" t="s">
        <v>419</v>
      </c>
      <c r="K55" s="76">
        <v>8.5299999999999994</v>
      </c>
      <c r="L55" t="s">
        <v>109</v>
      </c>
      <c r="M55" s="76">
        <v>3.42</v>
      </c>
      <c r="N55" s="76">
        <v>3.44</v>
      </c>
      <c r="O55" s="76">
        <v>2762066.3</v>
      </c>
      <c r="P55" s="76">
        <v>100.15003835574116</v>
      </c>
      <c r="Q55" s="76">
        <v>0</v>
      </c>
      <c r="R55" s="76">
        <v>9590.4516608710892</v>
      </c>
      <c r="S55" s="76">
        <v>0</v>
      </c>
      <c r="T55" s="76">
        <v>2.44</v>
      </c>
      <c r="U55" s="76">
        <v>0.52</v>
      </c>
    </row>
    <row r="56" spans="2:21">
      <c r="B56" t="s">
        <v>420</v>
      </c>
      <c r="C56" t="s">
        <v>421</v>
      </c>
      <c r="D56" t="s">
        <v>401</v>
      </c>
      <c r="E56" t="s">
        <v>402</v>
      </c>
      <c r="F56" t="s">
        <v>413</v>
      </c>
      <c r="G56" t="s">
        <v>404</v>
      </c>
      <c r="H56" t="s">
        <v>414</v>
      </c>
      <c r="I56" t="s">
        <v>406</v>
      </c>
      <c r="J56" t="s">
        <v>407</v>
      </c>
      <c r="K56" s="76">
        <v>6.33</v>
      </c>
      <c r="L56" t="s">
        <v>109</v>
      </c>
      <c r="M56" s="76">
        <v>3.9</v>
      </c>
      <c r="N56" s="76">
        <v>3.2</v>
      </c>
      <c r="O56" s="76">
        <v>2625000</v>
      </c>
      <c r="P56" s="76">
        <v>106.45350000000001</v>
      </c>
      <c r="Q56" s="76">
        <v>0</v>
      </c>
      <c r="R56" s="76">
        <v>9688.1999681249999</v>
      </c>
      <c r="S56" s="76">
        <v>0</v>
      </c>
      <c r="T56" s="76">
        <v>2.4700000000000002</v>
      </c>
      <c r="U56" s="76">
        <v>0.52</v>
      </c>
    </row>
    <row r="57" spans="2:21">
      <c r="B57" t="s">
        <v>422</v>
      </c>
      <c r="C57" t="s">
        <v>423</v>
      </c>
      <c r="D57" t="s">
        <v>401</v>
      </c>
      <c r="E57" t="s">
        <v>402</v>
      </c>
      <c r="F57" t="s">
        <v>424</v>
      </c>
      <c r="G57" t="s">
        <v>404</v>
      </c>
      <c r="H57" t="s">
        <v>425</v>
      </c>
      <c r="I57" t="s">
        <v>406</v>
      </c>
      <c r="J57" t="s">
        <v>426</v>
      </c>
      <c r="K57" s="76">
        <v>5.57</v>
      </c>
      <c r="L57" t="s">
        <v>109</v>
      </c>
      <c r="M57" s="76">
        <v>4</v>
      </c>
      <c r="N57" s="76">
        <v>3.05</v>
      </c>
      <c r="O57" s="76">
        <v>595000</v>
      </c>
      <c r="P57" s="76">
        <v>106.48488889075631</v>
      </c>
      <c r="Q57" s="76">
        <v>0</v>
      </c>
      <c r="R57" s="76">
        <v>2196.6395032163</v>
      </c>
      <c r="S57" s="76">
        <v>0</v>
      </c>
      <c r="T57" s="76">
        <v>0.56000000000000005</v>
      </c>
      <c r="U57" s="76">
        <v>0.12</v>
      </c>
    </row>
    <row r="58" spans="2:21">
      <c r="B58" t="s">
        <v>427</v>
      </c>
      <c r="C58" t="s">
        <v>428</v>
      </c>
      <c r="D58" t="s">
        <v>401</v>
      </c>
      <c r="E58" t="s">
        <v>402</v>
      </c>
      <c r="F58" t="s">
        <v>429</v>
      </c>
      <c r="G58" t="s">
        <v>404</v>
      </c>
      <c r="H58" t="s">
        <v>425</v>
      </c>
      <c r="I58" t="s">
        <v>406</v>
      </c>
      <c r="J58" t="s">
        <v>410</v>
      </c>
      <c r="K58" s="76">
        <v>3.68</v>
      </c>
      <c r="L58" t="s">
        <v>109</v>
      </c>
      <c r="M58" s="76">
        <v>4.5</v>
      </c>
      <c r="N58" s="76">
        <v>2.84</v>
      </c>
      <c r="O58" s="76">
        <v>600000</v>
      </c>
      <c r="P58" s="76">
        <v>108.456</v>
      </c>
      <c r="Q58" s="76">
        <v>0</v>
      </c>
      <c r="R58" s="76">
        <v>2256.1017120000001</v>
      </c>
      <c r="S58" s="76">
        <v>0</v>
      </c>
      <c r="T58" s="76">
        <v>0.56999999999999995</v>
      </c>
      <c r="U58" s="76">
        <v>0.12</v>
      </c>
    </row>
    <row r="59" spans="2:21">
      <c r="B59" t="s">
        <v>430</v>
      </c>
      <c r="C59" t="s">
        <v>431</v>
      </c>
      <c r="D59" t="s">
        <v>401</v>
      </c>
      <c r="E59" t="s">
        <v>402</v>
      </c>
      <c r="F59" t="s">
        <v>429</v>
      </c>
      <c r="G59" t="s">
        <v>404</v>
      </c>
      <c r="H59" t="s">
        <v>425</v>
      </c>
      <c r="I59" t="s">
        <v>406</v>
      </c>
      <c r="J59" t="s">
        <v>432</v>
      </c>
      <c r="K59" s="76">
        <v>6.93</v>
      </c>
      <c r="L59" t="s">
        <v>109</v>
      </c>
      <c r="M59" s="76">
        <v>3.7</v>
      </c>
      <c r="N59" s="76">
        <v>3.35</v>
      </c>
      <c r="O59" s="76">
        <v>1800000</v>
      </c>
      <c r="P59" s="76">
        <v>104.39166666666667</v>
      </c>
      <c r="Q59" s="76">
        <v>0</v>
      </c>
      <c r="R59" s="76">
        <v>6514.6663500000004</v>
      </c>
      <c r="S59" s="76">
        <v>0</v>
      </c>
      <c r="T59" s="76">
        <v>1.66</v>
      </c>
      <c r="U59" s="76">
        <v>0.35</v>
      </c>
    </row>
    <row r="60" spans="2:21">
      <c r="B60" t="s">
        <v>433</v>
      </c>
      <c r="C60" t="s">
        <v>434</v>
      </c>
      <c r="D60" t="s">
        <v>126</v>
      </c>
      <c r="E60" t="s">
        <v>402</v>
      </c>
      <c r="F60" t="s">
        <v>435</v>
      </c>
      <c r="G60" t="s">
        <v>436</v>
      </c>
      <c r="H60" t="s">
        <v>425</v>
      </c>
      <c r="I60" t="s">
        <v>406</v>
      </c>
      <c r="J60" t="s">
        <v>243</v>
      </c>
      <c r="K60" s="76">
        <v>6.72</v>
      </c>
      <c r="L60" t="s">
        <v>109</v>
      </c>
      <c r="M60" s="76">
        <v>4.5</v>
      </c>
      <c r="N60" s="76">
        <v>4.59</v>
      </c>
      <c r="O60" s="76">
        <v>1900000</v>
      </c>
      <c r="P60" s="76">
        <v>101.6785</v>
      </c>
      <c r="Q60" s="76">
        <v>0</v>
      </c>
      <c r="R60" s="76">
        <v>6697.8678305000003</v>
      </c>
      <c r="S60" s="76">
        <v>0</v>
      </c>
      <c r="T60" s="76">
        <v>1.7</v>
      </c>
      <c r="U60" s="76">
        <v>0.36</v>
      </c>
    </row>
    <row r="61" spans="2:21">
      <c r="B61" t="s">
        <v>437</v>
      </c>
      <c r="C61" t="s">
        <v>438</v>
      </c>
      <c r="D61" t="s">
        <v>401</v>
      </c>
      <c r="E61" t="s">
        <v>402</v>
      </c>
      <c r="F61" t="s">
        <v>439</v>
      </c>
      <c r="G61" t="s">
        <v>440</v>
      </c>
      <c r="H61" t="s">
        <v>425</v>
      </c>
      <c r="I61" t="s">
        <v>406</v>
      </c>
      <c r="J61" t="s">
        <v>243</v>
      </c>
      <c r="K61" s="76">
        <v>7.71</v>
      </c>
      <c r="L61" t="s">
        <v>109</v>
      </c>
      <c r="M61" s="76">
        <v>4.13</v>
      </c>
      <c r="N61" s="76">
        <v>3.59</v>
      </c>
      <c r="O61" s="76">
        <v>1500000</v>
      </c>
      <c r="P61" s="76">
        <v>105.58766666666666</v>
      </c>
      <c r="Q61" s="76">
        <v>0</v>
      </c>
      <c r="R61" s="76">
        <v>5491.0866050000004</v>
      </c>
      <c r="S61" s="76">
        <v>0</v>
      </c>
      <c r="T61" s="76">
        <v>1.4</v>
      </c>
      <c r="U61" s="76">
        <v>0.3</v>
      </c>
    </row>
    <row r="62" spans="2:21">
      <c r="B62" t="s">
        <v>441</v>
      </c>
      <c r="C62" t="s">
        <v>442</v>
      </c>
      <c r="D62" t="s">
        <v>401</v>
      </c>
      <c r="E62" t="s">
        <v>402</v>
      </c>
      <c r="F62" t="s">
        <v>443</v>
      </c>
      <c r="G62" t="s">
        <v>583</v>
      </c>
      <c r="H62" t="s">
        <v>444</v>
      </c>
      <c r="I62" t="s">
        <v>406</v>
      </c>
      <c r="J62" t="s">
        <v>445</v>
      </c>
      <c r="K62" s="76">
        <v>5.83</v>
      </c>
      <c r="L62" t="s">
        <v>113</v>
      </c>
      <c r="M62" s="76">
        <v>3.75</v>
      </c>
      <c r="N62" s="76">
        <v>2.17</v>
      </c>
      <c r="O62" s="76">
        <v>1150000</v>
      </c>
      <c r="P62" s="76">
        <v>111.33058333043478</v>
      </c>
      <c r="Q62" s="76">
        <v>0</v>
      </c>
      <c r="R62" s="76">
        <v>5316.5808738865799</v>
      </c>
      <c r="S62" s="76">
        <v>0</v>
      </c>
      <c r="T62" s="76">
        <v>1.35</v>
      </c>
      <c r="U62" s="76">
        <v>0.28999999999999998</v>
      </c>
    </row>
    <row r="63" spans="2:21">
      <c r="B63" t="s">
        <v>446</v>
      </c>
      <c r="C63" t="s">
        <v>447</v>
      </c>
      <c r="D63" t="s">
        <v>401</v>
      </c>
      <c r="E63" t="s">
        <v>402</v>
      </c>
      <c r="F63" t="s">
        <v>448</v>
      </c>
      <c r="G63" t="s">
        <v>449</v>
      </c>
      <c r="H63" t="s">
        <v>444</v>
      </c>
      <c r="I63" t="s">
        <v>406</v>
      </c>
      <c r="J63" t="s">
        <v>243</v>
      </c>
      <c r="K63" s="76">
        <v>5.57</v>
      </c>
      <c r="L63" t="s">
        <v>109</v>
      </c>
      <c r="M63" s="76">
        <v>4.75</v>
      </c>
      <c r="N63" s="76">
        <v>4.5599999999999996</v>
      </c>
      <c r="O63" s="76">
        <v>1500000</v>
      </c>
      <c r="P63" s="76">
        <v>101.80538888666666</v>
      </c>
      <c r="Q63" s="76">
        <v>0</v>
      </c>
      <c r="R63" s="76">
        <v>5294.3892490510998</v>
      </c>
      <c r="S63" s="76">
        <v>0</v>
      </c>
      <c r="T63" s="76">
        <v>1.35</v>
      </c>
      <c r="U63" s="76">
        <v>0.28000000000000003</v>
      </c>
    </row>
    <row r="64" spans="2:21">
      <c r="B64" t="s">
        <v>450</v>
      </c>
      <c r="C64" t="s">
        <v>451</v>
      </c>
      <c r="D64" t="s">
        <v>452</v>
      </c>
      <c r="E64" t="s">
        <v>402</v>
      </c>
      <c r="F64" t="s">
        <v>453</v>
      </c>
      <c r="G64" t="s">
        <v>454</v>
      </c>
      <c r="H64" t="s">
        <v>444</v>
      </c>
      <c r="I64" t="s">
        <v>406</v>
      </c>
      <c r="J64" t="s">
        <v>432</v>
      </c>
      <c r="K64" s="76">
        <v>5.49</v>
      </c>
      <c r="L64" t="s">
        <v>109</v>
      </c>
      <c r="M64" s="76">
        <v>4.25</v>
      </c>
      <c r="N64" s="76">
        <v>3.33</v>
      </c>
      <c r="O64" s="76">
        <v>900000</v>
      </c>
      <c r="P64" s="76">
        <v>105.60436111111112</v>
      </c>
      <c r="Q64" s="76">
        <v>0</v>
      </c>
      <c r="R64" s="76">
        <v>3295.17287975</v>
      </c>
      <c r="S64" s="76">
        <v>0</v>
      </c>
      <c r="T64" s="76">
        <v>0.84</v>
      </c>
      <c r="U64" s="76">
        <v>0.18</v>
      </c>
    </row>
    <row r="65" spans="2:21">
      <c r="B65" t="s">
        <v>455</v>
      </c>
      <c r="C65" t="s">
        <v>456</v>
      </c>
      <c r="D65" t="s">
        <v>457</v>
      </c>
      <c r="E65" t="s">
        <v>402</v>
      </c>
      <c r="F65" t="s">
        <v>458</v>
      </c>
      <c r="G65" t="s">
        <v>459</v>
      </c>
      <c r="H65" t="s">
        <v>444</v>
      </c>
      <c r="I65" t="s">
        <v>406</v>
      </c>
      <c r="J65" t="s">
        <v>460</v>
      </c>
      <c r="K65" s="76">
        <v>5.95</v>
      </c>
      <c r="L65" t="s">
        <v>109</v>
      </c>
      <c r="M65" s="76">
        <v>3.75</v>
      </c>
      <c r="N65" s="76">
        <v>3.43</v>
      </c>
      <c r="O65" s="76">
        <v>70000</v>
      </c>
      <c r="P65" s="76">
        <v>103.14908328571428</v>
      </c>
      <c r="Q65" s="76">
        <v>0</v>
      </c>
      <c r="R65" s="76">
        <v>250.3325102261</v>
      </c>
      <c r="S65" s="76">
        <v>0</v>
      </c>
      <c r="T65" s="76">
        <v>0.06</v>
      </c>
      <c r="U65" s="76">
        <v>0.01</v>
      </c>
    </row>
    <row r="66" spans="2:21">
      <c r="B66" t="s">
        <v>461</v>
      </c>
      <c r="C66" t="s">
        <v>462</v>
      </c>
      <c r="D66" t="s">
        <v>401</v>
      </c>
      <c r="E66" t="s">
        <v>402</v>
      </c>
      <c r="F66" t="s">
        <v>463</v>
      </c>
      <c r="G66" t="s">
        <v>583</v>
      </c>
      <c r="H66" t="s">
        <v>464</v>
      </c>
      <c r="I66" t="s">
        <v>406</v>
      </c>
      <c r="J66" t="s">
        <v>465</v>
      </c>
      <c r="K66" s="76">
        <v>15.2</v>
      </c>
      <c r="L66" t="s">
        <v>109</v>
      </c>
      <c r="M66" s="76">
        <v>4.0999999999999996</v>
      </c>
      <c r="N66" s="76">
        <v>5.88</v>
      </c>
      <c r="O66" s="76">
        <v>3050000</v>
      </c>
      <c r="P66" s="76">
        <v>77.392611111475404</v>
      </c>
      <c r="Q66" s="76">
        <v>0</v>
      </c>
      <c r="R66" s="76">
        <v>8183.7655730663</v>
      </c>
      <c r="S66" s="76">
        <v>0</v>
      </c>
      <c r="T66" s="76">
        <v>2.08</v>
      </c>
      <c r="U66" s="76">
        <v>0.44</v>
      </c>
    </row>
    <row r="67" spans="2:21">
      <c r="B67" t="s">
        <v>466</v>
      </c>
      <c r="C67" t="s">
        <v>467</v>
      </c>
      <c r="D67" t="s">
        <v>126</v>
      </c>
      <c r="E67" t="s">
        <v>402</v>
      </c>
      <c r="F67" t="s">
        <v>468</v>
      </c>
      <c r="G67" t="s">
        <v>469</v>
      </c>
      <c r="H67" t="s">
        <v>464</v>
      </c>
      <c r="I67" t="s">
        <v>406</v>
      </c>
      <c r="J67" t="s">
        <v>445</v>
      </c>
      <c r="K67" s="76">
        <v>3.03</v>
      </c>
      <c r="L67" t="s">
        <v>113</v>
      </c>
      <c r="M67" s="76">
        <v>3.75</v>
      </c>
      <c r="N67" s="76">
        <v>1.48</v>
      </c>
      <c r="O67" s="76">
        <v>875000</v>
      </c>
      <c r="P67" s="76">
        <v>109.98399999999999</v>
      </c>
      <c r="Q67" s="76">
        <v>0</v>
      </c>
      <c r="R67" s="76">
        <v>3996.2961359999999</v>
      </c>
      <c r="S67" s="76">
        <v>0</v>
      </c>
      <c r="T67" s="76">
        <v>1.02</v>
      </c>
      <c r="U67" s="76">
        <v>0.21</v>
      </c>
    </row>
    <row r="68" spans="2:21">
      <c r="B68" t="s">
        <v>470</v>
      </c>
      <c r="C68" t="s">
        <v>471</v>
      </c>
      <c r="D68" t="s">
        <v>401</v>
      </c>
      <c r="E68" t="s">
        <v>402</v>
      </c>
      <c r="F68" t="s">
        <v>472</v>
      </c>
      <c r="G68" t="s">
        <v>473</v>
      </c>
      <c r="H68" t="s">
        <v>474</v>
      </c>
      <c r="I68" t="s">
        <v>475</v>
      </c>
      <c r="J68" t="s">
        <v>243</v>
      </c>
      <c r="K68" s="76">
        <v>4.4800000000000004</v>
      </c>
      <c r="L68" t="s">
        <v>109</v>
      </c>
      <c r="M68" s="76">
        <v>3.75</v>
      </c>
      <c r="N68" s="76">
        <v>4.2699999999999996</v>
      </c>
      <c r="O68" s="76">
        <v>1575000</v>
      </c>
      <c r="P68" s="76">
        <v>98.365333333333339</v>
      </c>
      <c r="Q68" s="76">
        <v>0</v>
      </c>
      <c r="R68" s="76">
        <v>5371.263618</v>
      </c>
      <c r="S68" s="76">
        <v>0</v>
      </c>
      <c r="T68" s="76">
        <v>1.37</v>
      </c>
      <c r="U68" s="76">
        <v>0.28999999999999998</v>
      </c>
    </row>
    <row r="69" spans="2:21">
      <c r="B69" t="s">
        <v>476</v>
      </c>
      <c r="C69" t="s">
        <v>477</v>
      </c>
      <c r="D69" t="s">
        <v>401</v>
      </c>
      <c r="E69" t="s">
        <v>402</v>
      </c>
      <c r="F69" t="s">
        <v>478</v>
      </c>
      <c r="G69" t="s">
        <v>436</v>
      </c>
      <c r="H69" t="s">
        <v>479</v>
      </c>
      <c r="I69" t="s">
        <v>406</v>
      </c>
      <c r="J69" t="s">
        <v>480</v>
      </c>
      <c r="K69" s="76">
        <v>1.43</v>
      </c>
      <c r="L69" t="s">
        <v>109</v>
      </c>
      <c r="M69" s="76">
        <v>4.88</v>
      </c>
      <c r="N69" s="76">
        <v>4.0599999999999996</v>
      </c>
      <c r="O69" s="76">
        <v>217000</v>
      </c>
      <c r="P69" s="76">
        <v>101.37627396313364</v>
      </c>
      <c r="Q69" s="76">
        <v>0</v>
      </c>
      <c r="R69" s="76">
        <v>762.69324577149996</v>
      </c>
      <c r="S69" s="76">
        <v>0</v>
      </c>
      <c r="T69" s="76">
        <v>0.19</v>
      </c>
      <c r="U69" s="76">
        <v>0.04</v>
      </c>
    </row>
    <row r="70" spans="2:21">
      <c r="B70" t="s">
        <v>481</v>
      </c>
      <c r="C70" t="s">
        <v>482</v>
      </c>
      <c r="D70" t="s">
        <v>126</v>
      </c>
      <c r="E70" t="s">
        <v>402</v>
      </c>
      <c r="F70" t="s">
        <v>483</v>
      </c>
      <c r="G70" t="s">
        <v>484</v>
      </c>
      <c r="H70" t="s">
        <v>479</v>
      </c>
      <c r="I70" t="s">
        <v>406</v>
      </c>
      <c r="J70" t="s">
        <v>445</v>
      </c>
      <c r="K70" s="76">
        <v>0.72</v>
      </c>
      <c r="L70" t="s">
        <v>113</v>
      </c>
      <c r="M70" s="76">
        <v>6.5</v>
      </c>
      <c r="N70" s="76">
        <v>0.44</v>
      </c>
      <c r="O70" s="76">
        <v>900000</v>
      </c>
      <c r="P70" s="76">
        <v>106.16266666666667</v>
      </c>
      <c r="Q70" s="76">
        <v>0</v>
      </c>
      <c r="R70" s="76">
        <v>3967.6598064</v>
      </c>
      <c r="S70" s="76">
        <v>0</v>
      </c>
      <c r="T70" s="76">
        <v>1.01</v>
      </c>
      <c r="U70" s="76">
        <v>0.21</v>
      </c>
    </row>
    <row r="71" spans="2:21">
      <c r="B71" t="s">
        <v>229</v>
      </c>
      <c r="C71" s="16"/>
      <c r="D71" s="16"/>
      <c r="E71" s="16"/>
      <c r="F71" s="16"/>
    </row>
    <row r="72" spans="2:21">
      <c r="B72" t="s">
        <v>295</v>
      </c>
      <c r="C72" s="16"/>
      <c r="D72" s="16"/>
      <c r="E72" s="16"/>
      <c r="F72" s="16"/>
    </row>
    <row r="73" spans="2:21">
      <c r="B73" t="s">
        <v>296</v>
      </c>
      <c r="C73" s="16"/>
      <c r="D73" s="16"/>
      <c r="E73" s="16"/>
      <c r="F73" s="16"/>
    </row>
    <row r="74" spans="2:21">
      <c r="B74" t="s">
        <v>297</v>
      </c>
      <c r="C74" s="16"/>
      <c r="D74" s="16"/>
      <c r="E74" s="16"/>
      <c r="F74" s="16"/>
    </row>
    <row r="75" spans="2:21">
      <c r="B75" t="s">
        <v>485</v>
      </c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34" workbookViewId="0">
      <selection activeCell="L62" sqref="L6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12461794.93</v>
      </c>
      <c r="J11" s="7"/>
      <c r="K11" s="75">
        <v>78.377793749999995</v>
      </c>
      <c r="L11" s="75">
        <f>353259.258473593+7</f>
        <v>353266.25847359298</v>
      </c>
      <c r="M11" s="7"/>
      <c r="N11" s="75">
        <v>100</v>
      </c>
      <c r="O11" s="75">
        <v>18.98</v>
      </c>
      <c r="BF11" s="16"/>
      <c r="BG11" s="19"/>
      <c r="BH11" s="16"/>
      <c r="BJ11" s="16"/>
    </row>
    <row r="12" spans="2:62">
      <c r="B12" s="77" t="s">
        <v>204</v>
      </c>
      <c r="E12" s="16"/>
      <c r="F12" s="16"/>
      <c r="G12" s="16"/>
      <c r="I12" s="78">
        <v>11437554</v>
      </c>
      <c r="K12" s="78">
        <v>70.988749999999996</v>
      </c>
      <c r="L12" s="78">
        <v>262538.30159500003</v>
      </c>
      <c r="N12" s="78">
        <v>74.319999999999993</v>
      </c>
      <c r="O12" s="78">
        <v>14.11</v>
      </c>
    </row>
    <row r="13" spans="2:62">
      <c r="B13" s="77" t="s">
        <v>486</v>
      </c>
      <c r="E13" s="16"/>
      <c r="F13" s="16"/>
      <c r="G13" s="16"/>
      <c r="I13" s="78">
        <v>7984814</v>
      </c>
      <c r="K13" s="78">
        <v>70.988749999999996</v>
      </c>
      <c r="L13" s="78">
        <v>211649.73238999999</v>
      </c>
      <c r="N13" s="78">
        <v>59.91</v>
      </c>
      <c r="O13" s="78">
        <v>11.37</v>
      </c>
    </row>
    <row r="14" spans="2:62">
      <c r="B14" t="s">
        <v>487</v>
      </c>
      <c r="C14" t="s">
        <v>488</v>
      </c>
      <c r="D14" t="s">
        <v>103</v>
      </c>
      <c r="E14" t="s">
        <v>126</v>
      </c>
      <c r="F14" t="s">
        <v>489</v>
      </c>
      <c r="G14" t="s">
        <v>490</v>
      </c>
      <c r="H14" t="s">
        <v>105</v>
      </c>
      <c r="I14" s="76">
        <v>105000</v>
      </c>
      <c r="J14" s="76">
        <v>2569</v>
      </c>
      <c r="K14" s="76">
        <v>0</v>
      </c>
      <c r="L14" s="76">
        <v>2697.45</v>
      </c>
      <c r="M14" s="76">
        <v>0.05</v>
      </c>
      <c r="N14" s="76">
        <v>0.76</v>
      </c>
      <c r="O14" s="76">
        <v>0.14000000000000001</v>
      </c>
    </row>
    <row r="15" spans="2:62">
      <c r="B15" t="s">
        <v>491</v>
      </c>
      <c r="C15" t="s">
        <v>492</v>
      </c>
      <c r="D15" t="s">
        <v>103</v>
      </c>
      <c r="E15" t="s">
        <v>126</v>
      </c>
      <c r="F15" t="s">
        <v>493</v>
      </c>
      <c r="G15" t="s">
        <v>305</v>
      </c>
      <c r="H15" t="s">
        <v>105</v>
      </c>
      <c r="I15" s="76">
        <v>1896000</v>
      </c>
      <c r="J15" s="76">
        <v>1010</v>
      </c>
      <c r="K15" s="76">
        <v>0</v>
      </c>
      <c r="L15" s="76">
        <v>19149.599999999999</v>
      </c>
      <c r="M15" s="76">
        <v>0.16</v>
      </c>
      <c r="N15" s="76">
        <v>5.42</v>
      </c>
      <c r="O15" s="76">
        <v>1.03</v>
      </c>
    </row>
    <row r="16" spans="2:62">
      <c r="B16" t="s">
        <v>494</v>
      </c>
      <c r="C16" t="s">
        <v>495</v>
      </c>
      <c r="D16" t="s">
        <v>103</v>
      </c>
      <c r="E16" t="s">
        <v>126</v>
      </c>
      <c r="F16" t="s">
        <v>328</v>
      </c>
      <c r="G16" t="s">
        <v>305</v>
      </c>
      <c r="H16" t="s">
        <v>105</v>
      </c>
      <c r="I16" s="76">
        <v>161484</v>
      </c>
      <c r="J16" s="76">
        <v>7202</v>
      </c>
      <c r="K16" s="76">
        <v>0</v>
      </c>
      <c r="L16" s="76">
        <v>11630.07768</v>
      </c>
      <c r="M16" s="76">
        <v>0.16</v>
      </c>
      <c r="N16" s="76">
        <v>3.29</v>
      </c>
      <c r="O16" s="76">
        <v>0.62</v>
      </c>
    </row>
    <row r="17" spans="2:15">
      <c r="B17" t="s">
        <v>496</v>
      </c>
      <c r="C17" t="s">
        <v>497</v>
      </c>
      <c r="D17" t="s">
        <v>103</v>
      </c>
      <c r="E17" t="s">
        <v>126</v>
      </c>
      <c r="F17" t="s">
        <v>304</v>
      </c>
      <c r="G17" t="s">
        <v>305</v>
      </c>
      <c r="H17" t="s">
        <v>105</v>
      </c>
      <c r="I17" s="76">
        <v>2238000</v>
      </c>
      <c r="J17" s="76">
        <v>2100</v>
      </c>
      <c r="K17" s="76">
        <v>0</v>
      </c>
      <c r="L17" s="76">
        <v>46998</v>
      </c>
      <c r="M17" s="76">
        <v>0.15</v>
      </c>
      <c r="N17" s="76">
        <v>13.3</v>
      </c>
      <c r="O17" s="76">
        <v>2.5299999999999998</v>
      </c>
    </row>
    <row r="18" spans="2:15">
      <c r="B18" t="s">
        <v>498</v>
      </c>
      <c r="C18" t="s">
        <v>499</v>
      </c>
      <c r="D18" t="s">
        <v>103</v>
      </c>
      <c r="E18" t="s">
        <v>126</v>
      </c>
      <c r="F18" t="s">
        <v>308</v>
      </c>
      <c r="G18" t="s">
        <v>305</v>
      </c>
      <c r="H18" t="s">
        <v>105</v>
      </c>
      <c r="I18" s="76">
        <v>43000</v>
      </c>
      <c r="J18" s="76">
        <v>6419</v>
      </c>
      <c r="K18" s="76">
        <v>0</v>
      </c>
      <c r="L18" s="76">
        <v>2760.17</v>
      </c>
      <c r="M18" s="76">
        <v>0.02</v>
      </c>
      <c r="N18" s="76">
        <v>0.78</v>
      </c>
      <c r="O18" s="76">
        <v>0.15</v>
      </c>
    </row>
    <row r="19" spans="2:15">
      <c r="B19" t="s">
        <v>500</v>
      </c>
      <c r="C19" t="s">
        <v>501</v>
      </c>
      <c r="D19" t="s">
        <v>103</v>
      </c>
      <c r="E19" t="s">
        <v>126</v>
      </c>
      <c r="F19" t="s">
        <v>322</v>
      </c>
      <c r="G19" t="s">
        <v>305</v>
      </c>
      <c r="H19" t="s">
        <v>105</v>
      </c>
      <c r="I19" s="76">
        <v>1462738</v>
      </c>
      <c r="J19" s="76">
        <v>2560</v>
      </c>
      <c r="K19" s="76">
        <v>0</v>
      </c>
      <c r="L19" s="76">
        <v>37446.092799999999</v>
      </c>
      <c r="M19" s="76">
        <v>0.11</v>
      </c>
      <c r="N19" s="76">
        <v>10.6</v>
      </c>
      <c r="O19" s="76">
        <v>2.0099999999999998</v>
      </c>
    </row>
    <row r="20" spans="2:15">
      <c r="B20" t="s">
        <v>502</v>
      </c>
      <c r="C20" t="s">
        <v>503</v>
      </c>
      <c r="D20" t="s">
        <v>103</v>
      </c>
      <c r="E20" t="s">
        <v>126</v>
      </c>
      <c r="F20" t="s">
        <v>504</v>
      </c>
      <c r="G20" t="s">
        <v>505</v>
      </c>
      <c r="H20" t="s">
        <v>105</v>
      </c>
      <c r="I20" s="76">
        <v>451447</v>
      </c>
      <c r="J20" s="76">
        <v>2301</v>
      </c>
      <c r="K20" s="76">
        <v>0</v>
      </c>
      <c r="L20" s="76">
        <v>10387.795469999999</v>
      </c>
      <c r="M20" s="76">
        <v>0.2</v>
      </c>
      <c r="N20" s="76">
        <v>2.94</v>
      </c>
      <c r="O20" s="76">
        <v>0.56000000000000005</v>
      </c>
    </row>
    <row r="21" spans="2:15">
      <c r="B21" t="s">
        <v>506</v>
      </c>
      <c r="C21" t="s">
        <v>507</v>
      </c>
      <c r="D21" t="s">
        <v>103</v>
      </c>
      <c r="E21" t="s">
        <v>126</v>
      </c>
      <c r="F21" t="s">
        <v>362</v>
      </c>
      <c r="G21" t="s">
        <v>336</v>
      </c>
      <c r="H21" t="s">
        <v>105</v>
      </c>
      <c r="I21" s="76">
        <v>590330</v>
      </c>
      <c r="J21" s="76">
        <v>3755</v>
      </c>
      <c r="K21" s="76">
        <v>0</v>
      </c>
      <c r="L21" s="76">
        <v>22166.891500000002</v>
      </c>
      <c r="M21" s="76">
        <v>0.38</v>
      </c>
      <c r="N21" s="76">
        <v>6.27</v>
      </c>
      <c r="O21" s="76">
        <v>1.19</v>
      </c>
    </row>
    <row r="22" spans="2:15">
      <c r="B22" t="s">
        <v>508</v>
      </c>
      <c r="C22" t="s">
        <v>509</v>
      </c>
      <c r="D22" t="s">
        <v>103</v>
      </c>
      <c r="E22" t="s">
        <v>126</v>
      </c>
      <c r="F22" t="s">
        <v>343</v>
      </c>
      <c r="G22" t="s">
        <v>336</v>
      </c>
      <c r="H22" t="s">
        <v>105</v>
      </c>
      <c r="I22" s="76">
        <v>628586</v>
      </c>
      <c r="J22" s="76">
        <v>2089</v>
      </c>
      <c r="K22" s="76">
        <v>0</v>
      </c>
      <c r="L22" s="76">
        <v>13131.161539999999</v>
      </c>
      <c r="M22" s="76">
        <v>0.2</v>
      </c>
      <c r="N22" s="76">
        <v>3.72</v>
      </c>
      <c r="O22" s="76">
        <v>0.71</v>
      </c>
    </row>
    <row r="23" spans="2:15">
      <c r="B23" t="s">
        <v>510</v>
      </c>
      <c r="C23" t="s">
        <v>511</v>
      </c>
      <c r="D23" t="s">
        <v>103</v>
      </c>
      <c r="E23" t="s">
        <v>126</v>
      </c>
      <c r="F23" t="s">
        <v>370</v>
      </c>
      <c r="G23" t="s">
        <v>336</v>
      </c>
      <c r="H23" t="s">
        <v>105</v>
      </c>
      <c r="I23" s="76">
        <v>202825</v>
      </c>
      <c r="J23" s="76">
        <v>3705</v>
      </c>
      <c r="K23" s="76">
        <v>70.988749999999996</v>
      </c>
      <c r="L23" s="76">
        <v>7585.6549999999997</v>
      </c>
      <c r="M23" s="76">
        <v>0.1</v>
      </c>
      <c r="N23" s="76">
        <v>2.15</v>
      </c>
      <c r="O23" s="76">
        <v>0.41</v>
      </c>
    </row>
    <row r="24" spans="2:15">
      <c r="B24" t="s">
        <v>512</v>
      </c>
      <c r="C24" t="s">
        <v>513</v>
      </c>
      <c r="D24" t="s">
        <v>103</v>
      </c>
      <c r="E24" t="s">
        <v>126</v>
      </c>
      <c r="F24" t="s">
        <v>374</v>
      </c>
      <c r="G24" t="s">
        <v>336</v>
      </c>
      <c r="H24" t="s">
        <v>105</v>
      </c>
      <c r="I24" s="76">
        <v>72288</v>
      </c>
      <c r="J24" s="76">
        <v>16350</v>
      </c>
      <c r="K24" s="76">
        <v>0</v>
      </c>
      <c r="L24" s="76">
        <v>11819.088</v>
      </c>
      <c r="M24" s="76">
        <v>0.16</v>
      </c>
      <c r="N24" s="76">
        <v>3.35</v>
      </c>
      <c r="O24" s="76">
        <v>0.64</v>
      </c>
    </row>
    <row r="25" spans="2:15">
      <c r="B25" t="s">
        <v>514</v>
      </c>
      <c r="C25" t="s">
        <v>515</v>
      </c>
      <c r="D25" t="s">
        <v>103</v>
      </c>
      <c r="E25" t="s">
        <v>126</v>
      </c>
      <c r="F25" t="s">
        <v>335</v>
      </c>
      <c r="G25" t="s">
        <v>336</v>
      </c>
      <c r="H25" t="s">
        <v>105</v>
      </c>
      <c r="I25" s="76">
        <v>133116</v>
      </c>
      <c r="J25" s="76">
        <v>19440</v>
      </c>
      <c r="K25" s="76">
        <v>0</v>
      </c>
      <c r="L25" s="76">
        <v>25877.750400000001</v>
      </c>
      <c r="M25" s="76">
        <v>0.11</v>
      </c>
      <c r="N25" s="76">
        <v>7.33</v>
      </c>
      <c r="O25" s="76">
        <v>1.39</v>
      </c>
    </row>
    <row r="26" spans="2:15">
      <c r="B26" s="77" t="s">
        <v>516</v>
      </c>
      <c r="E26" s="16"/>
      <c r="F26" s="16"/>
      <c r="G26" s="16"/>
      <c r="I26" s="78">
        <v>2011240</v>
      </c>
      <c r="K26" s="78">
        <v>0</v>
      </c>
      <c r="L26" s="78">
        <v>44991.838205</v>
      </c>
      <c r="N26" s="78">
        <v>12.74</v>
      </c>
      <c r="O26" s="78">
        <v>2.42</v>
      </c>
    </row>
    <row r="27" spans="2:15">
      <c r="B27" t="s">
        <v>517</v>
      </c>
      <c r="C27" t="s">
        <v>518</v>
      </c>
      <c r="D27" t="s">
        <v>103</v>
      </c>
      <c r="E27" t="s">
        <v>126</v>
      </c>
      <c r="F27" t="s">
        <v>519</v>
      </c>
      <c r="G27" t="s">
        <v>520</v>
      </c>
      <c r="H27" t="s">
        <v>105</v>
      </c>
      <c r="I27" s="76">
        <v>437051</v>
      </c>
      <c r="J27" s="76">
        <v>1666</v>
      </c>
      <c r="K27" s="76">
        <v>0</v>
      </c>
      <c r="L27" s="76">
        <v>7281.2696599999999</v>
      </c>
      <c r="M27" s="76">
        <v>0.4</v>
      </c>
      <c r="N27" s="76">
        <v>2.06</v>
      </c>
      <c r="O27" s="76">
        <v>0.39</v>
      </c>
    </row>
    <row r="28" spans="2:15">
      <c r="B28" t="s">
        <v>521</v>
      </c>
      <c r="C28" t="s">
        <v>522</v>
      </c>
      <c r="D28" t="s">
        <v>103</v>
      </c>
      <c r="E28" t="s">
        <v>126</v>
      </c>
      <c r="F28" t="s">
        <v>523</v>
      </c>
      <c r="G28" t="s">
        <v>520</v>
      </c>
      <c r="H28" t="s">
        <v>105</v>
      </c>
      <c r="I28" s="76">
        <v>752500</v>
      </c>
      <c r="J28" s="76">
        <v>1415</v>
      </c>
      <c r="K28" s="76">
        <v>0</v>
      </c>
      <c r="L28" s="76">
        <v>10647.875</v>
      </c>
      <c r="M28" s="76">
        <v>0.21</v>
      </c>
      <c r="N28" s="76">
        <v>3.01</v>
      </c>
      <c r="O28" s="76">
        <v>0.56999999999999995</v>
      </c>
    </row>
    <row r="29" spans="2:15">
      <c r="B29" t="s">
        <v>524</v>
      </c>
      <c r="C29" t="s">
        <v>525</v>
      </c>
      <c r="D29" t="s">
        <v>103</v>
      </c>
      <c r="E29" t="s">
        <v>126</v>
      </c>
      <c r="F29" t="s">
        <v>526</v>
      </c>
      <c r="G29" t="s">
        <v>336</v>
      </c>
      <c r="H29" t="s">
        <v>105</v>
      </c>
      <c r="I29" s="76">
        <v>92520</v>
      </c>
      <c r="J29" s="76">
        <v>1796</v>
      </c>
      <c r="K29" s="76">
        <v>0</v>
      </c>
      <c r="L29" s="76">
        <v>1661.6592000000001</v>
      </c>
      <c r="M29" s="76">
        <v>0.12</v>
      </c>
      <c r="N29" s="76">
        <v>0.47</v>
      </c>
      <c r="O29" s="76">
        <v>0.09</v>
      </c>
    </row>
    <row r="30" spans="2:15">
      <c r="B30" t="s">
        <v>527</v>
      </c>
      <c r="C30" t="s">
        <v>528</v>
      </c>
      <c r="D30" t="s">
        <v>103</v>
      </c>
      <c r="E30" t="s">
        <v>126</v>
      </c>
      <c r="F30" t="s">
        <v>529</v>
      </c>
      <c r="G30" t="s">
        <v>336</v>
      </c>
      <c r="H30" t="s">
        <v>105</v>
      </c>
      <c r="I30" s="76">
        <v>3085</v>
      </c>
      <c r="J30" s="76">
        <v>40320</v>
      </c>
      <c r="K30" s="76">
        <v>0</v>
      </c>
      <c r="L30" s="76">
        <v>1243.8720000000001</v>
      </c>
      <c r="M30" s="76">
        <v>0.04</v>
      </c>
      <c r="N30" s="76">
        <v>0.35</v>
      </c>
      <c r="O30" s="76">
        <v>7.0000000000000007E-2</v>
      </c>
    </row>
    <row r="31" spans="2:15">
      <c r="B31" t="s">
        <v>530</v>
      </c>
      <c r="C31" t="s">
        <v>531</v>
      </c>
      <c r="D31" t="s">
        <v>103</v>
      </c>
      <c r="E31" t="s">
        <v>126</v>
      </c>
      <c r="F31" t="s">
        <v>532</v>
      </c>
      <c r="G31" t="s">
        <v>336</v>
      </c>
      <c r="H31" t="s">
        <v>105</v>
      </c>
      <c r="I31" s="76">
        <v>3739</v>
      </c>
      <c r="J31" s="76">
        <v>175800</v>
      </c>
      <c r="K31" s="76">
        <v>0</v>
      </c>
      <c r="L31" s="76">
        <v>6573.1620000000003</v>
      </c>
      <c r="M31" s="76">
        <v>0.19</v>
      </c>
      <c r="N31" s="76">
        <v>1.86</v>
      </c>
      <c r="O31" s="76">
        <v>0.35</v>
      </c>
    </row>
    <row r="32" spans="2:15">
      <c r="B32" t="s">
        <v>533</v>
      </c>
      <c r="C32" t="s">
        <v>534</v>
      </c>
      <c r="D32" t="s">
        <v>103</v>
      </c>
      <c r="E32" t="s">
        <v>126</v>
      </c>
      <c r="F32" t="s">
        <v>535</v>
      </c>
      <c r="G32" t="s">
        <v>336</v>
      </c>
      <c r="H32" t="s">
        <v>105</v>
      </c>
      <c r="I32" s="76">
        <v>49348</v>
      </c>
      <c r="J32" s="76">
        <v>9907</v>
      </c>
      <c r="K32" s="76">
        <v>0</v>
      </c>
      <c r="L32" s="76">
        <v>4888.9063599999999</v>
      </c>
      <c r="M32" s="76">
        <v>0.22</v>
      </c>
      <c r="N32" s="76">
        <v>1.38</v>
      </c>
      <c r="O32" s="76">
        <v>0.26</v>
      </c>
    </row>
    <row r="33" spans="2:15">
      <c r="B33" t="s">
        <v>536</v>
      </c>
      <c r="C33" t="s">
        <v>537</v>
      </c>
      <c r="D33" t="s">
        <v>103</v>
      </c>
      <c r="E33" t="s">
        <v>126</v>
      </c>
      <c r="F33" t="s">
        <v>538</v>
      </c>
      <c r="G33" t="s">
        <v>336</v>
      </c>
      <c r="H33" t="s">
        <v>105</v>
      </c>
      <c r="I33" s="76">
        <v>34282</v>
      </c>
      <c r="J33" s="76">
        <v>6929</v>
      </c>
      <c r="K33" s="76">
        <v>0</v>
      </c>
      <c r="L33" s="76">
        <v>2375.3997800000002</v>
      </c>
      <c r="M33" s="76">
        <v>0.25</v>
      </c>
      <c r="N33" s="76">
        <v>0.67</v>
      </c>
      <c r="O33" s="76">
        <v>0.13</v>
      </c>
    </row>
    <row r="34" spans="2:15">
      <c r="B34" t="s">
        <v>539</v>
      </c>
      <c r="C34" t="s">
        <v>540</v>
      </c>
      <c r="D34" t="s">
        <v>103</v>
      </c>
      <c r="E34" t="s">
        <v>126</v>
      </c>
      <c r="F34" t="s">
        <v>541</v>
      </c>
      <c r="G34" t="s">
        <v>336</v>
      </c>
      <c r="H34" t="s">
        <v>105</v>
      </c>
      <c r="I34" s="76">
        <v>234951</v>
      </c>
      <c r="J34" s="76">
        <v>723.5</v>
      </c>
      <c r="K34" s="76">
        <v>0</v>
      </c>
      <c r="L34" s="76">
        <v>1699.8704849999999</v>
      </c>
      <c r="M34" s="76">
        <v>0.16</v>
      </c>
      <c r="N34" s="76">
        <v>0.48</v>
      </c>
      <c r="O34" s="76">
        <v>0.09</v>
      </c>
    </row>
    <row r="35" spans="2:15">
      <c r="B35" t="s">
        <v>542</v>
      </c>
      <c r="C35" t="s">
        <v>543</v>
      </c>
      <c r="D35" t="s">
        <v>103</v>
      </c>
      <c r="E35" t="s">
        <v>126</v>
      </c>
      <c r="F35" t="s">
        <v>544</v>
      </c>
      <c r="G35" t="s">
        <v>336</v>
      </c>
      <c r="H35" t="s">
        <v>105</v>
      </c>
      <c r="I35" s="76">
        <v>207000</v>
      </c>
      <c r="J35" s="76">
        <v>1510</v>
      </c>
      <c r="K35" s="76">
        <v>0</v>
      </c>
      <c r="L35" s="76">
        <v>3125.7</v>
      </c>
      <c r="M35" s="76">
        <v>0.13</v>
      </c>
      <c r="N35" s="76">
        <v>0.88</v>
      </c>
      <c r="O35" s="76">
        <v>0.17</v>
      </c>
    </row>
    <row r="36" spans="2:15">
      <c r="B36" t="s">
        <v>545</v>
      </c>
      <c r="C36" t="s">
        <v>546</v>
      </c>
      <c r="D36" t="s">
        <v>103</v>
      </c>
      <c r="E36" t="s">
        <v>126</v>
      </c>
      <c r="F36" t="s">
        <v>547</v>
      </c>
      <c r="G36" t="s">
        <v>130</v>
      </c>
      <c r="H36" t="s">
        <v>105</v>
      </c>
      <c r="I36" s="76">
        <v>10000</v>
      </c>
      <c r="J36" s="76">
        <v>19590</v>
      </c>
      <c r="K36" s="76">
        <v>0</v>
      </c>
      <c r="L36" s="76">
        <v>1959</v>
      </c>
      <c r="M36" s="76">
        <v>0.19</v>
      </c>
      <c r="N36" s="76">
        <v>0.55000000000000004</v>
      </c>
      <c r="O36" s="76">
        <v>0.11</v>
      </c>
    </row>
    <row r="37" spans="2:15">
      <c r="B37" t="s">
        <v>548</v>
      </c>
      <c r="C37" t="s">
        <v>549</v>
      </c>
      <c r="D37" t="s">
        <v>103</v>
      </c>
      <c r="E37" t="s">
        <v>126</v>
      </c>
      <c r="F37" t="s">
        <v>550</v>
      </c>
      <c r="G37" t="s">
        <v>131</v>
      </c>
      <c r="H37" t="s">
        <v>105</v>
      </c>
      <c r="I37" s="76">
        <v>6764</v>
      </c>
      <c r="J37" s="76">
        <v>1223</v>
      </c>
      <c r="K37" s="76">
        <v>0</v>
      </c>
      <c r="L37" s="76">
        <v>82.72372</v>
      </c>
      <c r="M37" s="76">
        <v>0.01</v>
      </c>
      <c r="N37" s="76">
        <v>0.02</v>
      </c>
      <c r="O37" s="76">
        <v>0</v>
      </c>
    </row>
    <row r="38" spans="2:15">
      <c r="B38" t="s">
        <v>551</v>
      </c>
      <c r="C38" t="s">
        <v>552</v>
      </c>
      <c r="D38" t="s">
        <v>103</v>
      </c>
      <c r="E38" t="s">
        <v>126</v>
      </c>
      <c r="F38" t="s">
        <v>553</v>
      </c>
      <c r="G38" t="s">
        <v>131</v>
      </c>
      <c r="H38" t="s">
        <v>105</v>
      </c>
      <c r="I38" s="76">
        <v>180000</v>
      </c>
      <c r="J38" s="76">
        <v>1918</v>
      </c>
      <c r="K38" s="76">
        <v>0</v>
      </c>
      <c r="L38" s="76">
        <v>3452.4</v>
      </c>
      <c r="M38" s="76">
        <v>0.55000000000000004</v>
      </c>
      <c r="N38" s="76">
        <v>0.98</v>
      </c>
      <c r="O38" s="76">
        <v>0.19</v>
      </c>
    </row>
    <row r="39" spans="2:15">
      <c r="B39" s="77" t="s">
        <v>554</v>
      </c>
      <c r="E39" s="16"/>
      <c r="F39" s="16"/>
      <c r="G39" s="16"/>
      <c r="I39" s="78">
        <v>1441500</v>
      </c>
      <c r="K39" s="78">
        <v>0</v>
      </c>
      <c r="L39" s="78">
        <v>5896.7309999999998</v>
      </c>
      <c r="N39" s="78">
        <v>1.67</v>
      </c>
      <c r="O39" s="78">
        <v>0.32</v>
      </c>
    </row>
    <row r="40" spans="2:15">
      <c r="B40" t="s">
        <v>555</v>
      </c>
      <c r="C40" t="s">
        <v>556</v>
      </c>
      <c r="D40" t="s">
        <v>103</v>
      </c>
      <c r="E40" t="s">
        <v>126</v>
      </c>
      <c r="F40" t="s">
        <v>557</v>
      </c>
      <c r="G40" t="s">
        <v>336</v>
      </c>
      <c r="H40" t="s">
        <v>105</v>
      </c>
      <c r="I40" s="76">
        <v>358500</v>
      </c>
      <c r="J40" s="76">
        <v>255.6</v>
      </c>
      <c r="K40" s="76">
        <v>0</v>
      </c>
      <c r="L40" s="76">
        <v>916.32600000000002</v>
      </c>
      <c r="M40" s="76">
        <v>0</v>
      </c>
      <c r="N40" s="76">
        <v>0.26</v>
      </c>
      <c r="O40" s="76">
        <v>0.05</v>
      </c>
    </row>
    <row r="41" spans="2:15">
      <c r="B41" t="s">
        <v>558</v>
      </c>
      <c r="C41" t="s">
        <v>559</v>
      </c>
      <c r="D41" t="s">
        <v>103</v>
      </c>
      <c r="E41" t="s">
        <v>126</v>
      </c>
      <c r="F41" t="s">
        <v>560</v>
      </c>
      <c r="G41" t="s">
        <v>336</v>
      </c>
      <c r="H41" t="s">
        <v>105</v>
      </c>
      <c r="I41" s="76">
        <v>145500</v>
      </c>
      <c r="J41" s="76">
        <v>1271</v>
      </c>
      <c r="K41" s="76">
        <v>0</v>
      </c>
      <c r="L41" s="76">
        <v>1849.3050000000001</v>
      </c>
      <c r="M41" s="76">
        <v>1.07</v>
      </c>
      <c r="N41" s="76">
        <v>0.52</v>
      </c>
      <c r="O41" s="76">
        <v>0.1</v>
      </c>
    </row>
    <row r="42" spans="2:15">
      <c r="B42" t="s">
        <v>561</v>
      </c>
      <c r="C42" t="s">
        <v>562</v>
      </c>
      <c r="D42" t="s">
        <v>103</v>
      </c>
      <c r="E42" t="s">
        <v>126</v>
      </c>
      <c r="F42" t="s">
        <v>563</v>
      </c>
      <c r="G42" t="s">
        <v>130</v>
      </c>
      <c r="H42" t="s">
        <v>105</v>
      </c>
      <c r="I42" s="76">
        <v>600000</v>
      </c>
      <c r="J42" s="76">
        <v>268.5</v>
      </c>
      <c r="K42" s="76">
        <v>0</v>
      </c>
      <c r="L42" s="76">
        <v>1611</v>
      </c>
      <c r="M42" s="76">
        <v>0</v>
      </c>
      <c r="N42" s="76">
        <v>0.46</v>
      </c>
      <c r="O42" s="76">
        <v>0.09</v>
      </c>
    </row>
    <row r="43" spans="2:15">
      <c r="B43" t="s">
        <v>564</v>
      </c>
      <c r="C43" t="s">
        <v>565</v>
      </c>
      <c r="D43" t="s">
        <v>103</v>
      </c>
      <c r="E43" t="s">
        <v>126</v>
      </c>
      <c r="F43" t="s">
        <v>566</v>
      </c>
      <c r="G43" t="s">
        <v>130</v>
      </c>
      <c r="H43" t="s">
        <v>105</v>
      </c>
      <c r="I43" s="76">
        <v>337500</v>
      </c>
      <c r="J43" s="76">
        <v>450.4</v>
      </c>
      <c r="K43" s="76">
        <v>0</v>
      </c>
      <c r="L43" s="76">
        <v>1520.1</v>
      </c>
      <c r="M43" s="76">
        <v>0</v>
      </c>
      <c r="N43" s="76">
        <v>0.43</v>
      </c>
      <c r="O43" s="76">
        <v>0.08</v>
      </c>
    </row>
    <row r="44" spans="2:15">
      <c r="B44" s="77" t="s">
        <v>567</v>
      </c>
      <c r="E44" s="16"/>
      <c r="F44" s="16"/>
      <c r="G44" s="16"/>
      <c r="I44" s="78">
        <v>0</v>
      </c>
      <c r="K44" s="78">
        <v>0</v>
      </c>
      <c r="L44" s="78">
        <v>0</v>
      </c>
      <c r="N44" s="78">
        <v>0</v>
      </c>
      <c r="O44" s="78">
        <v>0</v>
      </c>
    </row>
    <row r="45" spans="2:15">
      <c r="B45" t="s">
        <v>222</v>
      </c>
      <c r="C45" t="s">
        <v>222</v>
      </c>
      <c r="E45" s="16"/>
      <c r="F45" s="16"/>
      <c r="G45" t="s">
        <v>222</v>
      </c>
      <c r="H45" t="s">
        <v>222</v>
      </c>
      <c r="I45" s="76">
        <v>0</v>
      </c>
      <c r="J45" s="76">
        <v>0</v>
      </c>
      <c r="L45" s="76">
        <v>0</v>
      </c>
      <c r="M45" s="76">
        <v>0</v>
      </c>
      <c r="N45" s="76">
        <v>0</v>
      </c>
      <c r="O45" s="76">
        <v>0</v>
      </c>
    </row>
    <row r="46" spans="2:15">
      <c r="B46" s="77" t="s">
        <v>227</v>
      </c>
      <c r="E46" s="16"/>
      <c r="F46" s="16"/>
      <c r="G46" s="16"/>
      <c r="I46" s="78">
        <v>1024240.93</v>
      </c>
      <c r="K46" s="78">
        <v>7.3890437499999999</v>
      </c>
      <c r="L46" s="78">
        <v>90720.956878593439</v>
      </c>
      <c r="N46" s="78">
        <v>25.68</v>
      </c>
      <c r="O46" s="78">
        <v>4.88</v>
      </c>
    </row>
    <row r="47" spans="2:15">
      <c r="B47" s="77" t="s">
        <v>300</v>
      </c>
      <c r="E47" s="16"/>
      <c r="F47" s="16"/>
      <c r="G47" s="16"/>
      <c r="I47" s="78">
        <v>0</v>
      </c>
      <c r="K47" s="78">
        <v>0</v>
      </c>
      <c r="L47" s="78">
        <v>0</v>
      </c>
      <c r="N47" s="78">
        <v>0</v>
      </c>
      <c r="O47" s="78">
        <v>0</v>
      </c>
    </row>
    <row r="48" spans="2:15">
      <c r="B48" t="s">
        <v>222</v>
      </c>
      <c r="C48" t="s">
        <v>222</v>
      </c>
      <c r="E48" s="16"/>
      <c r="F48" s="16"/>
      <c r="G48" t="s">
        <v>222</v>
      </c>
      <c r="H48" t="s">
        <v>222</v>
      </c>
      <c r="I48" s="76">
        <v>0</v>
      </c>
      <c r="J48" s="76">
        <v>0</v>
      </c>
      <c r="L48" s="76">
        <v>0</v>
      </c>
      <c r="M48" s="76">
        <v>0</v>
      </c>
      <c r="N48" s="76">
        <v>0</v>
      </c>
      <c r="O48" s="76">
        <v>0</v>
      </c>
    </row>
    <row r="49" spans="2:15">
      <c r="B49" s="77" t="s">
        <v>301</v>
      </c>
      <c r="E49" s="16"/>
      <c r="F49" s="16"/>
      <c r="G49" s="16"/>
      <c r="I49" s="78">
        <v>1024240.93</v>
      </c>
      <c r="K49" s="78">
        <v>7.3890437499999999</v>
      </c>
      <c r="L49" s="78">
        <f>90720.9568785934+7</f>
        <v>90727.956878593395</v>
      </c>
      <c r="N49" s="78">
        <v>25.68</v>
      </c>
      <c r="O49" s="78">
        <v>4.88</v>
      </c>
    </row>
    <row r="50" spans="2:15">
      <c r="B50" t="s">
        <v>568</v>
      </c>
      <c r="C50" t="s">
        <v>569</v>
      </c>
      <c r="D50" t="s">
        <v>401</v>
      </c>
      <c r="E50" t="s">
        <v>402</v>
      </c>
      <c r="F50" t="s">
        <v>570</v>
      </c>
      <c r="G50" t="s">
        <v>571</v>
      </c>
      <c r="H50" t="s">
        <v>109</v>
      </c>
      <c r="I50" s="76">
        <v>9000</v>
      </c>
      <c r="J50" s="76">
        <v>29491</v>
      </c>
      <c r="K50" s="76">
        <v>0</v>
      </c>
      <c r="L50" s="76">
        <v>9202.0767300000007</v>
      </c>
      <c r="M50" s="76">
        <v>0</v>
      </c>
      <c r="N50" s="76">
        <v>2.6</v>
      </c>
      <c r="O50" s="76">
        <v>0.49</v>
      </c>
    </row>
    <row r="51" spans="2:15">
      <c r="B51" t="s">
        <v>572</v>
      </c>
      <c r="C51" t="s">
        <v>573</v>
      </c>
      <c r="D51" t="s">
        <v>401</v>
      </c>
      <c r="E51" t="s">
        <v>402</v>
      </c>
      <c r="F51" t="s">
        <v>574</v>
      </c>
      <c r="G51" t="s">
        <v>575</v>
      </c>
      <c r="H51" t="s">
        <v>109</v>
      </c>
      <c r="I51" s="76">
        <v>15300</v>
      </c>
      <c r="J51" s="76">
        <v>10088</v>
      </c>
      <c r="K51" s="76">
        <v>0</v>
      </c>
      <c r="L51" s="76">
        <v>5351.1896880000004</v>
      </c>
      <c r="M51" s="76">
        <v>0</v>
      </c>
      <c r="N51" s="76">
        <v>1.51</v>
      </c>
      <c r="O51" s="76">
        <v>0.28999999999999998</v>
      </c>
    </row>
    <row r="52" spans="2:15">
      <c r="B52" t="s">
        <v>576</v>
      </c>
      <c r="C52" t="s">
        <v>577</v>
      </c>
      <c r="D52" t="s">
        <v>401</v>
      </c>
      <c r="E52" t="s">
        <v>402</v>
      </c>
      <c r="F52" t="s">
        <v>578</v>
      </c>
      <c r="G52" t="s">
        <v>579</v>
      </c>
      <c r="H52" t="s">
        <v>109</v>
      </c>
      <c r="I52" s="76">
        <v>2450</v>
      </c>
      <c r="J52" s="76">
        <v>119800</v>
      </c>
      <c r="K52" s="76">
        <v>0</v>
      </c>
      <c r="L52" s="76">
        <v>10175.9917</v>
      </c>
      <c r="M52" s="76">
        <v>0</v>
      </c>
      <c r="N52" s="76">
        <v>2.88</v>
      </c>
      <c r="O52" s="76">
        <v>0.55000000000000004</v>
      </c>
    </row>
    <row r="53" spans="2:15">
      <c r="B53" t="s">
        <v>580</v>
      </c>
      <c r="C53" t="s">
        <v>581</v>
      </c>
      <c r="D53" t="s">
        <v>401</v>
      </c>
      <c r="E53" t="s">
        <v>126</v>
      </c>
      <c r="F53" t="s">
        <v>582</v>
      </c>
      <c r="G53" t="s">
        <v>583</v>
      </c>
      <c r="H53" t="s">
        <v>202</v>
      </c>
      <c r="I53" s="76">
        <v>5750</v>
      </c>
      <c r="J53" s="76">
        <v>13330</v>
      </c>
      <c r="K53" s="76">
        <v>0</v>
      </c>
      <c r="L53" s="76">
        <v>2724.5120350000002</v>
      </c>
      <c r="M53" s="76">
        <v>0</v>
      </c>
      <c r="N53" s="76">
        <v>0.77</v>
      </c>
      <c r="O53" s="76">
        <v>0.15</v>
      </c>
    </row>
    <row r="54" spans="2:15">
      <c r="B54" t="s">
        <v>584</v>
      </c>
      <c r="C54" t="s">
        <v>585</v>
      </c>
      <c r="D54" t="s">
        <v>586</v>
      </c>
      <c r="E54" t="s">
        <v>402</v>
      </c>
      <c r="F54" t="s">
        <v>587</v>
      </c>
      <c r="G54" t="s">
        <v>588</v>
      </c>
      <c r="H54" t="s">
        <v>113</v>
      </c>
      <c r="I54" s="76">
        <v>207500</v>
      </c>
      <c r="J54" s="76">
        <v>641.6</v>
      </c>
      <c r="K54" s="76">
        <v>0</v>
      </c>
      <c r="L54" s="76">
        <v>5528.4394320000001</v>
      </c>
      <c r="M54" s="76">
        <v>0</v>
      </c>
      <c r="N54" s="76">
        <v>1.56</v>
      </c>
      <c r="O54" s="76">
        <v>0.3</v>
      </c>
    </row>
    <row r="55" spans="2:15">
      <c r="B55" t="s">
        <v>589</v>
      </c>
      <c r="C55" t="s">
        <v>590</v>
      </c>
      <c r="D55" t="s">
        <v>126</v>
      </c>
      <c r="E55" t="s">
        <v>402</v>
      </c>
      <c r="F55" t="s">
        <v>591</v>
      </c>
      <c r="G55" t="s">
        <v>588</v>
      </c>
      <c r="H55" t="s">
        <v>113</v>
      </c>
      <c r="I55" s="76">
        <v>198229</v>
      </c>
      <c r="J55" s="76">
        <v>415</v>
      </c>
      <c r="K55" s="76">
        <v>0</v>
      </c>
      <c r="L55" s="76">
        <v>3416.1378434100002</v>
      </c>
      <c r="M55" s="76">
        <v>0</v>
      </c>
      <c r="N55" s="76">
        <v>0.97</v>
      </c>
      <c r="O55" s="76">
        <v>0.18</v>
      </c>
    </row>
    <row r="56" spans="2:15">
      <c r="B56" t="s">
        <v>592</v>
      </c>
      <c r="C56" t="s">
        <v>593</v>
      </c>
      <c r="D56" t="s">
        <v>401</v>
      </c>
      <c r="E56" t="s">
        <v>402</v>
      </c>
      <c r="F56" t="s">
        <v>594</v>
      </c>
      <c r="G56" t="s">
        <v>588</v>
      </c>
      <c r="H56" t="s">
        <v>113</v>
      </c>
      <c r="I56" s="76">
        <v>179361</v>
      </c>
      <c r="J56" s="76">
        <v>897.5</v>
      </c>
      <c r="K56" s="76">
        <v>0</v>
      </c>
      <c r="L56" s="76">
        <v>6684.7100351850004</v>
      </c>
      <c r="M56" s="76">
        <v>0</v>
      </c>
      <c r="N56" s="76">
        <v>1.89</v>
      </c>
      <c r="O56" s="76">
        <v>0.36</v>
      </c>
    </row>
    <row r="57" spans="2:15">
      <c r="B57" t="s">
        <v>595</v>
      </c>
      <c r="C57" t="s">
        <v>596</v>
      </c>
      <c r="D57" t="s">
        <v>401</v>
      </c>
      <c r="E57" t="s">
        <v>402</v>
      </c>
      <c r="F57" t="s">
        <v>597</v>
      </c>
      <c r="G57" t="s">
        <v>588</v>
      </c>
      <c r="H57" t="s">
        <v>109</v>
      </c>
      <c r="I57" s="76">
        <v>38500</v>
      </c>
      <c r="J57" s="76">
        <v>17174</v>
      </c>
      <c r="K57" s="76">
        <v>0</v>
      </c>
      <c r="L57" s="76">
        <v>22923.769329999999</v>
      </c>
      <c r="M57" s="76">
        <v>0</v>
      </c>
      <c r="N57" s="76">
        <v>6.49</v>
      </c>
      <c r="O57" s="76">
        <v>1.23</v>
      </c>
    </row>
    <row r="58" spans="2:15">
      <c r="B58" t="s">
        <v>598</v>
      </c>
      <c r="C58" t="s">
        <v>599</v>
      </c>
      <c r="D58" t="s">
        <v>401</v>
      </c>
      <c r="E58" t="s">
        <v>402</v>
      </c>
      <c r="F58" t="s">
        <v>600</v>
      </c>
      <c r="G58" t="s">
        <v>601</v>
      </c>
      <c r="H58" t="s">
        <v>109</v>
      </c>
      <c r="I58" s="76">
        <v>7325</v>
      </c>
      <c r="J58" s="76">
        <v>17243</v>
      </c>
      <c r="K58" s="76">
        <v>0</v>
      </c>
      <c r="L58" s="76">
        <v>4378.9934832500003</v>
      </c>
      <c r="M58" s="76">
        <v>0</v>
      </c>
      <c r="N58" s="76">
        <v>1.24</v>
      </c>
      <c r="O58" s="76">
        <v>0.24</v>
      </c>
    </row>
    <row r="59" spans="2:15">
      <c r="B59" t="s">
        <v>602</v>
      </c>
      <c r="C59" t="s">
        <v>603</v>
      </c>
      <c r="D59" t="s">
        <v>401</v>
      </c>
      <c r="E59" t="s">
        <v>402</v>
      </c>
      <c r="F59" t="s">
        <v>604</v>
      </c>
      <c r="G59" t="s">
        <v>601</v>
      </c>
      <c r="H59" t="s">
        <v>203</v>
      </c>
      <c r="I59" s="76">
        <v>25575</v>
      </c>
      <c r="J59" s="76">
        <v>40600</v>
      </c>
      <c r="K59" s="76">
        <v>0</v>
      </c>
      <c r="L59" s="76">
        <v>4611.2901449999999</v>
      </c>
      <c r="M59" s="76">
        <v>0</v>
      </c>
      <c r="N59" s="76">
        <v>1.31</v>
      </c>
      <c r="O59" s="76">
        <v>0.25</v>
      </c>
    </row>
    <row r="60" spans="2:15">
      <c r="B60" t="s">
        <v>605</v>
      </c>
      <c r="C60" t="s">
        <v>606</v>
      </c>
      <c r="D60" t="s">
        <v>401</v>
      </c>
      <c r="E60" t="s">
        <v>402</v>
      </c>
      <c r="F60" t="s">
        <v>607</v>
      </c>
      <c r="G60" t="s">
        <v>484</v>
      </c>
      <c r="H60" t="s">
        <v>109</v>
      </c>
      <c r="I60" s="76">
        <v>5500</v>
      </c>
      <c r="J60" s="76">
        <v>23421</v>
      </c>
      <c r="K60" s="76">
        <v>0</v>
      </c>
      <c r="L60" s="76">
        <v>4466.0333849999997</v>
      </c>
      <c r="M60" s="76">
        <v>0</v>
      </c>
      <c r="N60" s="76">
        <v>1.26</v>
      </c>
      <c r="O60" s="76">
        <v>0.24</v>
      </c>
    </row>
    <row r="61" spans="2:15">
      <c r="B61" t="s">
        <v>608</v>
      </c>
      <c r="C61" t="s">
        <v>609</v>
      </c>
      <c r="D61" t="s">
        <v>401</v>
      </c>
      <c r="E61" t="s">
        <v>402</v>
      </c>
      <c r="F61" t="s">
        <v>610</v>
      </c>
      <c r="G61" t="s">
        <v>611</v>
      </c>
      <c r="H61" t="s">
        <v>109</v>
      </c>
      <c r="I61" s="76">
        <v>18000</v>
      </c>
      <c r="J61" s="76">
        <v>5600</v>
      </c>
      <c r="K61" s="76">
        <v>0</v>
      </c>
      <c r="L61" s="76">
        <v>3494.7359999999999</v>
      </c>
      <c r="M61" s="76">
        <v>0</v>
      </c>
      <c r="N61" s="76">
        <v>0.99</v>
      </c>
      <c r="O61" s="76">
        <v>0.19</v>
      </c>
    </row>
    <row r="62" spans="2:15">
      <c r="B62" t="s">
        <v>612</v>
      </c>
      <c r="C62" t="s">
        <v>613</v>
      </c>
      <c r="D62" t="s">
        <v>401</v>
      </c>
      <c r="E62" t="s">
        <v>402</v>
      </c>
      <c r="F62" t="s">
        <v>614</v>
      </c>
      <c r="G62" t="s">
        <v>611</v>
      </c>
      <c r="H62" t="s">
        <v>109</v>
      </c>
      <c r="I62" s="76">
        <v>17050</v>
      </c>
      <c r="J62" s="76">
        <v>6545</v>
      </c>
      <c r="K62" s="76">
        <v>7.3890437499999999</v>
      </c>
      <c r="L62" s="76">
        <f>3876.29235125+7</f>
        <v>3883.2923512500001</v>
      </c>
      <c r="M62" s="76">
        <v>0</v>
      </c>
      <c r="N62" s="76">
        <v>1.1000000000000001</v>
      </c>
      <c r="O62" s="76">
        <v>0.21</v>
      </c>
    </row>
    <row r="63" spans="2:15">
      <c r="B63" t="s">
        <v>615</v>
      </c>
      <c r="C63" t="s">
        <v>616</v>
      </c>
      <c r="D63" t="s">
        <v>126</v>
      </c>
      <c r="E63" t="s">
        <v>402</v>
      </c>
      <c r="F63" t="s">
        <v>617</v>
      </c>
      <c r="G63" t="s">
        <v>618</v>
      </c>
      <c r="H63" t="s">
        <v>116</v>
      </c>
      <c r="I63" s="76">
        <v>294700.93</v>
      </c>
      <c r="J63" s="76">
        <v>281.70000000000005</v>
      </c>
      <c r="K63" s="76">
        <v>0</v>
      </c>
      <c r="L63" s="76">
        <v>3886.78472049844</v>
      </c>
      <c r="M63" s="76">
        <v>0</v>
      </c>
      <c r="N63" s="76">
        <v>1.1000000000000001</v>
      </c>
      <c r="O63" s="76">
        <v>0.21</v>
      </c>
    </row>
    <row r="64" spans="2:15">
      <c r="B64" t="s">
        <v>229</v>
      </c>
      <c r="E64" s="16"/>
      <c r="F64" s="16"/>
      <c r="G64" s="16"/>
    </row>
    <row r="65" spans="2:7">
      <c r="B65" t="s">
        <v>295</v>
      </c>
      <c r="E65" s="16"/>
      <c r="F65" s="16"/>
      <c r="G65" s="16"/>
    </row>
    <row r="66" spans="2:7">
      <c r="B66" t="s">
        <v>296</v>
      </c>
      <c r="E66" s="16"/>
      <c r="F66" s="16"/>
      <c r="G66" s="16"/>
    </row>
    <row r="67" spans="2:7">
      <c r="B67" t="s">
        <v>297</v>
      </c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6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280540</v>
      </c>
      <c r="I11" s="7"/>
      <c r="J11" s="75">
        <v>0</v>
      </c>
      <c r="K11" s="75">
        <v>68594.996337799996</v>
      </c>
      <c r="L11" s="7"/>
      <c r="M11" s="75">
        <v>100</v>
      </c>
      <c r="N11" s="75">
        <v>3.69</v>
      </c>
      <c r="O11" s="35"/>
      <c r="BH11" s="16"/>
      <c r="BI11" s="19"/>
      <c r="BK11" s="16"/>
    </row>
    <row r="12" spans="2:63">
      <c r="B12" s="77" t="s">
        <v>204</v>
      </c>
      <c r="D12" s="16"/>
      <c r="E12" s="16"/>
      <c r="F12" s="16"/>
      <c r="G12" s="16"/>
      <c r="H12" s="78">
        <v>162240</v>
      </c>
      <c r="J12" s="78">
        <v>0</v>
      </c>
      <c r="K12" s="78">
        <v>20127.712</v>
      </c>
      <c r="M12" s="78">
        <v>29.34</v>
      </c>
      <c r="N12" s="78">
        <v>1.08</v>
      </c>
    </row>
    <row r="13" spans="2:63">
      <c r="B13" s="77" t="s">
        <v>619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620</v>
      </c>
      <c r="D15" s="16"/>
      <c r="E15" s="16"/>
      <c r="F15" s="16"/>
      <c r="G15" s="16"/>
      <c r="H15" s="78">
        <v>162240</v>
      </c>
      <c r="J15" s="78">
        <v>0</v>
      </c>
      <c r="K15" s="78">
        <v>20127.712</v>
      </c>
      <c r="M15" s="78">
        <v>29.34</v>
      </c>
      <c r="N15" s="78">
        <v>1.08</v>
      </c>
    </row>
    <row r="16" spans="2:63">
      <c r="B16" t="s">
        <v>621</v>
      </c>
      <c r="C16" t="s">
        <v>622</v>
      </c>
      <c r="D16" t="s">
        <v>103</v>
      </c>
      <c r="E16" t="s">
        <v>623</v>
      </c>
      <c r="F16" t="s">
        <v>624</v>
      </c>
      <c r="G16" t="s">
        <v>105</v>
      </c>
      <c r="H16" s="76">
        <v>22000</v>
      </c>
      <c r="I16" s="76">
        <v>12300</v>
      </c>
      <c r="J16" s="76">
        <v>0</v>
      </c>
      <c r="K16" s="76">
        <v>2706</v>
      </c>
      <c r="L16" s="76">
        <v>0.19</v>
      </c>
      <c r="M16" s="76">
        <v>3.94</v>
      </c>
      <c r="N16" s="76">
        <v>0.15</v>
      </c>
    </row>
    <row r="17" spans="2:14">
      <c r="B17" t="s">
        <v>625</v>
      </c>
      <c r="C17" t="s">
        <v>626</v>
      </c>
      <c r="D17" t="s">
        <v>103</v>
      </c>
      <c r="E17" t="s">
        <v>627</v>
      </c>
      <c r="F17" t="s">
        <v>624</v>
      </c>
      <c r="G17" t="s">
        <v>105</v>
      </c>
      <c r="H17" s="76">
        <v>20240</v>
      </c>
      <c r="I17" s="76">
        <v>12380</v>
      </c>
      <c r="J17" s="76">
        <v>0</v>
      </c>
      <c r="K17" s="76">
        <v>2505.712</v>
      </c>
      <c r="L17" s="76">
        <v>0.09</v>
      </c>
      <c r="M17" s="76">
        <v>3.65</v>
      </c>
      <c r="N17" s="76">
        <v>0.13</v>
      </c>
    </row>
    <row r="18" spans="2:14">
      <c r="B18" t="s">
        <v>628</v>
      </c>
      <c r="C18" t="s">
        <v>629</v>
      </c>
      <c r="D18" t="s">
        <v>103</v>
      </c>
      <c r="E18" t="s">
        <v>630</v>
      </c>
      <c r="F18" t="s">
        <v>624</v>
      </c>
      <c r="G18" t="s">
        <v>105</v>
      </c>
      <c r="H18" s="76">
        <v>120000</v>
      </c>
      <c r="I18" s="76">
        <v>12430</v>
      </c>
      <c r="J18" s="76">
        <v>0</v>
      </c>
      <c r="K18" s="76">
        <v>14916</v>
      </c>
      <c r="L18" s="76">
        <v>0.79</v>
      </c>
      <c r="M18" s="76">
        <v>21.75</v>
      </c>
      <c r="N18" s="76">
        <v>0.8</v>
      </c>
    </row>
    <row r="19" spans="2:14">
      <c r="B19" s="77" t="s">
        <v>631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632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399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633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t="s">
        <v>222</v>
      </c>
      <c r="C26" t="s">
        <v>222</v>
      </c>
      <c r="D26" s="16"/>
      <c r="E26" s="16"/>
      <c r="F26" t="s">
        <v>222</v>
      </c>
      <c r="G26" t="s">
        <v>222</v>
      </c>
      <c r="H26" s="76">
        <v>0</v>
      </c>
      <c r="I26" s="76">
        <v>0</v>
      </c>
      <c r="K26" s="76">
        <v>0</v>
      </c>
      <c r="L26" s="76">
        <v>0</v>
      </c>
      <c r="M26" s="76">
        <v>0</v>
      </c>
      <c r="N26" s="76">
        <v>0</v>
      </c>
    </row>
    <row r="27" spans="2:14">
      <c r="B27" s="77" t="s">
        <v>227</v>
      </c>
      <c r="D27" s="16"/>
      <c r="E27" s="16"/>
      <c r="F27" s="16"/>
      <c r="G27" s="16"/>
      <c r="H27" s="78">
        <v>118300</v>
      </c>
      <c r="J27" s="78">
        <v>0</v>
      </c>
      <c r="K27" s="78">
        <v>48467.284337800003</v>
      </c>
      <c r="M27" s="78">
        <v>70.66</v>
      </c>
      <c r="N27" s="78">
        <v>2.6</v>
      </c>
    </row>
    <row r="28" spans="2:14">
      <c r="B28" s="77" t="s">
        <v>634</v>
      </c>
      <c r="D28" s="16"/>
      <c r="E28" s="16"/>
      <c r="F28" s="16"/>
      <c r="G28" s="16"/>
      <c r="H28" s="78">
        <v>118300</v>
      </c>
      <c r="J28" s="78">
        <v>0</v>
      </c>
      <c r="K28" s="78">
        <v>48467.284337800003</v>
      </c>
      <c r="M28" s="78">
        <v>70.66</v>
      </c>
      <c r="N28" s="78">
        <v>2.6</v>
      </c>
    </row>
    <row r="29" spans="2:14">
      <c r="B29" t="s">
        <v>635</v>
      </c>
      <c r="C29" t="s">
        <v>636</v>
      </c>
      <c r="D29" t="s">
        <v>401</v>
      </c>
      <c r="E29" t="s">
        <v>637</v>
      </c>
      <c r="F29" t="s">
        <v>436</v>
      </c>
      <c r="G29" t="s">
        <v>109</v>
      </c>
      <c r="H29" s="76">
        <v>35500</v>
      </c>
      <c r="I29" s="76">
        <v>7226</v>
      </c>
      <c r="J29" s="76">
        <v>0</v>
      </c>
      <c r="K29" s="76">
        <v>8893.6524100000006</v>
      </c>
      <c r="L29" s="76">
        <v>0</v>
      </c>
      <c r="M29" s="76">
        <v>12.97</v>
      </c>
      <c r="N29" s="76">
        <v>0.48</v>
      </c>
    </row>
    <row r="30" spans="2:14">
      <c r="B30" t="s">
        <v>638</v>
      </c>
      <c r="C30" t="s">
        <v>639</v>
      </c>
      <c r="D30" t="s">
        <v>586</v>
      </c>
      <c r="E30" t="s">
        <v>640</v>
      </c>
      <c r="F30" t="s">
        <v>459</v>
      </c>
      <c r="G30" t="s">
        <v>113</v>
      </c>
      <c r="H30" s="76">
        <v>47500</v>
      </c>
      <c r="I30" s="76">
        <v>11217</v>
      </c>
      <c r="J30" s="76">
        <v>0</v>
      </c>
      <c r="K30" s="76">
        <v>22125.364245000001</v>
      </c>
      <c r="L30" s="76">
        <v>0</v>
      </c>
      <c r="M30" s="76">
        <v>32.26</v>
      </c>
      <c r="N30" s="76">
        <v>1.19</v>
      </c>
    </row>
    <row r="31" spans="2:14">
      <c r="B31" t="s">
        <v>641</v>
      </c>
      <c r="C31" t="s">
        <v>642</v>
      </c>
      <c r="D31" t="s">
        <v>452</v>
      </c>
      <c r="E31" t="s">
        <v>643</v>
      </c>
      <c r="F31" t="s">
        <v>459</v>
      </c>
      <c r="G31" t="s">
        <v>109</v>
      </c>
      <c r="H31" s="76">
        <v>13500</v>
      </c>
      <c r="I31" s="76">
        <v>15576</v>
      </c>
      <c r="J31" s="76">
        <v>0</v>
      </c>
      <c r="K31" s="76">
        <v>7290.2689200000004</v>
      </c>
      <c r="L31" s="76">
        <v>0</v>
      </c>
      <c r="M31" s="76">
        <v>10.63</v>
      </c>
      <c r="N31" s="76">
        <v>0.39</v>
      </c>
    </row>
    <row r="32" spans="2:14">
      <c r="B32" t="s">
        <v>644</v>
      </c>
      <c r="C32" t="s">
        <v>639</v>
      </c>
      <c r="D32" t="s">
        <v>586</v>
      </c>
      <c r="E32" t="s">
        <v>645</v>
      </c>
      <c r="F32" t="s">
        <v>459</v>
      </c>
      <c r="G32" t="s">
        <v>113</v>
      </c>
      <c r="H32" s="76">
        <v>21800</v>
      </c>
      <c r="I32" s="76">
        <v>11221</v>
      </c>
      <c r="J32" s="76">
        <v>0</v>
      </c>
      <c r="K32" s="76">
        <v>10157.9987628</v>
      </c>
      <c r="L32" s="76">
        <v>0</v>
      </c>
      <c r="M32" s="76">
        <v>14.81</v>
      </c>
      <c r="N32" s="76">
        <v>0.55000000000000004</v>
      </c>
    </row>
    <row r="33" spans="2:14">
      <c r="B33" s="77" t="s">
        <v>646</v>
      </c>
      <c r="D33" s="16"/>
      <c r="E33" s="16"/>
      <c r="F33" s="16"/>
      <c r="G33" s="16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t="s">
        <v>222</v>
      </c>
      <c r="C34" t="s">
        <v>222</v>
      </c>
      <c r="D34" s="16"/>
      <c r="E34" s="16"/>
      <c r="F34" t="s">
        <v>222</v>
      </c>
      <c r="G34" t="s">
        <v>222</v>
      </c>
      <c r="H34" s="76">
        <v>0</v>
      </c>
      <c r="I34" s="76">
        <v>0</v>
      </c>
      <c r="K34" s="76">
        <v>0</v>
      </c>
      <c r="L34" s="76">
        <v>0</v>
      </c>
      <c r="M34" s="76">
        <v>0</v>
      </c>
      <c r="N34" s="76">
        <v>0</v>
      </c>
    </row>
    <row r="35" spans="2:14">
      <c r="B35" s="77" t="s">
        <v>399</v>
      </c>
      <c r="D35" s="16"/>
      <c r="E35" s="16"/>
      <c r="F35" s="16"/>
      <c r="G35" s="16"/>
      <c r="H35" s="78">
        <v>0</v>
      </c>
      <c r="J35" s="78">
        <v>0</v>
      </c>
      <c r="K35" s="78">
        <v>0</v>
      </c>
      <c r="M35" s="78">
        <v>0</v>
      </c>
      <c r="N35" s="78">
        <v>0</v>
      </c>
    </row>
    <row r="36" spans="2:14">
      <c r="B36" t="s">
        <v>222</v>
      </c>
      <c r="C36" t="s">
        <v>222</v>
      </c>
      <c r="D36" s="16"/>
      <c r="E36" s="16"/>
      <c r="F36" t="s">
        <v>222</v>
      </c>
      <c r="G36" t="s">
        <v>222</v>
      </c>
      <c r="H36" s="76">
        <v>0</v>
      </c>
      <c r="I36" s="76">
        <v>0</v>
      </c>
      <c r="K36" s="76">
        <v>0</v>
      </c>
      <c r="L36" s="76">
        <v>0</v>
      </c>
      <c r="M36" s="76">
        <v>0</v>
      </c>
      <c r="N36" s="76">
        <v>0</v>
      </c>
    </row>
    <row r="37" spans="2:14">
      <c r="B37" s="77" t="s">
        <v>633</v>
      </c>
      <c r="D37" s="16"/>
      <c r="E37" s="16"/>
      <c r="F37" s="16"/>
      <c r="G37" s="16"/>
      <c r="H37" s="78">
        <v>0</v>
      </c>
      <c r="J37" s="78">
        <v>0</v>
      </c>
      <c r="K37" s="78">
        <v>0</v>
      </c>
      <c r="M37" s="78">
        <v>0</v>
      </c>
      <c r="N37" s="78">
        <v>0</v>
      </c>
    </row>
    <row r="38" spans="2:14">
      <c r="B38" t="s">
        <v>222</v>
      </c>
      <c r="C38" t="s">
        <v>222</v>
      </c>
      <c r="D38" s="16"/>
      <c r="E38" s="16"/>
      <c r="F38" t="s">
        <v>222</v>
      </c>
      <c r="G38" t="s">
        <v>222</v>
      </c>
      <c r="H38" s="76">
        <v>0</v>
      </c>
      <c r="I38" s="76">
        <v>0</v>
      </c>
      <c r="K38" s="76">
        <v>0</v>
      </c>
      <c r="L38" s="76">
        <v>0</v>
      </c>
      <c r="M38" s="76">
        <v>0</v>
      </c>
      <c r="N38" s="76">
        <v>0</v>
      </c>
    </row>
    <row r="39" spans="2:14">
      <c r="B39" t="s">
        <v>229</v>
      </c>
      <c r="D39" s="16"/>
      <c r="E39" s="16"/>
      <c r="F39" s="16"/>
      <c r="G39" s="16"/>
    </row>
    <row r="40" spans="2:14">
      <c r="B40" t="s">
        <v>295</v>
      </c>
      <c r="D40" s="16"/>
      <c r="E40" s="16"/>
      <c r="F40" s="16"/>
      <c r="G40" s="16"/>
    </row>
    <row r="41" spans="2:14">
      <c r="B41" t="s">
        <v>296</v>
      </c>
      <c r="D41" s="16"/>
      <c r="E41" s="16"/>
      <c r="F41" s="16"/>
      <c r="G41" s="16"/>
    </row>
    <row r="42" spans="2:14">
      <c r="B42" t="s">
        <v>297</v>
      </c>
      <c r="D42" s="16"/>
      <c r="E42" s="16"/>
      <c r="F42" s="16"/>
      <c r="G42" s="16"/>
    </row>
    <row r="43" spans="2:14">
      <c r="B43" t="s">
        <v>485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42905807.810000002</v>
      </c>
      <c r="K11" s="7"/>
      <c r="L11" s="75">
        <v>69669.232336588029</v>
      </c>
      <c r="M11" s="7"/>
      <c r="N11" s="75">
        <v>100</v>
      </c>
      <c r="O11" s="75">
        <v>3.74</v>
      </c>
      <c r="P11" s="35"/>
      <c r="BG11" s="16"/>
      <c r="BH11" s="19"/>
      <c r="BI11" s="16"/>
      <c r="BM11" s="16"/>
    </row>
    <row r="12" spans="2:65">
      <c r="B12" s="77" t="s">
        <v>204</v>
      </c>
      <c r="C12" s="16"/>
      <c r="D12" s="16"/>
      <c r="E12" s="16"/>
      <c r="J12" s="78">
        <v>42750000</v>
      </c>
      <c r="L12" s="78">
        <v>52919.275000000001</v>
      </c>
      <c r="N12" s="78">
        <v>75.959999999999994</v>
      </c>
      <c r="O12" s="78">
        <v>2.84</v>
      </c>
    </row>
    <row r="13" spans="2:65">
      <c r="B13" s="77" t="s">
        <v>647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648</v>
      </c>
      <c r="C15" s="16"/>
      <c r="D15" s="16"/>
      <c r="E15" s="16"/>
      <c r="J15" s="78">
        <v>42750000</v>
      </c>
      <c r="L15" s="78">
        <v>52919.275000000001</v>
      </c>
      <c r="N15" s="78">
        <v>75.959999999999994</v>
      </c>
      <c r="O15" s="78">
        <v>2.84</v>
      </c>
    </row>
    <row r="16" spans="2:65">
      <c r="B16" t="s">
        <v>649</v>
      </c>
      <c r="C16" t="s">
        <v>650</v>
      </c>
      <c r="D16" t="s">
        <v>103</v>
      </c>
      <c r="E16" t="s">
        <v>651</v>
      </c>
      <c r="F16" t="s">
        <v>126</v>
      </c>
      <c r="G16" t="s">
        <v>209</v>
      </c>
      <c r="H16" t="s">
        <v>210</v>
      </c>
      <c r="I16" t="s">
        <v>105</v>
      </c>
      <c r="J16" s="76">
        <v>23750000</v>
      </c>
      <c r="K16" s="76">
        <v>135.21</v>
      </c>
      <c r="L16" s="76">
        <v>32112.375</v>
      </c>
      <c r="M16" s="76">
        <v>0</v>
      </c>
      <c r="N16" s="76">
        <v>46.09</v>
      </c>
      <c r="O16" s="76">
        <v>1.73</v>
      </c>
    </row>
    <row r="17" spans="2:15">
      <c r="B17" t="s">
        <v>652</v>
      </c>
      <c r="C17" t="s">
        <v>653</v>
      </c>
      <c r="D17" t="s">
        <v>103</v>
      </c>
      <c r="E17" t="s">
        <v>651</v>
      </c>
      <c r="F17" t="s">
        <v>126</v>
      </c>
      <c r="G17" t="s">
        <v>654</v>
      </c>
      <c r="H17" t="s">
        <v>210</v>
      </c>
      <c r="I17" t="s">
        <v>105</v>
      </c>
      <c r="J17" s="76">
        <v>19000000</v>
      </c>
      <c r="K17" s="76">
        <v>109.51</v>
      </c>
      <c r="L17" s="76">
        <v>20806.900000000001</v>
      </c>
      <c r="M17" s="76">
        <v>0</v>
      </c>
      <c r="N17" s="76">
        <v>29.87</v>
      </c>
      <c r="O17" s="76">
        <v>1.1200000000000001</v>
      </c>
    </row>
    <row r="18" spans="2:15">
      <c r="B18" s="77" t="s">
        <v>93</v>
      </c>
      <c r="C18" s="16"/>
      <c r="D18" s="16"/>
      <c r="E18" s="16"/>
      <c r="J18" s="78">
        <v>0</v>
      </c>
      <c r="L18" s="78">
        <v>0</v>
      </c>
      <c r="N18" s="78">
        <v>0</v>
      </c>
      <c r="O18" s="78">
        <v>0</v>
      </c>
    </row>
    <row r="19" spans="2:15">
      <c r="B19" t="s">
        <v>222</v>
      </c>
      <c r="C19" t="s">
        <v>222</v>
      </c>
      <c r="D19" s="16"/>
      <c r="E19" s="16"/>
      <c r="F19" t="s">
        <v>222</v>
      </c>
      <c r="G19" t="s">
        <v>222</v>
      </c>
      <c r="I19" t="s">
        <v>222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</row>
    <row r="20" spans="2:15">
      <c r="B20" s="77" t="s">
        <v>399</v>
      </c>
      <c r="C20" s="16"/>
      <c r="D20" s="16"/>
      <c r="E20" s="16"/>
      <c r="J20" s="78">
        <v>0</v>
      </c>
      <c r="L20" s="78">
        <v>0</v>
      </c>
      <c r="N20" s="78">
        <v>0</v>
      </c>
      <c r="O20" s="78">
        <v>0</v>
      </c>
    </row>
    <row r="21" spans="2:15">
      <c r="B21" t="s">
        <v>222</v>
      </c>
      <c r="C21" t="s">
        <v>222</v>
      </c>
      <c r="D21" s="16"/>
      <c r="E21" s="16"/>
      <c r="F21" t="s">
        <v>222</v>
      </c>
      <c r="G21" t="s">
        <v>222</v>
      </c>
      <c r="I21" t="s">
        <v>222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</row>
    <row r="22" spans="2:15">
      <c r="B22" s="77" t="s">
        <v>227</v>
      </c>
      <c r="C22" s="16"/>
      <c r="D22" s="16"/>
      <c r="E22" s="16"/>
      <c r="J22" s="78">
        <v>155807.81</v>
      </c>
      <c r="L22" s="78">
        <v>16749.957336588031</v>
      </c>
      <c r="N22" s="78">
        <v>24.04</v>
      </c>
      <c r="O22" s="78">
        <v>0.9</v>
      </c>
    </row>
    <row r="23" spans="2:15">
      <c r="B23" s="77" t="s">
        <v>647</v>
      </c>
      <c r="C23" s="16"/>
      <c r="D23" s="16"/>
      <c r="E23" s="16"/>
      <c r="J23" s="78">
        <v>0</v>
      </c>
      <c r="L23" s="78">
        <v>0</v>
      </c>
      <c r="N23" s="78">
        <v>0</v>
      </c>
      <c r="O23" s="78">
        <v>0</v>
      </c>
    </row>
    <row r="24" spans="2:15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I24" t="s">
        <v>222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s="77" t="s">
        <v>648</v>
      </c>
      <c r="C25" s="16"/>
      <c r="D25" s="16"/>
      <c r="E25" s="16"/>
      <c r="J25" s="78">
        <v>0</v>
      </c>
      <c r="L25" s="78">
        <v>0</v>
      </c>
      <c r="N25" s="78">
        <v>0</v>
      </c>
      <c r="O25" s="78">
        <v>0</v>
      </c>
    </row>
    <row r="26" spans="2:15">
      <c r="B26" t="s">
        <v>222</v>
      </c>
      <c r="C26" t="s">
        <v>222</v>
      </c>
      <c r="D26" s="16"/>
      <c r="E26" s="16"/>
      <c r="F26" t="s">
        <v>222</v>
      </c>
      <c r="G26" t="s">
        <v>222</v>
      </c>
      <c r="I26" t="s">
        <v>222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</row>
    <row r="27" spans="2:15">
      <c r="B27" s="77" t="s">
        <v>93</v>
      </c>
      <c r="C27" s="16"/>
      <c r="D27" s="16"/>
      <c r="E27" s="16"/>
      <c r="J27" s="78">
        <v>155807.81</v>
      </c>
      <c r="L27" s="78">
        <v>16749.957336588031</v>
      </c>
      <c r="N27" s="78">
        <v>24.04</v>
      </c>
      <c r="O27" s="78">
        <v>0.9</v>
      </c>
    </row>
    <row r="28" spans="2:15">
      <c r="B28" t="s">
        <v>655</v>
      </c>
      <c r="C28" t="s">
        <v>656</v>
      </c>
      <c r="D28" t="s">
        <v>126</v>
      </c>
      <c r="E28" t="s">
        <v>657</v>
      </c>
      <c r="F28" t="s">
        <v>459</v>
      </c>
      <c r="G28" t="s">
        <v>222</v>
      </c>
      <c r="H28" t="s">
        <v>658</v>
      </c>
      <c r="I28" t="s">
        <v>113</v>
      </c>
      <c r="J28" s="76">
        <v>22500</v>
      </c>
      <c r="K28" s="76">
        <v>3356</v>
      </c>
      <c r="L28" s="76">
        <v>3135.62826</v>
      </c>
      <c r="M28" s="76">
        <v>0</v>
      </c>
      <c r="N28" s="76">
        <v>4.5</v>
      </c>
      <c r="O28" s="76">
        <v>0.17</v>
      </c>
    </row>
    <row r="29" spans="2:15">
      <c r="B29" t="s">
        <v>659</v>
      </c>
      <c r="C29" t="s">
        <v>660</v>
      </c>
      <c r="D29" t="s">
        <v>126</v>
      </c>
      <c r="E29" t="s">
        <v>661</v>
      </c>
      <c r="F29" t="s">
        <v>459</v>
      </c>
      <c r="G29" t="s">
        <v>222</v>
      </c>
      <c r="H29" t="s">
        <v>658</v>
      </c>
      <c r="I29" t="s">
        <v>109</v>
      </c>
      <c r="J29" s="76">
        <v>1050</v>
      </c>
      <c r="K29" s="76">
        <v>133950</v>
      </c>
      <c r="L29" s="76">
        <v>4876.2488249999997</v>
      </c>
      <c r="M29" s="76">
        <v>0</v>
      </c>
      <c r="N29" s="76">
        <v>7</v>
      </c>
      <c r="O29" s="76">
        <v>0.26</v>
      </c>
    </row>
    <row r="30" spans="2:15">
      <c r="B30" t="s">
        <v>662</v>
      </c>
      <c r="C30" t="s">
        <v>663</v>
      </c>
      <c r="D30" t="s">
        <v>126</v>
      </c>
      <c r="E30" t="s">
        <v>664</v>
      </c>
      <c r="F30" t="s">
        <v>459</v>
      </c>
      <c r="G30" t="s">
        <v>222</v>
      </c>
      <c r="H30" t="s">
        <v>658</v>
      </c>
      <c r="I30" t="s">
        <v>109</v>
      </c>
      <c r="J30" s="76">
        <v>132257.81</v>
      </c>
      <c r="K30" s="76">
        <v>1905.6400000000003</v>
      </c>
      <c r="L30" s="76">
        <v>8738.0802515880296</v>
      </c>
      <c r="M30" s="76">
        <v>0</v>
      </c>
      <c r="N30" s="76">
        <v>12.54</v>
      </c>
      <c r="O30" s="76">
        <v>0.47</v>
      </c>
    </row>
    <row r="31" spans="2:15">
      <c r="B31" s="77" t="s">
        <v>399</v>
      </c>
      <c r="C31" s="16"/>
      <c r="D31" s="16"/>
      <c r="E31" s="16"/>
      <c r="J31" s="78">
        <v>0</v>
      </c>
      <c r="L31" s="78">
        <v>0</v>
      </c>
      <c r="N31" s="78">
        <v>0</v>
      </c>
      <c r="O31" s="78">
        <v>0</v>
      </c>
    </row>
    <row r="32" spans="2:15">
      <c r="B32" t="s">
        <v>222</v>
      </c>
      <c r="C32" t="s">
        <v>222</v>
      </c>
      <c r="D32" s="16"/>
      <c r="E32" s="16"/>
      <c r="F32" t="s">
        <v>222</v>
      </c>
      <c r="G32" t="s">
        <v>222</v>
      </c>
      <c r="I32" t="s">
        <v>222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</row>
    <row r="33" spans="2:5">
      <c r="B33" t="s">
        <v>229</v>
      </c>
      <c r="C33" s="16"/>
      <c r="D33" s="16"/>
      <c r="E33" s="16"/>
    </row>
    <row r="34" spans="2:5">
      <c r="B34" t="s">
        <v>295</v>
      </c>
      <c r="C34" s="16"/>
      <c r="D34" s="16"/>
      <c r="E34" s="16"/>
    </row>
    <row r="35" spans="2:5">
      <c r="B35" t="s">
        <v>296</v>
      </c>
      <c r="C35" s="16"/>
      <c r="D35" s="16"/>
      <c r="E35" s="16"/>
    </row>
    <row r="36" spans="2:5">
      <c r="B36" t="s">
        <v>297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204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665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227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666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229</v>
      </c>
      <c r="D18" s="16"/>
      <c r="E18" s="16"/>
    </row>
    <row r="19" spans="2:12">
      <c r="B19" t="s">
        <v>295</v>
      </c>
      <c r="D19" s="16"/>
      <c r="E19" s="16"/>
    </row>
    <row r="20" spans="2:12">
      <c r="B20" t="s">
        <v>296</v>
      </c>
      <c r="D20" s="16"/>
      <c r="E20" s="16"/>
    </row>
    <row r="21" spans="2:12">
      <c r="B21" t="s">
        <v>297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D31446A-1F73-4C31-9684-2944B91A1C0A}"/>
</file>

<file path=customXml/itemProps2.xml><?xml version="1.0" encoding="utf-8"?>
<ds:datastoreItem xmlns:ds="http://schemas.openxmlformats.org/officeDocument/2006/customXml" ds:itemID="{7C644B03-258C-4CCC-97E2-795699CCF1C0}"/>
</file>

<file path=customXml/itemProps3.xml><?xml version="1.0" encoding="utf-8"?>
<ds:datastoreItem xmlns:ds="http://schemas.openxmlformats.org/officeDocument/2006/customXml" ds:itemID="{B57A6212-19DA-41E0-8E08-D7A5128AD5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520042177_b143_0417</dc:title>
  <dc:creator>Yuli</dc:creator>
  <cp:lastModifiedBy>עוז סגל</cp:lastModifiedBy>
  <dcterms:created xsi:type="dcterms:W3CDTF">2015-11-10T09:34:27Z</dcterms:created>
  <dcterms:modified xsi:type="dcterms:W3CDTF">2018-01-15T07:20:48Z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