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12.17\"/>
    </mc:Choice>
  </mc:AlternateContent>
  <bookViews>
    <workbookView xWindow="0" yWindow="105" windowWidth="24240" windowHeight="12585" firstSheet="1" activeTab="4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62913"/>
</workbook>
</file>

<file path=xl/calcChain.xml><?xml version="1.0" encoding="utf-8"?>
<calcChain xmlns="http://schemas.openxmlformats.org/spreadsheetml/2006/main">
  <c r="D42" i="1" l="1"/>
  <c r="D11" i="1"/>
  <c r="C11" i="1"/>
  <c r="J11" i="2"/>
  <c r="J12" i="2"/>
  <c r="J13" i="2"/>
  <c r="J17" i="2"/>
  <c r="C42" i="1"/>
</calcChain>
</file>

<file path=xl/sharedStrings.xml><?xml version="1.0" encoding="utf-8"?>
<sst xmlns="http://schemas.openxmlformats.org/spreadsheetml/2006/main" count="5705" uniqueCount="1466">
  <si>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</si>
  <si>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</si>
  <si>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</si>
  <si>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</si>
  <si>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</si>
  <si>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</si>
  <si>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</si>
  <si>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</si>
  <si>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</si>
  <si>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</si>
  <si>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</si>
  <si>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</si>
  <si>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</si>
  <si>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</si>
  <si>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</si>
  <si>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</si>
  <si>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</si>
  <si>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</si>
  <si>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</si>
  <si>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</si>
  <si>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</si>
  <si>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</si>
  <si>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</si>
  <si>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</si>
  <si>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</si>
  <si>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</si>
  <si>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</si>
  <si>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</si>
  <si>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</si>
  <si>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</si>
  <si>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</si>
  <si>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</si>
  <si>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</si>
  <si>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</si>
  <si>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</si>
  <si>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</si>
  <si>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</si>
  <si>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</si>
  <si>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</si>
  <si>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</si>
  <si>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</si>
  <si>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</si>
  <si>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</si>
  <si>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</si>
  <si>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</si>
  <si>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</si>
  <si>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</si>
  <si>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</si>
  <si>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</si>
  <si>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</si>
  <si>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</si>
  <si>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</si>
  <si>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</si>
  <si>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</si>
  <si>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</si>
  <si>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</si>
  <si>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</si>
  <si>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</si>
  <si>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</si>
  <si>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</si>
  <si>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</si>
  <si>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</si>
  <si>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</si>
  <si>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</si>
  <si>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</si>
  <si>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</si>
  <si>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</si>
  <si>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</si>
  <si>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</si>
  <si>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</si>
  <si>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</si>
  <si>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</si>
  <si>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</si>
  <si>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</si>
  <si>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</si>
  <si>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</si>
  <si>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</si>
  <si>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</si>
  <si>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</si>
  <si>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</si>
  <si>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</si>
  <si>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</si>
  <si>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</si>
  <si>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</si>
  <si>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</si>
  <si>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</si>
  <si>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</si>
  <si>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</si>
  <si>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</si>
  <si>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</si>
  <si>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</si>
  <si>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</si>
  <si>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</si>
  <si>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</si>
  <si>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</si>
  <si>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</si>
  <si>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</si>
  <si>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</si>
  <si>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</si>
  <si>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</si>
  <si>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</si>
  <si>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</si>
  <si>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</si>
  <si>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</si>
  <si>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</si>
  <si>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</si>
  <si>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</si>
  <si>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</si>
  <si>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</si>
  <si>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</si>
  <si>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</si>
  <si>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</si>
  <si>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</si>
  <si>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</si>
  <si>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</si>
  <si>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</si>
  <si>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</si>
  <si>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</si>
  <si>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</si>
  <si>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</si>
  <si>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</si>
  <si>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</si>
  <si>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</si>
  <si>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</si>
  <si>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</si>
  <si>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</si>
  <si>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</si>
  <si>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</si>
  <si>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</si>
  <si>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</si>
  <si>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</si>
  <si>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</si>
  <si>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</si>
  <si>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</si>
  <si>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</si>
  <si>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</si>
  <si>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</si>
  <si>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</si>
  <si>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</si>
  <si>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</si>
  <si>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</si>
  <si>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</si>
  <si>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</si>
  <si>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</si>
  <si>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</si>
  <si>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</si>
  <si>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</si>
  <si>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</si>
  <si>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</si>
  <si>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</si>
  <si>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</si>
  <si>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</si>
  <si>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</si>
  <si>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</si>
  <si>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</si>
  <si>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</si>
  <si>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</si>
  <si>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</si>
  <si>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</si>
  <si>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</si>
  <si>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</si>
  <si>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</si>
  <si>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</si>
  <si>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</si>
  <si>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</si>
  <si>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</si>
  <si>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</si>
  <si>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</si>
  <si>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</si>
  <si>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</si>
  <si>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</si>
  <si>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</si>
  <si>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</si>
  <si>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</si>
  <si>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</si>
  <si>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</si>
  <si>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</si>
  <si>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</si>
  <si>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</si>
  <si>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</si>
  <si>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</si>
  <si>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</si>
  <si>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</si>
  <si>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</si>
  <si>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</si>
  <si>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</si>
  <si>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</si>
  <si>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</si>
  <si>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</si>
  <si>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</si>
  <si>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</si>
  <si>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</si>
  <si>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</si>
  <si>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</si>
  <si>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</si>
  <si>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</si>
  <si>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</si>
  <si>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</si>
  <si>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הכשרה ביטוח קרן י</t>
  </si>
  <si>
    <t>משתתפות קרן י 35012</t>
  </si>
  <si>
    <t>35012</t>
  </si>
  <si>
    <t>קוד קופת הגמל</t>
  </si>
  <si>
    <t/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</si>
  <si>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</si>
  <si>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</si>
  <si>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</si>
  <si>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</si>
  <si>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איגוד</t>
  </si>
  <si>
    <t>1111111111- 13- בנק איגוד</t>
  </si>
  <si>
    <t>13</t>
  </si>
  <si>
    <t>A.IL</t>
  </si>
  <si>
    <t>S&amp;P מעלות</t>
  </si>
  <si>
    <t>עו'ש- בנק הבינלאומי</t>
  </si>
  <si>
    <t>1111111111- 31- בנק הבינלאומי</t>
  </si>
  <si>
    <t>31</t>
  </si>
  <si>
    <t>AA+.IL</t>
  </si>
  <si>
    <t>עו'ש- בנק לאומי</t>
  </si>
  <si>
    <t>1111111111- 10- בנק לאומי</t>
  </si>
  <si>
    <t>10</t>
  </si>
  <si>
    <t>AAA.IL</t>
  </si>
  <si>
    <t>עו'ש- בנק מזרחי</t>
  </si>
  <si>
    <t>1111111111- 20- בנק מזרחי</t>
  </si>
  <si>
    <t>20</t>
  </si>
  <si>
    <t>סה"כ יתרת מזומנים ועו"ש נקובים במט"ח</t>
  </si>
  <si>
    <t>אירו-100- Julius Baer</t>
  </si>
  <si>
    <t>100- 124- Julius Baer</t>
  </si>
  <si>
    <t>124</t>
  </si>
  <si>
    <t>0</t>
  </si>
  <si>
    <t>לא מדורג</t>
  </si>
  <si>
    <t>אירו-100- בנק מזרחי</t>
  </si>
  <si>
    <t>100- 20- בנק מזרחי</t>
  </si>
  <si>
    <t>דולר -20001- Julius Baer</t>
  </si>
  <si>
    <t>20001- 124- Julius Baer</t>
  </si>
  <si>
    <t>דולר -20001- בנק איגוד</t>
  </si>
  <si>
    <t>20001- 13- בנק איגוד</t>
  </si>
  <si>
    <t>דולר -20001- בנק הבינלאומי</t>
  </si>
  <si>
    <t>20001- 31- בנק הבינלאומי</t>
  </si>
  <si>
    <t>דולר -20001- בנק הפועלים</t>
  </si>
  <si>
    <t>20001- 12- בנק הפועלים</t>
  </si>
  <si>
    <t>12</t>
  </si>
  <si>
    <t>דולר -20001- בנק לאומי</t>
  </si>
  <si>
    <t>20001- 10- בנק לאומי</t>
  </si>
  <si>
    <t>דולר -20001- בנק מזרחי</t>
  </si>
  <si>
    <t>20001- 20- בנק מזרחי</t>
  </si>
  <si>
    <t>לי"ש - 70002- בנק מזרחי</t>
  </si>
  <si>
    <t>70002- 20- בנק מזרחי</t>
  </si>
  <si>
    <t>סה"כ פח"ק/פר"י</t>
  </si>
  <si>
    <t>פ.ח.ק.- בנק הבינלאומי</t>
  </si>
  <si>
    <t>1111111110- 31- בנק הבינלאומי</t>
  </si>
  <si>
    <t>פ.ח.ק.- בנק הפועלים</t>
  </si>
  <si>
    <t>1111111110- 12- בנק הפועלים</t>
  </si>
  <si>
    <t>פ.ח.ק.- בנק לאומי</t>
  </si>
  <si>
    <t>1111111110- 10- בנק לאומי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</si>
  <si>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</si>
  <si>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</si>
  <si>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</si>
  <si>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</si>
  <si>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</si>
  <si>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</si>
  <si>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</si>
  <si>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</si>
  <si>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</si>
  <si>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</si>
  <si>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</si>
  <si>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RF.IL</t>
  </si>
  <si>
    <t>09/08/17</t>
  </si>
  <si>
    <t>5904 גליל- האוצר - ממשלתית צמודה</t>
  </si>
  <si>
    <t>9590431</t>
  </si>
  <si>
    <t>19/11/17</t>
  </si>
  <si>
    <t>ממצמ0922- האוצר - ממשלתית צמודה</t>
  </si>
  <si>
    <t>1124056</t>
  </si>
  <si>
    <t>04/05/17</t>
  </si>
  <si>
    <t>ממצמ0923</t>
  </si>
  <si>
    <t>1128081</t>
  </si>
  <si>
    <t>12/06/17</t>
  </si>
  <si>
    <t>ממשל צמודה 1025- האוצר - ממשלתית צמודה</t>
  </si>
  <si>
    <t>1135912</t>
  </si>
  <si>
    <t>15/06/17</t>
  </si>
  <si>
    <t>צמוד 0418- האוצר - ממשלתית צמודה</t>
  </si>
  <si>
    <t>1108927</t>
  </si>
  <si>
    <t>08/03/17</t>
  </si>
  <si>
    <t>צמוד 1019- האוצר - ממשלתית צמודה</t>
  </si>
  <si>
    <t>1114750</t>
  </si>
  <si>
    <t>15/08/17</t>
  </si>
  <si>
    <t>צמוד 1020</t>
  </si>
  <si>
    <t>1137181</t>
  </si>
  <si>
    <t>14/08/17</t>
  </si>
  <si>
    <t>סה"כ לא צמודות</t>
  </si>
  <si>
    <t>סה"כ מלווה קצר מועד</t>
  </si>
  <si>
    <t>מ.ק.מ 518- האוצר - ממשלתית קצרה</t>
  </si>
  <si>
    <t>8180515</t>
  </si>
  <si>
    <t>05/06/17</t>
  </si>
  <si>
    <t>סה"כ שחר</t>
  </si>
  <si>
    <t>ממשל שקלית 0327</t>
  </si>
  <si>
    <t>1139344</t>
  </si>
  <si>
    <t>14/12/17</t>
  </si>
  <si>
    <t>ממשלתי 0120</t>
  </si>
  <si>
    <t>1115773</t>
  </si>
  <si>
    <t>07/11/16</t>
  </si>
  <si>
    <t>ממשלתי 0122- האוצר - ממשלתית שקלית</t>
  </si>
  <si>
    <t>1123272</t>
  </si>
  <si>
    <t>18/10/16</t>
  </si>
  <si>
    <t>ממשלתי 0219- האוצר - ממשלתית שקלית</t>
  </si>
  <si>
    <t>1110907</t>
  </si>
  <si>
    <t>26/06/17</t>
  </si>
  <si>
    <t>ממשלתי 0323</t>
  </si>
  <si>
    <t>1126747</t>
  </si>
  <si>
    <t>20/03/17</t>
  </si>
  <si>
    <t>ממשלתי 0324- האוצר - ממשלתית שקלית</t>
  </si>
  <si>
    <t>1130848</t>
  </si>
  <si>
    <t>03/08/17</t>
  </si>
  <si>
    <t>ממשלתי 0519- האוצר - ממשלתית שקלית</t>
  </si>
  <si>
    <t>1131770</t>
  </si>
  <si>
    <t>01/03/17</t>
  </si>
  <si>
    <t>ממשלתי 0825- האוצר - ממשלתית שקלית</t>
  </si>
  <si>
    <t>1135557</t>
  </si>
  <si>
    <t>18/07/17</t>
  </si>
  <si>
    <t>ממשק 1026- האוצר - ממשלתית שקלית</t>
  </si>
  <si>
    <t>1099456</t>
  </si>
  <si>
    <t>ממשק0142- האוצר - ממשלתית שקלית</t>
  </si>
  <si>
    <t>1125400</t>
  </si>
  <si>
    <t>26/02/17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</si>
  <si>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</si>
  <si>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</si>
  <si>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</si>
  <si>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</si>
  <si>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</si>
  <si>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</si>
  <si>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</si>
  <si>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</si>
  <si>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</si>
  <si>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</si>
  <si>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</si>
  <si>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 טפ הנפק   43</t>
  </si>
  <si>
    <t>2310191</t>
  </si>
  <si>
    <t>231</t>
  </si>
  <si>
    <t>בנקים</t>
  </si>
  <si>
    <t>26/06/16</t>
  </si>
  <si>
    <t>פועלים הנפ אג32- פועלים</t>
  </si>
  <si>
    <t>1940535</t>
  </si>
  <si>
    <t>662</t>
  </si>
  <si>
    <t>בינלאומי הנפק אגח ט</t>
  </si>
  <si>
    <t>1135177</t>
  </si>
  <si>
    <t>593</t>
  </si>
  <si>
    <t>31/08/16</t>
  </si>
  <si>
    <t>פועלים הנפקות אג"ח 10</t>
  </si>
  <si>
    <t>1940402</t>
  </si>
  <si>
    <t>06/10/15</t>
  </si>
  <si>
    <t>פועלים הנפקות אג"ח 9</t>
  </si>
  <si>
    <t>1940386</t>
  </si>
  <si>
    <t>24/11/11</t>
  </si>
  <si>
    <t>אמות אג3- אמות</t>
  </si>
  <si>
    <t>1117357</t>
  </si>
  <si>
    <t>1328</t>
  </si>
  <si>
    <t>נדל"ן ובינוי</t>
  </si>
  <si>
    <t>AA.IL</t>
  </si>
  <si>
    <t>24/04/12</t>
  </si>
  <si>
    <t>אמות אגח 1- אמות</t>
  </si>
  <si>
    <t>1097385</t>
  </si>
  <si>
    <t>15/07/13</t>
  </si>
  <si>
    <t>דיסקונט מנפיקים 4- דיסקונט</t>
  </si>
  <si>
    <t>7480049</t>
  </si>
  <si>
    <t>691</t>
  </si>
  <si>
    <t>24/11/08</t>
  </si>
  <si>
    <t>לאומי שה נד 300- לאומי</t>
  </si>
  <si>
    <t>6040257</t>
  </si>
  <si>
    <t>604</t>
  </si>
  <si>
    <t>23/11/15</t>
  </si>
  <si>
    <t>פועלים הנ שה נד 1- פועלים</t>
  </si>
  <si>
    <t>1940444</t>
  </si>
  <si>
    <t>אדמה אגח  2</t>
  </si>
  <si>
    <t>1110915</t>
  </si>
  <si>
    <t>1063</t>
  </si>
  <si>
    <t>כימיה, גומי ופלסטיק</t>
  </si>
  <si>
    <t>AA-.IL</t>
  </si>
  <si>
    <t>23/11/14</t>
  </si>
  <si>
    <t>בראק אן וי אגח 1- בראק אן וי</t>
  </si>
  <si>
    <t>1122860</t>
  </si>
  <si>
    <t>1560</t>
  </si>
  <si>
    <t>18/05/17</t>
  </si>
  <si>
    <t>גזית גלוב אג11- גזית גלוב</t>
  </si>
  <si>
    <t>1260546</t>
  </si>
  <si>
    <t>126</t>
  </si>
  <si>
    <t>03/05/15</t>
  </si>
  <si>
    <t>גזית גלוב אגח 4- גזית גלוב</t>
  </si>
  <si>
    <t>1260397</t>
  </si>
  <si>
    <t>23/06/16</t>
  </si>
  <si>
    <t>הפניקס הון ק2- הפניקס גיוסי הון</t>
  </si>
  <si>
    <t>1120799</t>
  </si>
  <si>
    <t>1527</t>
  </si>
  <si>
    <t>ביטוח</t>
  </si>
  <si>
    <t>13/11/11</t>
  </si>
  <si>
    <t>דש איפקס  אגח ג- מיטב דש</t>
  </si>
  <si>
    <t>1121763</t>
  </si>
  <si>
    <t>1064</t>
  </si>
  <si>
    <t>A1.IL</t>
  </si>
  <si>
    <t>23/08/15</t>
  </si>
  <si>
    <t>מזרחי טפחות שה 1</t>
  </si>
  <si>
    <t>6950083</t>
  </si>
  <si>
    <t>A+.IL</t>
  </si>
  <si>
    <t>03/04/17</t>
  </si>
  <si>
    <t>נכסים ובנין אגח.6- נכסים ובנין</t>
  </si>
  <si>
    <t>6990188</t>
  </si>
  <si>
    <t>699</t>
  </si>
  <si>
    <t>29/12/15</t>
  </si>
  <si>
    <t>חברה לישראל אג"ח 7- החברה לישראל</t>
  </si>
  <si>
    <t>5760160</t>
  </si>
  <si>
    <t>576</t>
  </si>
  <si>
    <t>השקעה ואחזקות</t>
  </si>
  <si>
    <t>01/02/16</t>
  </si>
  <si>
    <t>מגה אור אג"ח 4- מגה אור</t>
  </si>
  <si>
    <t>1130632</t>
  </si>
  <si>
    <t>1450</t>
  </si>
  <si>
    <t>25/11/15</t>
  </si>
  <si>
    <t>מגה אור החזקות אג"ח 6</t>
  </si>
  <si>
    <t>1138668</t>
  </si>
  <si>
    <t>12/07/16</t>
  </si>
  <si>
    <t>שיכון ובינוי אג6- שיכון ובינוי</t>
  </si>
  <si>
    <t>1129733</t>
  </si>
  <si>
    <t>1068</t>
  </si>
  <si>
    <t>30/10/15</t>
  </si>
  <si>
    <t>שלמה הח אג14- שלמה החזקות</t>
  </si>
  <si>
    <t>1410265</t>
  </si>
  <si>
    <t>141</t>
  </si>
  <si>
    <t>A2.IL</t>
  </si>
  <si>
    <t>29/08/17</t>
  </si>
  <si>
    <t>שלמה החזקות אגח 11- שלמה החזקות</t>
  </si>
  <si>
    <t>1410224</t>
  </si>
  <si>
    <t>18/02/13</t>
  </si>
  <si>
    <t>אדגר אג"ח 9- אדגר השקעות</t>
  </si>
  <si>
    <t>1820190</t>
  </si>
  <si>
    <t>182</t>
  </si>
  <si>
    <t>A3.IL</t>
  </si>
  <si>
    <t>13/09/16</t>
  </si>
  <si>
    <t>הכשרת הישוב אגח 16- הכשרת הישוב</t>
  </si>
  <si>
    <t>6120166</t>
  </si>
  <si>
    <t>612</t>
  </si>
  <si>
    <t>A-.IL</t>
  </si>
  <si>
    <t>23/01/14</t>
  </si>
  <si>
    <t>מבני תעש אגח יח</t>
  </si>
  <si>
    <t>2260479</t>
  </si>
  <si>
    <t>226</t>
  </si>
  <si>
    <t>21/06/16</t>
  </si>
  <si>
    <t>אידיבי פיתוח אגח 7- אי.די.בי. פיתוח</t>
  </si>
  <si>
    <t>7980121</t>
  </si>
  <si>
    <t>798</t>
  </si>
  <si>
    <t>BBB-.IL</t>
  </si>
  <si>
    <t>31/01/12</t>
  </si>
  <si>
    <t>גליל מור אגח א- גליל מור</t>
  </si>
  <si>
    <t>1108877</t>
  </si>
  <si>
    <t>1505</t>
  </si>
  <si>
    <t>אג"ח מובנות</t>
  </si>
  <si>
    <t>Ca.IL</t>
  </si>
  <si>
    <t>15/12/11</t>
  </si>
  <si>
    <t>פועלים הנ אג29</t>
  </si>
  <si>
    <t>1940485</t>
  </si>
  <si>
    <t>22/05/12</t>
  </si>
  <si>
    <t>חשמל     אגח 26- חברת חשמל</t>
  </si>
  <si>
    <t>6000202</t>
  </si>
  <si>
    <t>600</t>
  </si>
  <si>
    <t>חיפושי נפט וגז</t>
  </si>
  <si>
    <t>Aa2.IL</t>
  </si>
  <si>
    <t>09/06/15</t>
  </si>
  <si>
    <t>כיל       אגח ה</t>
  </si>
  <si>
    <t>2810299</t>
  </si>
  <si>
    <t>281</t>
  </si>
  <si>
    <t>10/04/16</t>
  </si>
  <si>
    <t>מגדל הון  אגח ד- מגדל ביטוח הון</t>
  </si>
  <si>
    <t>1137033</t>
  </si>
  <si>
    <t>1597</t>
  </si>
  <si>
    <t>15/12/15</t>
  </si>
  <si>
    <t>אגוד הנפ  אגח ח</t>
  </si>
  <si>
    <t>1133503</t>
  </si>
  <si>
    <t>722</t>
  </si>
  <si>
    <t>Aa3.IL</t>
  </si>
  <si>
    <t>21/09/14</t>
  </si>
  <si>
    <t>קרסו אגח א- קרסו מוטורס</t>
  </si>
  <si>
    <t>1136464</t>
  </si>
  <si>
    <t>1585</t>
  </si>
  <si>
    <t>מסחר</t>
  </si>
  <si>
    <t>26/10/16</t>
  </si>
  <si>
    <t>בי קומיוניקשנס אג"ח 2- בי קומיוניקיישנס</t>
  </si>
  <si>
    <t>1120872</t>
  </si>
  <si>
    <t>1422</t>
  </si>
  <si>
    <t>13/02/14</t>
  </si>
  <si>
    <t>לייטסטון אג1- לייטסטון</t>
  </si>
  <si>
    <t>1133891</t>
  </si>
  <si>
    <t>1630</t>
  </si>
  <si>
    <t>26/03/17</t>
  </si>
  <si>
    <t>מויניאן אג"ח א'- מויניאן לימיטד</t>
  </si>
  <si>
    <t>1135656</t>
  </si>
  <si>
    <t>1643</t>
  </si>
  <si>
    <t>29/03/17</t>
  </si>
  <si>
    <t>נורסטאר אגח 8- נורסטאר</t>
  </si>
  <si>
    <t>7230295</t>
  </si>
  <si>
    <t>723</t>
  </si>
  <si>
    <t>29/11/11</t>
  </si>
  <si>
    <t>סלקום אגח 7- סלקום</t>
  </si>
  <si>
    <t>1126002</t>
  </si>
  <si>
    <t>2066</t>
  </si>
  <si>
    <t>13/08/12</t>
  </si>
  <si>
    <t>יוניברסל אגח ב- יוניברסל</t>
  </si>
  <si>
    <t>1141647</t>
  </si>
  <si>
    <t>4880</t>
  </si>
  <si>
    <t>21/08/17</t>
  </si>
  <si>
    <t>לוינשטיין הנדסה  אגח ג</t>
  </si>
  <si>
    <t>5730080</t>
  </si>
  <si>
    <t>573</t>
  </si>
  <si>
    <t>19/07/16</t>
  </si>
  <si>
    <t>דור אלון  אגח ה- דור אלון</t>
  </si>
  <si>
    <t>1136761</t>
  </si>
  <si>
    <t>1072</t>
  </si>
  <si>
    <t>05/11/15</t>
  </si>
  <si>
    <t>אלדן תחבורה אגח א'- אלדן תחבורה</t>
  </si>
  <si>
    <t>1134840</t>
  </si>
  <si>
    <t>1636</t>
  </si>
  <si>
    <t>Baa1.IL</t>
  </si>
  <si>
    <t>02/03/15</t>
  </si>
  <si>
    <t>אלדן תחבורה אגח ב</t>
  </si>
  <si>
    <t>1138254</t>
  </si>
  <si>
    <t>14/04/16</t>
  </si>
  <si>
    <t>דיסק השק  אגח י- דיסקונט השקעות</t>
  </si>
  <si>
    <t>6390348</t>
  </si>
  <si>
    <t>639</t>
  </si>
  <si>
    <t>BBB.IL</t>
  </si>
  <si>
    <t>11/12/17</t>
  </si>
  <si>
    <t>אידיבי פיתוח אגח 10- אי.די.בי. פיתוח</t>
  </si>
  <si>
    <t>7980162</t>
  </si>
  <si>
    <t>21/11/11</t>
  </si>
  <si>
    <t>פורמולה אג"ח ב- פורמולה</t>
  </si>
  <si>
    <t>2560159</t>
  </si>
  <si>
    <t>256</t>
  </si>
  <si>
    <t>שירותי מידע</t>
  </si>
  <si>
    <t>17/09/15</t>
  </si>
  <si>
    <t>בזן       אגח ט- בתי זיקוק</t>
  </si>
  <si>
    <t>2590461</t>
  </si>
  <si>
    <t>259</t>
  </si>
  <si>
    <t>27/04/17</t>
  </si>
  <si>
    <t>סה"כ אחר</t>
  </si>
  <si>
    <t>ABN 4.4 27/3/2028</t>
  </si>
  <si>
    <t>XS1586330604</t>
  </si>
  <si>
    <t>NYSE</t>
  </si>
  <si>
    <t>בלומברג</t>
  </si>
  <si>
    <t>4825</t>
  </si>
  <si>
    <t>Banks</t>
  </si>
  <si>
    <t>Baa2</t>
  </si>
  <si>
    <t>Moodys</t>
  </si>
  <si>
    <t>17/05/17</t>
  </si>
  <si>
    <t>BAC 4.2 26/08/2024</t>
  </si>
  <si>
    <t>us06051gfh74</t>
  </si>
  <si>
    <t>4767</t>
  </si>
  <si>
    <t>BBB</t>
  </si>
  <si>
    <t>S&amp;P</t>
  </si>
  <si>
    <t>20/04/17</t>
  </si>
  <si>
    <t>EBAY INC 2.6 11/07/2022- EBAY</t>
  </si>
  <si>
    <t>US2786421030</t>
  </si>
  <si>
    <t>4718</t>
  </si>
  <si>
    <t>Commercial &amp; Professional Services</t>
  </si>
  <si>
    <t>10/08/15</t>
  </si>
  <si>
    <t>HRB FINANCIAL HRB 5.5 01/11/2022- HRB</t>
  </si>
  <si>
    <t>US093662AE40</t>
  </si>
  <si>
    <t>4613</t>
  </si>
  <si>
    <t>Diversified Financials</t>
  </si>
  <si>
    <t>28/05/15</t>
  </si>
  <si>
    <t>SSELN 4.75 16/09/77</t>
  </si>
  <si>
    <t>XS1572343744</t>
  </si>
  <si>
    <t>LSE</t>
  </si>
  <si>
    <t>4800</t>
  </si>
  <si>
    <t>Utilities</t>
  </si>
  <si>
    <t>22/03/17</t>
  </si>
  <si>
    <t>SWEDA 5.5 12/49</t>
  </si>
  <si>
    <t>XS1190655776</t>
  </si>
  <si>
    <t>4842</t>
  </si>
  <si>
    <t>07/06/17</t>
  </si>
  <si>
    <t>TEVA PHARMACEUT3.15 10.01</t>
  </si>
  <si>
    <t>US88167AAE10</t>
  </si>
  <si>
    <t>629</t>
  </si>
  <si>
    <t>Pharmaceuticals &amp; Biotechnology</t>
  </si>
  <si>
    <t>18/12/17</t>
  </si>
  <si>
    <t>WFC 5 5.5 03/49</t>
  </si>
  <si>
    <t>US92978AAA07</t>
  </si>
  <si>
    <t>4818</t>
  </si>
  <si>
    <t>10/05/17</t>
  </si>
  <si>
    <t>ANZ 6.75 PREP CORP</t>
  </si>
  <si>
    <t>us05254haa23</t>
  </si>
  <si>
    <t>4830</t>
  </si>
  <si>
    <t>BBB-</t>
  </si>
  <si>
    <t>25/05/17</t>
  </si>
  <si>
    <t>FFHCN 5.8 15/05/2021- FAIRFAX FINL HLD</t>
  </si>
  <si>
    <t>US303901AS14</t>
  </si>
  <si>
    <t>4577</t>
  </si>
  <si>
    <t>Insurance</t>
  </si>
  <si>
    <t>13/01/15</t>
  </si>
  <si>
    <t>FFHCN 5.8 15/05/21- FAIRFAX FINL HLD</t>
  </si>
  <si>
    <t>USC33459AA30</t>
  </si>
  <si>
    <t>27/11/14</t>
  </si>
  <si>
    <t>QBEAU 6.75 12/02/44</t>
  </si>
  <si>
    <t>XS1144495808</t>
  </si>
  <si>
    <t>4802</t>
  </si>
  <si>
    <t>23/03/17</t>
  </si>
  <si>
    <t>SEAGATE  4.25 1</t>
  </si>
  <si>
    <t>USG79456AK84</t>
  </si>
  <si>
    <t>4819</t>
  </si>
  <si>
    <t>Technology Hardware &amp; Equipment</t>
  </si>
  <si>
    <t>15/05/17</t>
  </si>
  <si>
    <t>TEVA 4.1 10/46</t>
  </si>
  <si>
    <t>US88167AAF84</t>
  </si>
  <si>
    <t>4890</t>
  </si>
  <si>
    <t>16/11/17</t>
  </si>
  <si>
    <t>XLIT-4.45-31/3/25-GRAB</t>
  </si>
  <si>
    <t>US98420EAC93</t>
  </si>
  <si>
    <t>4745</t>
  </si>
  <si>
    <t>Baa3</t>
  </si>
  <si>
    <t>14/09/16</t>
  </si>
  <si>
    <t>04/06/2018-TI CAP 18 SRN-6.999- telecom</t>
  </si>
  <si>
    <t>US87927VAU26</t>
  </si>
  <si>
    <t>3185</t>
  </si>
  <si>
    <t>Telecommunication Services</t>
  </si>
  <si>
    <t>Ba1</t>
  </si>
  <si>
    <t>24/07/13</t>
  </si>
  <si>
    <t>6.75-21/05/2018 HBOS18 NTS 8-S- LLOYDS</t>
  </si>
  <si>
    <t>US4041A3AH52</t>
  </si>
  <si>
    <t>1695</t>
  </si>
  <si>
    <t>BB+</t>
  </si>
  <si>
    <t>20/08/13</t>
  </si>
  <si>
    <t>AA.ALCOA INC 5.4 04/21</t>
  </si>
  <si>
    <t>US013817AV33</t>
  </si>
  <si>
    <t>3200</t>
  </si>
  <si>
    <t>Materials</t>
  </si>
  <si>
    <t>19/01/16</t>
  </si>
  <si>
    <t>CONSTELLATION BR STZ 3.7</t>
  </si>
  <si>
    <t>US21036PAM05</t>
  </si>
  <si>
    <t>4670</t>
  </si>
  <si>
    <t>03/08/15</t>
  </si>
  <si>
    <t>ENBRIGE 5.5% 15-07-27</t>
  </si>
  <si>
    <t>US29250NAS45</t>
  </si>
  <si>
    <t>4859</t>
  </si>
  <si>
    <t>Energy</t>
  </si>
  <si>
    <t>26/07/17</t>
  </si>
  <si>
    <t>STX 4.25 01/03/2022</t>
  </si>
  <si>
    <t>GOODYEAR 5/26 5</t>
  </si>
  <si>
    <t>US382550BF73</t>
  </si>
  <si>
    <t>4852</t>
  </si>
  <si>
    <t>Ba3</t>
  </si>
  <si>
    <t>27/06/17</t>
  </si>
  <si>
    <t>CITI4 4.0 08/24</t>
  </si>
  <si>
    <t>US172967HV61</t>
  </si>
  <si>
    <t>2600</t>
  </si>
  <si>
    <t>כאשר טרם חלף מועד תשלום הרבית ו/ או פדיון קרן, יוצג  סכום פדיון/ריבית שעתיד להתקבל*****</t>
  </si>
  <si>
    <t>סה"כ תל אביב 35</t>
  </si>
  <si>
    <t>דיסקונט- דיסקונט</t>
  </si>
  <si>
    <t>691212</t>
  </si>
  <si>
    <t>בינלאומי 5- הבינלאומי</t>
  </si>
  <si>
    <t>593038</t>
  </si>
  <si>
    <t>לאומי- לאומי</t>
  </si>
  <si>
    <t>604611</t>
  </si>
  <si>
    <t>מזרחי- מזרחי טפחות הנפק</t>
  </si>
  <si>
    <t>695437</t>
  </si>
  <si>
    <t>פועלים</t>
  </si>
  <si>
    <t>662577</t>
  </si>
  <si>
    <t>בזן- בתי זיקוק</t>
  </si>
  <si>
    <t>2590248</t>
  </si>
  <si>
    <t>ישרמקו יהש- ישראמקו</t>
  </si>
  <si>
    <t>232017</t>
  </si>
  <si>
    <t>232</t>
  </si>
  <si>
    <t>טבע- טבע</t>
  </si>
  <si>
    <t>629014</t>
  </si>
  <si>
    <t>טאואר- טאואר</t>
  </si>
  <si>
    <t>1082379</t>
  </si>
  <si>
    <t>2028</t>
  </si>
  <si>
    <t>מוליכים למחצה</t>
  </si>
  <si>
    <t>פרוטרום- פרוטרום תעשיות</t>
  </si>
  <si>
    <t>1081082</t>
  </si>
  <si>
    <t>1037</t>
  </si>
  <si>
    <t>מזון</t>
  </si>
  <si>
    <t>שטראוס- שטראוס</t>
  </si>
  <si>
    <t>746016</t>
  </si>
  <si>
    <t>746</t>
  </si>
  <si>
    <t>מיילן- מיילן</t>
  </si>
  <si>
    <t>1136704</t>
  </si>
  <si>
    <t>1655</t>
  </si>
  <si>
    <t>שופרסל- שופרסל</t>
  </si>
  <si>
    <t>777037</t>
  </si>
  <si>
    <t>777</t>
  </si>
  <si>
    <t>אירפורט סיטי- איירפורט</t>
  </si>
  <si>
    <t>1095835</t>
  </si>
  <si>
    <t>1300</t>
  </si>
  <si>
    <t>אלוני חץ- אלוני חץ</t>
  </si>
  <si>
    <t>390013</t>
  </si>
  <si>
    <t>390</t>
  </si>
  <si>
    <t>אמות- אמות</t>
  </si>
  <si>
    <t>1097278</t>
  </si>
  <si>
    <t>גזית גלוב- גזית גלוב</t>
  </si>
  <si>
    <t>126011</t>
  </si>
  <si>
    <t>מליסרון- מליסרון</t>
  </si>
  <si>
    <t>323014</t>
  </si>
  <si>
    <t>323</t>
  </si>
  <si>
    <t>עזריאלי קבוצה</t>
  </si>
  <si>
    <t>1119478</t>
  </si>
  <si>
    <t>1420</t>
  </si>
  <si>
    <t>נייס</t>
  </si>
  <si>
    <t>273011</t>
  </si>
  <si>
    <t>273</t>
  </si>
  <si>
    <t>בזק- בזק</t>
  </si>
  <si>
    <t>230011</t>
  </si>
  <si>
    <t>230</t>
  </si>
  <si>
    <t>פרטנר- פרטנר</t>
  </si>
  <si>
    <t>1083484</t>
  </si>
  <si>
    <t>2095</t>
  </si>
  <si>
    <t>סה"כ תל אביב 90</t>
  </si>
  <si>
    <t>מיטרוניקס</t>
  </si>
  <si>
    <t>1091065</t>
  </si>
  <si>
    <t>1212</t>
  </si>
  <si>
    <t>אלקטרוניקה ואופטיקה</t>
  </si>
  <si>
    <t>איידיאיי ביטוח</t>
  </si>
  <si>
    <t>1129501</t>
  </si>
  <si>
    <t>1608</t>
  </si>
  <si>
    <t>פניקס    1- הפניקס אחזקות</t>
  </si>
  <si>
    <t>767012</t>
  </si>
  <si>
    <t>767</t>
  </si>
  <si>
    <t>מנורה    1- מנורה מבטחים הח</t>
  </si>
  <si>
    <t>566018</t>
  </si>
  <si>
    <t>566</t>
  </si>
  <si>
    <t>אירונאוטיקס- אירונאוטיקס</t>
  </si>
  <si>
    <t>1141142</t>
  </si>
  <si>
    <t>4850</t>
  </si>
  <si>
    <t>ביטחוניות</t>
  </si>
  <si>
    <t>אלקטרה- אלקטרה</t>
  </si>
  <si>
    <t>739037</t>
  </si>
  <si>
    <t>739</t>
  </si>
  <si>
    <t>ביטוח ישיר- ביטוח ישיר</t>
  </si>
  <si>
    <t>1083682</t>
  </si>
  <si>
    <t>1089</t>
  </si>
  <si>
    <t>רציו   יהש- רציו מימון</t>
  </si>
  <si>
    <t>394015</t>
  </si>
  <si>
    <t>1625</t>
  </si>
  <si>
    <t>אלקטרה צריכה- אלקטרה</t>
  </si>
  <si>
    <t>5010129</t>
  </si>
  <si>
    <t>דלק רכב(דיבידנד לקבל)- דלק רכב</t>
  </si>
  <si>
    <t>829010</t>
  </si>
  <si>
    <t>829</t>
  </si>
  <si>
    <t>אינרום</t>
  </si>
  <si>
    <t>1132356</t>
  </si>
  <si>
    <t>1616</t>
  </si>
  <si>
    <t>מתכת ומוצרי בניה</t>
  </si>
  <si>
    <t>שפיר הנדסה ותעשיה בע"מ- שפיר הנדסה</t>
  </si>
  <si>
    <t>1133875</t>
  </si>
  <si>
    <t>1633</t>
  </si>
  <si>
    <t>אפריקה מגורים</t>
  </si>
  <si>
    <t>1097948</t>
  </si>
  <si>
    <t>1338</t>
  </si>
  <si>
    <t>אשטרום נכס- אשטרום נכסים</t>
  </si>
  <si>
    <t>251017</t>
  </si>
  <si>
    <t>251</t>
  </si>
  <si>
    <t>בראק אן וי- בראק אן וי</t>
  </si>
  <si>
    <t>1121607</t>
  </si>
  <si>
    <t>גב ים    1- גב-ים</t>
  </si>
  <si>
    <t>759019</t>
  </si>
  <si>
    <t>759</t>
  </si>
  <si>
    <t>דמרי- דמרי</t>
  </si>
  <si>
    <t>1090315</t>
  </si>
  <si>
    <t>1193</t>
  </si>
  <si>
    <t>כלכלית  ים- כלכלית</t>
  </si>
  <si>
    <t>198010</t>
  </si>
  <si>
    <t>198</t>
  </si>
  <si>
    <t>סלע נדל"ן- סלע נדלן</t>
  </si>
  <si>
    <t>1109644</t>
  </si>
  <si>
    <t>1514</t>
  </si>
  <si>
    <t>ריט 1- ריט</t>
  </si>
  <si>
    <t>1098920</t>
  </si>
  <si>
    <t>1357</t>
  </si>
  <si>
    <t>שיכון ובינוי- שיכון ובינוי</t>
  </si>
  <si>
    <t>1081942</t>
  </si>
  <si>
    <t>אנרג'יקס- אנרג'יקס</t>
  </si>
  <si>
    <t>1123355</t>
  </si>
  <si>
    <t>1581</t>
  </si>
  <si>
    <t>אלעל- אל על</t>
  </si>
  <si>
    <t>1087824</t>
  </si>
  <si>
    <t>1152</t>
  </si>
  <si>
    <t>נאוי- נאוי</t>
  </si>
  <si>
    <t>208017</t>
  </si>
  <si>
    <t>208</t>
  </si>
  <si>
    <t>סה"כ מניות היתר</t>
  </si>
  <si>
    <t>משביר לצרכן- 365 המשביר</t>
  </si>
  <si>
    <t>1104959</t>
  </si>
  <si>
    <t>1459</t>
  </si>
  <si>
    <t>אלקטרה נדלן- אלקטרה נדל"ן</t>
  </si>
  <si>
    <t>1094044</t>
  </si>
  <si>
    <t>1264</t>
  </si>
  <si>
    <t>אשדר- אשדר</t>
  </si>
  <si>
    <t>1104314</t>
  </si>
  <si>
    <t>1448</t>
  </si>
  <si>
    <t>חג'ג' נדל"ן- חג'ג' נדלן</t>
  </si>
  <si>
    <t>823013</t>
  </si>
  <si>
    <t>823</t>
  </si>
  <si>
    <t>מהדרין- מהדרין</t>
  </si>
  <si>
    <t>686014</t>
  </si>
  <si>
    <t>686</t>
  </si>
  <si>
    <t>מנרב פרויקטים- מנרב אחזקות</t>
  </si>
  <si>
    <t>1140243</t>
  </si>
  <si>
    <t>155</t>
  </si>
  <si>
    <t>סה"כ call 001 אופציות</t>
  </si>
  <si>
    <t>V - VISA INC-CLASS- VISA INC</t>
  </si>
  <si>
    <t>US92826C8394</t>
  </si>
  <si>
    <t>2495</t>
  </si>
  <si>
    <t>V - VISA- VISA INC</t>
  </si>
  <si>
    <t>FB - FACEBOOK</t>
  </si>
  <si>
    <t>US30303M1027</t>
  </si>
  <si>
    <t>2910</t>
  </si>
  <si>
    <t>Media</t>
  </si>
  <si>
    <t>AMAZON-AMZN COM</t>
  </si>
  <si>
    <t>US0231351067</t>
  </si>
  <si>
    <t>2340</t>
  </si>
  <si>
    <t>Other</t>
  </si>
  <si>
    <t>KORNIT DIGITAL-KRNT</t>
  </si>
  <si>
    <t>IL0011216723</t>
  </si>
  <si>
    <t>4734</t>
  </si>
  <si>
    <t>ROCHE HOLDING A-RDG</t>
  </si>
  <si>
    <t>CH0012032048</t>
  </si>
  <si>
    <t>SIX</t>
  </si>
  <si>
    <t>4901</t>
  </si>
  <si>
    <t>GLOBAL WORTH REAL ESTATE</t>
  </si>
  <si>
    <t>GG00B979FD04</t>
  </si>
  <si>
    <t>4899</t>
  </si>
  <si>
    <t>Real Estate</t>
  </si>
  <si>
    <t>JD.COM INC</t>
  </si>
  <si>
    <t>US47215P1066</t>
  </si>
  <si>
    <t>4887</t>
  </si>
  <si>
    <t>Retailing</t>
  </si>
  <si>
    <t>APPLIED MATERIA</t>
  </si>
  <si>
    <t>US0382221051</t>
  </si>
  <si>
    <t>4895</t>
  </si>
  <si>
    <t>Semiconductors &amp; Semiconductor Equipment</t>
  </si>
  <si>
    <t>LAM RESEARCH CORPORATION</t>
  </si>
  <si>
    <t>US5128071082</t>
  </si>
  <si>
    <t>4876</t>
  </si>
  <si>
    <t>ALIBABA GROUP H</t>
  </si>
  <si>
    <t>US01609W1027</t>
  </si>
  <si>
    <t>4806</t>
  </si>
  <si>
    <t>Software &amp; Services</t>
  </si>
  <si>
    <t>PYPL US- PYPL</t>
  </si>
  <si>
    <t>US70450Y1038</t>
  </si>
  <si>
    <t>NASDAQ</t>
  </si>
  <si>
    <t>4673</t>
  </si>
  <si>
    <t>סה"כ שמחקות מדדי מניות בישראל</t>
  </si>
  <si>
    <t>הראל סל בנקים- הראל סל בע"מ</t>
  </si>
  <si>
    <t>1113752</t>
  </si>
  <si>
    <t>1523</t>
  </si>
  <si>
    <t>תעודות סל</t>
  </si>
  <si>
    <t>קסם יתר מאגר- קסם תעודות סל ומוצרי מדדים בע"מ</t>
  </si>
  <si>
    <t>1103167</t>
  </si>
  <si>
    <t>1224</t>
  </si>
  <si>
    <t>תכלית יתר 50</t>
  </si>
  <si>
    <t>1109305</t>
  </si>
  <si>
    <t>1223</t>
  </si>
  <si>
    <t>תכלית תא SMALL MIDCAP- תכלית תעודות סל בע"מ</t>
  </si>
  <si>
    <t>1129527</t>
  </si>
  <si>
    <t>סה"כ שמחקות מדדי מניות בחו"ל</t>
  </si>
  <si>
    <t>פסגות סל DJ Industrial avarage- פסגות תעודות סל בע"מ</t>
  </si>
  <si>
    <t>1127950</t>
  </si>
  <si>
    <t>1108</t>
  </si>
  <si>
    <t>פסגות סל S&amp;P500- פסגות תעודות סל בע"מ</t>
  </si>
  <si>
    <t>1117399</t>
  </si>
  <si>
    <t>פסגות סל דאקס שקל- פסגות תעודות סל בע"מ</t>
  </si>
  <si>
    <t>1120203</t>
  </si>
  <si>
    <t>פסגות סל נאסדק 100- פסגות תעודות סל בע"מ</t>
  </si>
  <si>
    <t>1118801</t>
  </si>
  <si>
    <t>קסם S&amp;P500- קסם תעודות סל ומוצרי מדדים בע"מ</t>
  </si>
  <si>
    <t>1117324</t>
  </si>
  <si>
    <t>קסם גרמניה MID CAP מנוטרלת מטח- קסם תעודות סל ומוצרי מדדים בע"מ</t>
  </si>
  <si>
    <t>1130731</t>
  </si>
  <si>
    <t>תכלית גרמניה MDAX שקלי- תכלית תעודות סל בע"מ</t>
  </si>
  <si>
    <t>1130624</t>
  </si>
  <si>
    <t>סה"כ שמחקות מדדים אחרים בישראל</t>
  </si>
  <si>
    <t>פסגות סל תל בונד 60 סדרה 3</t>
  </si>
  <si>
    <t>1134550</t>
  </si>
  <si>
    <t>סה"כ שמחקות מדדים אחרים בחו"ל</t>
  </si>
  <si>
    <t>סה"כ short</t>
  </si>
  <si>
    <t>סה"כ שמחקות מדדי מניות</t>
  </si>
  <si>
    <t>KBE - US BANKS ETF- STATE STREET-SPDRS</t>
  </si>
  <si>
    <t>US78464A7972</t>
  </si>
  <si>
    <t>4640</t>
  </si>
  <si>
    <t>XLF - Financial Select- STATE STREET-SPDRS</t>
  </si>
  <si>
    <t>US81369Y6059</t>
  </si>
  <si>
    <t>XLE - Energy Select- STATE STREET-SPDRS</t>
  </si>
  <si>
    <t>us81369y5069</t>
  </si>
  <si>
    <t>FIRST TRUST CON</t>
  </si>
  <si>
    <t>US33734X1191</t>
  </si>
  <si>
    <t>3165</t>
  </si>
  <si>
    <t>Food &amp; Staples Retailing</t>
  </si>
  <si>
    <t>AMUNDI ETF MSCI</t>
  </si>
  <si>
    <t>FR0011018316</t>
  </si>
  <si>
    <t>4894</t>
  </si>
  <si>
    <t>DAXEX  GY - DAX- BlackRock Fund Advisors</t>
  </si>
  <si>
    <t>DE0005933931</t>
  </si>
  <si>
    <t>FWB</t>
  </si>
  <si>
    <t>2235</t>
  </si>
  <si>
    <t>HEWJ - MSCI JAPAN HEDGE</t>
  </si>
  <si>
    <t>US46434V8862</t>
  </si>
  <si>
    <t>MDAXEX GY-DAX MID-CAP</t>
  </si>
  <si>
    <t>DE0005933923</t>
  </si>
  <si>
    <t>COMSTAGE ETF</t>
  </si>
  <si>
    <t>LU0378438732</t>
  </si>
  <si>
    <t>4873</t>
  </si>
  <si>
    <t>QQQQ - Nasdaq 100- INVESCO-POWERSHARES</t>
  </si>
  <si>
    <t>US73935A1043</t>
  </si>
  <si>
    <t>4643</t>
  </si>
  <si>
    <t>QQQQ - Nasdaq- INVESCO-POWERSHARES</t>
  </si>
  <si>
    <t>I SHARES FTSE 2</t>
  </si>
  <si>
    <t>IE00B00FV128</t>
  </si>
  <si>
    <t>4601</t>
  </si>
  <si>
    <t>US4642887602</t>
  </si>
  <si>
    <t>CSI-KWEB CHINA</t>
  </si>
  <si>
    <t>US5007673065</t>
  </si>
  <si>
    <t>4868</t>
  </si>
  <si>
    <t>PROSHARES VIX S</t>
  </si>
  <si>
    <t>US74347W1716</t>
  </si>
  <si>
    <t>4915</t>
  </si>
  <si>
    <t>DIA - Dow Jones- STATE STREET-SPDRS</t>
  </si>
  <si>
    <t>US78467X1090</t>
  </si>
  <si>
    <t>SPY - S&amp;P 500</t>
  </si>
  <si>
    <t>US78462F1030</t>
  </si>
  <si>
    <t>XLP - CONSUMER STAPLES</t>
  </si>
  <si>
    <t>US81369Y3080</t>
  </si>
  <si>
    <t>VANECK VECTORS INDIA S CAP</t>
  </si>
  <si>
    <t>US92189F7675</t>
  </si>
  <si>
    <t>4816</t>
  </si>
  <si>
    <t>WISDOMTREE INDIA</t>
  </si>
  <si>
    <t>US97717W422</t>
  </si>
  <si>
    <t>3115</t>
  </si>
  <si>
    <t>GLOBAL X FINTEC</t>
  </si>
  <si>
    <t>US37954Y8140</t>
  </si>
  <si>
    <t>4838</t>
  </si>
  <si>
    <t>ITB - ISHARES US HOME- BlackRock Fund Advisors</t>
  </si>
  <si>
    <t>סה"כ שמחקות מדדים אחרים</t>
  </si>
  <si>
    <t>סה"כ אג"ח ממשלתי</t>
  </si>
  <si>
    <t>סה"כ אגח קונצרני</t>
  </si>
  <si>
    <t>מגדל תא-SME 150- מגדל ביטוח הון</t>
  </si>
  <si>
    <t>5124714</t>
  </si>
  <si>
    <t>Comgest Growth Eurpe Opportunities</t>
  </si>
  <si>
    <t>IE00BHWQNN83</t>
  </si>
  <si>
    <t>4886</t>
  </si>
  <si>
    <t>PICTET-JAPAN EQ</t>
  </si>
  <si>
    <t>LU0895849734</t>
  </si>
  <si>
    <t>EURONEXT</t>
  </si>
  <si>
    <t>4648</t>
  </si>
  <si>
    <t>SUMI JAPAN SMALL CAP- sumi</t>
  </si>
  <si>
    <t>ISE</t>
  </si>
  <si>
    <t>4889</t>
  </si>
  <si>
    <t>סה"כ כתבי אופציות בישראל</t>
  </si>
  <si>
    <t>הכשרת ישוב אפ 3- הכשרת הישוב</t>
  </si>
  <si>
    <t>6120232</t>
  </si>
  <si>
    <t>מנרב פרויקט אופציה 1 ת.פ.9.3.18 מימוש 558- מנרב אחזקות</t>
  </si>
  <si>
    <t>1140250</t>
  </si>
  <si>
    <t>מנרב פרויקט אפ2 ת.פ.09.03.20 ממוש 606- מנרב אחזקות</t>
  </si>
  <si>
    <t>1140268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</si>
  <si>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</si>
  <si>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</si>
  <si>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</si>
  <si>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</si>
  <si>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</si>
  <si>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</si>
  <si>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</si>
  <si>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</si>
  <si>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</si>
  <si>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</si>
  <si>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</si>
  <si>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</si>
  <si>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</si>
  <si>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</si>
  <si>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</si>
  <si>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</si>
  <si>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</si>
  <si>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</si>
  <si>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</si>
  <si>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</si>
  <si>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</si>
  <si>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</si>
  <si>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בנק לאומי בע"מ- לאומי</t>
  </si>
  <si>
    <t>200035059</t>
  </si>
  <si>
    <t>25/12/02</t>
  </si>
  <si>
    <t>קאר אנד גו(סדרה א')בע"מ- קאר אנד גו בע"מ</t>
  </si>
  <si>
    <t>1088202</t>
  </si>
  <si>
    <t>2405</t>
  </si>
  <si>
    <t>01/09/11</t>
  </si>
  <si>
    <t>שטרי הון נדחים-בנק הפועלים- פועלים</t>
  </si>
  <si>
    <t>6620215</t>
  </si>
  <si>
    <t>דרך ארץ-מזין 1-משתתף- דרך ארץ מזנין (כביש 6)</t>
  </si>
  <si>
    <t>90150600</t>
  </si>
  <si>
    <t>4708</t>
  </si>
  <si>
    <t>31/01/14</t>
  </si>
  <si>
    <t>מימון ישיר אג"ח א- מימון ישיר</t>
  </si>
  <si>
    <t>1139740</t>
  </si>
  <si>
    <t>1675</t>
  </si>
  <si>
    <t>26/12/16</t>
  </si>
  <si>
    <t>אל-עד 6.75% אספיסי סד 1- אלעד קנדה</t>
  </si>
  <si>
    <t>1092162</t>
  </si>
  <si>
    <t>375</t>
  </si>
  <si>
    <t>קאר אנד גו (סדרה ב') בע"מ- קאר אנד גו</t>
  </si>
  <si>
    <t>200035109</t>
  </si>
  <si>
    <t>4555</t>
  </si>
  <si>
    <t>D.IL</t>
  </si>
  <si>
    <t>27/05/04</t>
  </si>
  <si>
    <t>לגנא הולדינגס בע"מ אגח 1- לגנא</t>
  </si>
  <si>
    <t>3520046</t>
  </si>
  <si>
    <t>4707</t>
  </si>
  <si>
    <t>NR3.IL</t>
  </si>
  <si>
    <t>אנטר הולד אגח ב- אנטר הולדינגס 1 בע"מ</t>
  </si>
  <si>
    <t>4740163</t>
  </si>
  <si>
    <t>985</t>
  </si>
  <si>
    <t>04/11/09</t>
  </si>
  <si>
    <t>אנטר הולדינגס אג"ח 1- אנטר הולדינגס 1 בע"מ</t>
  </si>
  <si>
    <t>4740130</t>
  </si>
  <si>
    <t>29/11/06</t>
  </si>
  <si>
    <t>אנטר הולדינגס אגחא 09\7- אנטר הולדינגס 1 בע"מ</t>
  </si>
  <si>
    <t>4740189</t>
  </si>
  <si>
    <t>דלק תמר אגח20$</t>
  </si>
  <si>
    <t>1095</t>
  </si>
  <si>
    <t>03/02/16</t>
  </si>
  <si>
    <t>סינמה סיטי-מניה-ל.סחיר- סינמה סיטי</t>
  </si>
  <si>
    <t>66602</t>
  </si>
  <si>
    <t>4574</t>
  </si>
  <si>
    <t>מור נדל"ן בינלאומי בע"מ-חדש- מור נדל"ן</t>
  </si>
  <si>
    <t>74164</t>
  </si>
  <si>
    <t>1350</t>
  </si>
  <si>
    <t>IXI MOBILE (ידני)- IXI MOBILE</t>
  </si>
  <si>
    <t>66690</t>
  </si>
  <si>
    <t>990</t>
  </si>
  <si>
    <t>סה"כ קרנות הון סיכון</t>
  </si>
  <si>
    <t>סה"כ קרנות גידור</t>
  </si>
  <si>
    <t>סה"כ קרנות נדל"ן</t>
  </si>
  <si>
    <t>סה"כ קרנות השקעה אחרות</t>
  </si>
  <si>
    <t>קרן השקעה FIMI 6</t>
  </si>
  <si>
    <t>74168</t>
  </si>
  <si>
    <t>קרן להב 1- קרן להב</t>
  </si>
  <si>
    <t>74166</t>
  </si>
  <si>
    <t>07/11/17</t>
  </si>
  <si>
    <t>קרן להב 2- קרן להב</t>
  </si>
  <si>
    <t>74167</t>
  </si>
  <si>
    <t>קרן קוגיטו- קרן קוגיטו</t>
  </si>
  <si>
    <t>74171</t>
  </si>
  <si>
    <t>קרן שקד- קרן שקד</t>
  </si>
  <si>
    <t>74170</t>
  </si>
  <si>
    <t>30/11/17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</si>
  <si>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</si>
  <si>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</si>
  <si>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</si>
  <si>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</si>
  <si>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THEMA FUND-USD- THEMA FUND USD</t>
  </si>
  <si>
    <t>314807</t>
  </si>
  <si>
    <t>03/04/06</t>
  </si>
  <si>
    <t>Electra America Multifamily FUND- Electra America Multifamily FUND</t>
  </si>
  <si>
    <t>74172</t>
  </si>
  <si>
    <t>14/11/17</t>
  </si>
  <si>
    <t>AGATE Medical  2- AGATE MEDICAL</t>
  </si>
  <si>
    <t>74165</t>
  </si>
  <si>
    <t>27/09/16</t>
  </si>
  <si>
    <t>AGATE Medical- AGATE MEDICAL</t>
  </si>
  <si>
    <t>74163</t>
  </si>
  <si>
    <t>10/10/16</t>
  </si>
  <si>
    <t>מיילסטון 4 MREI</t>
  </si>
  <si>
    <t>74169</t>
  </si>
  <si>
    <t>20/06/17</t>
  </si>
  <si>
    <t>סה"כ כתבי אופציה בישראל</t>
  </si>
  <si>
    <t>אופ. המשביר-ידני- 365 המשביר</t>
  </si>
  <si>
    <t>110495</t>
  </si>
  <si>
    <t>25/06/14</t>
  </si>
  <si>
    <t>סה"כ מט"ח/מט"ח</t>
  </si>
  <si>
    <t>פורוורד אירו/דולרשער 1.17463 16/01/18</t>
  </si>
  <si>
    <t>152945</t>
  </si>
  <si>
    <t>פורוורד אירו/שקל 152947 שער 4.1645 16.01.18</t>
  </si>
  <si>
    <t>152947</t>
  </si>
  <si>
    <t>פורוורד אירו/שקל שער 4.1569 16/01/18</t>
  </si>
  <si>
    <t>152944</t>
  </si>
  <si>
    <t>פורוורד דולר/שקל 152946 שער 3.5401 16.01.18</t>
  </si>
  <si>
    <t>152946</t>
  </si>
  <si>
    <t>פורוורד דולר/שקל 152949 שער 3.503 16.01.18</t>
  </si>
  <si>
    <t>152949</t>
  </si>
  <si>
    <t>20/11/17</t>
  </si>
  <si>
    <t>פורוורד דולר/שקל 152962 שער 3.49 16/01/18</t>
  </si>
  <si>
    <t>152962</t>
  </si>
  <si>
    <t>04/12/17</t>
  </si>
  <si>
    <t>פורוורד דולר/שקל שער 3.54 16/01/18</t>
  </si>
  <si>
    <t>152943</t>
  </si>
  <si>
    <t>סה"כ כנגד חסכון עמיתים/מבוטחים</t>
  </si>
  <si>
    <t>993483</t>
  </si>
  <si>
    <t>לא</t>
  </si>
  <si>
    <t>3106</t>
  </si>
  <si>
    <t>4340</t>
  </si>
  <si>
    <t>996017</t>
  </si>
  <si>
    <t>3135</t>
  </si>
  <si>
    <t>27/09/17</t>
  </si>
  <si>
    <t>996056</t>
  </si>
  <si>
    <t>3136</t>
  </si>
  <si>
    <t>31/12/17</t>
  </si>
  <si>
    <t>996185</t>
  </si>
  <si>
    <t>3157</t>
  </si>
  <si>
    <t>996205</t>
  </si>
  <si>
    <t>3102</t>
  </si>
  <si>
    <t>996211</t>
  </si>
  <si>
    <t>3176</t>
  </si>
  <si>
    <t>13/12/17</t>
  </si>
  <si>
    <t>996218</t>
  </si>
  <si>
    <t>3103</t>
  </si>
  <si>
    <t>28/05/17</t>
  </si>
  <si>
    <t>996227</t>
  </si>
  <si>
    <t>3150</t>
  </si>
  <si>
    <t>996245</t>
  </si>
  <si>
    <t>3100</t>
  </si>
  <si>
    <t>996246</t>
  </si>
  <si>
    <t>3101</t>
  </si>
  <si>
    <t>996247</t>
  </si>
  <si>
    <t>3104</t>
  </si>
  <si>
    <t>996248</t>
  </si>
  <si>
    <t>3105</t>
  </si>
  <si>
    <t>19/06/17</t>
  </si>
  <si>
    <t>3138</t>
  </si>
  <si>
    <t>02/10/17</t>
  </si>
  <si>
    <t>996250</t>
  </si>
  <si>
    <t>3107</t>
  </si>
  <si>
    <t>03/07/17</t>
  </si>
  <si>
    <t>996251</t>
  </si>
  <si>
    <t>3108</t>
  </si>
  <si>
    <t>05/07/17</t>
  </si>
  <si>
    <t>996252</t>
  </si>
  <si>
    <t>3109</t>
  </si>
  <si>
    <t>10/07/17</t>
  </si>
  <si>
    <t>996253</t>
  </si>
  <si>
    <t>3110</t>
  </si>
  <si>
    <t>12/07/17</t>
  </si>
  <si>
    <t>996254</t>
  </si>
  <si>
    <t>3111</t>
  </si>
  <si>
    <t>13/07/17</t>
  </si>
  <si>
    <t>25/07/17</t>
  </si>
  <si>
    <t>3123</t>
  </si>
  <si>
    <t>30/08/17</t>
  </si>
  <si>
    <t>3154</t>
  </si>
  <si>
    <t>13/11/17</t>
  </si>
  <si>
    <t>996255</t>
  </si>
  <si>
    <t>3113</t>
  </si>
  <si>
    <t>16/07/17</t>
  </si>
  <si>
    <t>996256</t>
  </si>
  <si>
    <t>3112</t>
  </si>
  <si>
    <t>996257</t>
  </si>
  <si>
    <t>3114</t>
  </si>
  <si>
    <t>19/07/17</t>
  </si>
  <si>
    <t>996259</t>
  </si>
  <si>
    <t>3116</t>
  </si>
  <si>
    <t>996260</t>
  </si>
  <si>
    <t>3117</t>
  </si>
  <si>
    <t>27/07/17</t>
  </si>
  <si>
    <t>996261</t>
  </si>
  <si>
    <t>3118</t>
  </si>
  <si>
    <t>30/07/17</t>
  </si>
  <si>
    <t>996262</t>
  </si>
  <si>
    <t>3119</t>
  </si>
  <si>
    <t>02/08/17</t>
  </si>
  <si>
    <t>996263</t>
  </si>
  <si>
    <t>3121</t>
  </si>
  <si>
    <t>3129</t>
  </si>
  <si>
    <t>18/09/17</t>
  </si>
  <si>
    <t>996264</t>
  </si>
  <si>
    <t>3120</t>
  </si>
  <si>
    <t>06/08/17</t>
  </si>
  <si>
    <t>996266</t>
  </si>
  <si>
    <t>3122</t>
  </si>
  <si>
    <t>996267</t>
  </si>
  <si>
    <t>3124</t>
  </si>
  <si>
    <t>07/09/17</t>
  </si>
  <si>
    <t>996268</t>
  </si>
  <si>
    <t>3125</t>
  </si>
  <si>
    <t>996269</t>
  </si>
  <si>
    <t>3126</t>
  </si>
  <si>
    <t>11/09/17</t>
  </si>
  <si>
    <t>996270</t>
  </si>
  <si>
    <t>3127</t>
  </si>
  <si>
    <t>12/09/17</t>
  </si>
  <si>
    <t>996272</t>
  </si>
  <si>
    <t>3128</t>
  </si>
  <si>
    <t>14/09/17</t>
  </si>
  <si>
    <t>996273</t>
  </si>
  <si>
    <t>3131</t>
  </si>
  <si>
    <t>996274</t>
  </si>
  <si>
    <t>3130</t>
  </si>
  <si>
    <t>996275</t>
  </si>
  <si>
    <t>3133</t>
  </si>
  <si>
    <t>26/09/17</t>
  </si>
  <si>
    <t>996276</t>
  </si>
  <si>
    <t>3132</t>
  </si>
  <si>
    <t>24/09/17</t>
  </si>
  <si>
    <t>996278</t>
  </si>
  <si>
    <t>3139</t>
  </si>
  <si>
    <t>996279</t>
  </si>
  <si>
    <t>3141</t>
  </si>
  <si>
    <t>22/10/17</t>
  </si>
  <si>
    <t>996280</t>
  </si>
  <si>
    <t>3140</t>
  </si>
  <si>
    <t>996281</t>
  </si>
  <si>
    <t>3142</t>
  </si>
  <si>
    <t>25/10/17</t>
  </si>
  <si>
    <t>996283</t>
  </si>
  <si>
    <t>3144</t>
  </si>
  <si>
    <t>01/11/17</t>
  </si>
  <si>
    <t>996284</t>
  </si>
  <si>
    <t>3145</t>
  </si>
  <si>
    <t>996285</t>
  </si>
  <si>
    <t>3146</t>
  </si>
  <si>
    <t>3174</t>
  </si>
  <si>
    <t>12/12/17</t>
  </si>
  <si>
    <t>996286</t>
  </si>
  <si>
    <t>3147</t>
  </si>
  <si>
    <t>05/11/17</t>
  </si>
  <si>
    <t>996287</t>
  </si>
  <si>
    <t>3148</t>
  </si>
  <si>
    <t>996288</t>
  </si>
  <si>
    <t>3149</t>
  </si>
  <si>
    <t>996289</t>
  </si>
  <si>
    <t>3151</t>
  </si>
  <si>
    <t>996290</t>
  </si>
  <si>
    <t>3152</t>
  </si>
  <si>
    <t>08/11/17</t>
  </si>
  <si>
    <t>996291</t>
  </si>
  <si>
    <t>3153</t>
  </si>
  <si>
    <t>996292</t>
  </si>
  <si>
    <t>3155</t>
  </si>
  <si>
    <t>15/11/17</t>
  </si>
  <si>
    <t>996293</t>
  </si>
  <si>
    <t>3156</t>
  </si>
  <si>
    <t>996294</t>
  </si>
  <si>
    <t>3158</t>
  </si>
  <si>
    <t>21/11/17</t>
  </si>
  <si>
    <t>996295</t>
  </si>
  <si>
    <t>3159</t>
  </si>
  <si>
    <t>22/11/17</t>
  </si>
  <si>
    <t>996296</t>
  </si>
  <si>
    <t>3160</t>
  </si>
  <si>
    <t>996297</t>
  </si>
  <si>
    <t>3161</t>
  </si>
  <si>
    <t>23/11/17</t>
  </si>
  <si>
    <t>996298</t>
  </si>
  <si>
    <t>3163</t>
  </si>
  <si>
    <t>29/11/17</t>
  </si>
  <si>
    <t>996299</t>
  </si>
  <si>
    <t>3162</t>
  </si>
  <si>
    <t>27/11/17</t>
  </si>
  <si>
    <t>996300</t>
  </si>
  <si>
    <t>3164</t>
  </si>
  <si>
    <t>996301</t>
  </si>
  <si>
    <t>996302</t>
  </si>
  <si>
    <t>3166</t>
  </si>
  <si>
    <t>996303</t>
  </si>
  <si>
    <t>3167</t>
  </si>
  <si>
    <t>996304</t>
  </si>
  <si>
    <t>3168</t>
  </si>
  <si>
    <t>996305</t>
  </si>
  <si>
    <t>3169</t>
  </si>
  <si>
    <t>03/12/17</t>
  </si>
  <si>
    <t>3170</t>
  </si>
  <si>
    <t>996306</t>
  </si>
  <si>
    <t>3171</t>
  </si>
  <si>
    <t>996307</t>
  </si>
  <si>
    <t>3172</t>
  </si>
  <si>
    <t>06/12/17</t>
  </si>
  <si>
    <t>996308</t>
  </si>
  <si>
    <t>3173</t>
  </si>
  <si>
    <t>07/12/17</t>
  </si>
  <si>
    <t>996309</t>
  </si>
  <si>
    <t>3175</t>
  </si>
  <si>
    <t>996310</t>
  </si>
  <si>
    <t>3177</t>
  </si>
  <si>
    <t>996311</t>
  </si>
  <si>
    <t>3179</t>
  </si>
  <si>
    <t>996312</t>
  </si>
  <si>
    <t>3178</t>
  </si>
  <si>
    <t>996313</t>
  </si>
  <si>
    <t>3180</t>
  </si>
  <si>
    <t>19/12/17</t>
  </si>
  <si>
    <t>996314</t>
  </si>
  <si>
    <t>3181</t>
  </si>
  <si>
    <t>996315</t>
  </si>
  <si>
    <t>3182</t>
  </si>
  <si>
    <t>996316</t>
  </si>
  <si>
    <t>3183</t>
  </si>
  <si>
    <t>24/12/17</t>
  </si>
  <si>
    <t>996317</t>
  </si>
  <si>
    <t>3184</t>
  </si>
  <si>
    <t>25/12/17</t>
  </si>
  <si>
    <t>996318</t>
  </si>
  <si>
    <t>996319</t>
  </si>
  <si>
    <t>3186</t>
  </si>
  <si>
    <t>27/12/17</t>
  </si>
  <si>
    <t>996320</t>
  </si>
  <si>
    <t>3187</t>
  </si>
  <si>
    <t>28/12/17</t>
  </si>
  <si>
    <t>3188</t>
  </si>
  <si>
    <t>3189</t>
  </si>
  <si>
    <t>3190</t>
  </si>
  <si>
    <t>3191</t>
  </si>
  <si>
    <t>הלואות עמיתים קרן י 15\01</t>
  </si>
  <si>
    <t>1111</t>
  </si>
  <si>
    <t>29/01/15</t>
  </si>
  <si>
    <t>הלואות עמיתים קרן י 15\02</t>
  </si>
  <si>
    <t>1112</t>
  </si>
  <si>
    <t>26/02/15</t>
  </si>
  <si>
    <t>הלואות עמיתים קרן י 15\03</t>
  </si>
  <si>
    <t>1113</t>
  </si>
  <si>
    <t>31/03/15</t>
  </si>
  <si>
    <t>הלואות עמיתים קרן י 15\04</t>
  </si>
  <si>
    <t>1114</t>
  </si>
  <si>
    <t>30/04/15</t>
  </si>
  <si>
    <t>הלואות עמיתים קרן י 15\05</t>
  </si>
  <si>
    <t>1115</t>
  </si>
  <si>
    <t>31/05/15</t>
  </si>
  <si>
    <t>הלואות עמיתים קרן י 15\06</t>
  </si>
  <si>
    <t>1116</t>
  </si>
  <si>
    <t>30/06/15</t>
  </si>
  <si>
    <t>הלואות עמיתים קרן י 15\07</t>
  </si>
  <si>
    <t>1117</t>
  </si>
  <si>
    <t>30/07/15</t>
  </si>
  <si>
    <t>הלואות עמיתים קרן י 15\08</t>
  </si>
  <si>
    <t>1118</t>
  </si>
  <si>
    <t>31/08/15</t>
  </si>
  <si>
    <t>הלואות עמיתים קרן י 15\09</t>
  </si>
  <si>
    <t>1119</t>
  </si>
  <si>
    <t>30/09/15</t>
  </si>
  <si>
    <t>הלואות עמיתים קרן י 15\10</t>
  </si>
  <si>
    <t>1120</t>
  </si>
  <si>
    <t>29/10/15</t>
  </si>
  <si>
    <t>הלואות עמיתים קרן י 15\11</t>
  </si>
  <si>
    <t>1121</t>
  </si>
  <si>
    <t>30/11/15</t>
  </si>
  <si>
    <t>הלואות עמיתים קרן י 15\12</t>
  </si>
  <si>
    <t>1122</t>
  </si>
  <si>
    <t>31/12/15</t>
  </si>
  <si>
    <t>31/01/16</t>
  </si>
  <si>
    <t>29/02/16</t>
  </si>
  <si>
    <t>31/03/16</t>
  </si>
  <si>
    <t>26/04/16</t>
  </si>
  <si>
    <t>31/05/16</t>
  </si>
  <si>
    <t>30/06/16</t>
  </si>
  <si>
    <t>31/07/16</t>
  </si>
  <si>
    <t>29/09/16</t>
  </si>
  <si>
    <t>31/10/16</t>
  </si>
  <si>
    <t>30/11/16</t>
  </si>
  <si>
    <t>30/12/16</t>
  </si>
  <si>
    <t>31/01/17</t>
  </si>
  <si>
    <t>28/09/17</t>
  </si>
  <si>
    <t>28/10/17</t>
  </si>
  <si>
    <t>הלוואות עמיתים י'</t>
  </si>
  <si>
    <t>3016</t>
  </si>
  <si>
    <t>12/03/15</t>
  </si>
  <si>
    <t>3017</t>
  </si>
  <si>
    <t>11/05/15</t>
  </si>
  <si>
    <t>3022</t>
  </si>
  <si>
    <t>16/07/15</t>
  </si>
  <si>
    <t>3023</t>
  </si>
  <si>
    <t>20/07/15</t>
  </si>
  <si>
    <t>3027</t>
  </si>
  <si>
    <t>02/12/15</t>
  </si>
  <si>
    <t>3028</t>
  </si>
  <si>
    <t>14/01/16</t>
  </si>
  <si>
    <t>3029</t>
  </si>
  <si>
    <t>3033</t>
  </si>
  <si>
    <t>01/03/16</t>
  </si>
  <si>
    <t>3035</t>
  </si>
  <si>
    <t>06/03/16</t>
  </si>
  <si>
    <t>3037</t>
  </si>
  <si>
    <t>27/03/16</t>
  </si>
  <si>
    <t>3039</t>
  </si>
  <si>
    <t>17/04/16</t>
  </si>
  <si>
    <t>3042</t>
  </si>
  <si>
    <t>08/05/16</t>
  </si>
  <si>
    <t>3043</t>
  </si>
  <si>
    <t>10/05/16</t>
  </si>
  <si>
    <t>3046</t>
  </si>
  <si>
    <t>27/06/16</t>
  </si>
  <si>
    <t>3048</t>
  </si>
  <si>
    <t>06/07/16</t>
  </si>
  <si>
    <t>3050</t>
  </si>
  <si>
    <t>25/07/16</t>
  </si>
  <si>
    <t>3052</t>
  </si>
  <si>
    <t>10/08/16</t>
  </si>
  <si>
    <t>3053</t>
  </si>
  <si>
    <t>3054</t>
  </si>
  <si>
    <t>17/08/16</t>
  </si>
  <si>
    <t>3057</t>
  </si>
  <si>
    <t>22/09/16</t>
  </si>
  <si>
    <t>3058</t>
  </si>
  <si>
    <t>25/10/16</t>
  </si>
  <si>
    <t>3060</t>
  </si>
  <si>
    <t>01/11/16</t>
  </si>
  <si>
    <t>3061</t>
  </si>
  <si>
    <t>09/11/16</t>
  </si>
  <si>
    <t>3063</t>
  </si>
  <si>
    <t>27/11/16</t>
  </si>
  <si>
    <t>3064</t>
  </si>
  <si>
    <t>3066</t>
  </si>
  <si>
    <t>12/12/16</t>
  </si>
  <si>
    <t>3067</t>
  </si>
  <si>
    <t>14/12/16</t>
  </si>
  <si>
    <t>3068</t>
  </si>
  <si>
    <t>25/12/16</t>
  </si>
  <si>
    <t>3069</t>
  </si>
  <si>
    <t>28/12/16</t>
  </si>
  <si>
    <t>3070</t>
  </si>
  <si>
    <t>03/01/17</t>
  </si>
  <si>
    <t>3072</t>
  </si>
  <si>
    <t>23/01/17</t>
  </si>
  <si>
    <t>3074</t>
  </si>
  <si>
    <t>24/01/17</t>
  </si>
  <si>
    <t>3075</t>
  </si>
  <si>
    <t>25/01/17</t>
  </si>
  <si>
    <t>3076</t>
  </si>
  <si>
    <t>26/01/17</t>
  </si>
  <si>
    <t>3078</t>
  </si>
  <si>
    <t>12/02/17</t>
  </si>
  <si>
    <t>3079</t>
  </si>
  <si>
    <t>16/02/17</t>
  </si>
  <si>
    <t>3080</t>
  </si>
  <si>
    <t>3081</t>
  </si>
  <si>
    <t>21/02/17</t>
  </si>
  <si>
    <t>3084</t>
  </si>
  <si>
    <t>02/03/17</t>
  </si>
  <si>
    <t>3085</t>
  </si>
  <si>
    <t>3087</t>
  </si>
  <si>
    <t>16/03/17</t>
  </si>
  <si>
    <t>3088</t>
  </si>
  <si>
    <t>3091</t>
  </si>
  <si>
    <t>3094</t>
  </si>
  <si>
    <t>02/04/17</t>
  </si>
  <si>
    <t>3095</t>
  </si>
  <si>
    <t>04/04/17</t>
  </si>
  <si>
    <t>3097</t>
  </si>
  <si>
    <t>06/04/17</t>
  </si>
  <si>
    <t>הלוואות עמיתים קרן י-פריים 30/04/17</t>
  </si>
  <si>
    <t>3099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</si>
  <si>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</si>
  <si>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</si>
  <si>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</si>
  <si>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המשביר-משתתף</t>
  </si>
  <si>
    <t>96015</t>
  </si>
  <si>
    <t>26/08/14</t>
  </si>
  <si>
    <t>נאייקס בע"מ</t>
  </si>
  <si>
    <t>95012</t>
  </si>
  <si>
    <t>4305</t>
  </si>
  <si>
    <t>29/05/14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</si>
  <si>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</si>
  <si>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</si>
  <si>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</si>
  <si>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</si>
  <si>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</si>
  <si>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</si>
  <si>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</si>
  <si>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</si>
  <si>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</si>
  <si>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</si>
  <si>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נכס אשדוד פאוור 3</t>
  </si>
  <si>
    <t>משרדים</t>
  </si>
  <si>
    <t>אשדוד</t>
  </si>
  <si>
    <t>נכס אשדוד-משרדים 2</t>
  </si>
  <si>
    <t>סה"כ לא מניב</t>
  </si>
  <si>
    <t>Auto parts</t>
  </si>
  <si>
    <t>US4642887529</t>
  </si>
  <si>
    <t>IE00BLD2G458</t>
  </si>
  <si>
    <t>BBB-.il</t>
  </si>
  <si>
    <t>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</si>
</sst>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opLeftCell="A13" workbookViewId="0">
      <selection activeCell="C42" sqref="C4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  <c r="C2" t="s">
        <v>198</v>
      </c>
    </row>
    <row r="3" spans="1:36">
      <c r="B3" s="2" t="s">
        <v>2</v>
      </c>
      <c r="C3" t="s">
        <v>199</v>
      </c>
    </row>
    <row r="4" spans="1:36">
      <c r="B4" s="2" t="s">
        <v>3</v>
      </c>
      <c r="C4" t="s">
        <v>200</v>
      </c>
    </row>
    <row r="5" spans="1:36">
      <c r="B5" s="75" t="s">
        <v>201</v>
      </c>
      <c r="C5" t="s">
        <v>202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f>מזומנים!J11</f>
        <v>49174.427261689001</v>
      </c>
      <c r="D11" s="76">
        <f>3.08-0.09</f>
        <v>2.99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414787.59873069997</v>
      </c>
      <c r="D13" s="77">
        <v>25.17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248184.8930749268</v>
      </c>
      <c r="D15" s="77">
        <v>15.06</v>
      </c>
    </row>
    <row r="16" spans="1:36">
      <c r="A16" s="10" t="s">
        <v>13</v>
      </c>
      <c r="B16" s="70" t="s">
        <v>19</v>
      </c>
      <c r="C16" s="77">
        <v>328343.24919206998</v>
      </c>
      <c r="D16" s="77">
        <v>19.93</v>
      </c>
    </row>
    <row r="17" spans="1:4">
      <c r="A17" s="10" t="s">
        <v>13</v>
      </c>
      <c r="B17" s="70" t="s">
        <v>20</v>
      </c>
      <c r="C17" s="77">
        <v>323679.05034278851</v>
      </c>
      <c r="D17" s="77">
        <v>19.64</v>
      </c>
    </row>
    <row r="18" spans="1:4">
      <c r="A18" s="10" t="s">
        <v>13</v>
      </c>
      <c r="B18" s="70" t="s">
        <v>21</v>
      </c>
      <c r="C18" s="77">
        <v>34822.186452287497</v>
      </c>
      <c r="D18" s="77">
        <v>2.11</v>
      </c>
    </row>
    <row r="19" spans="1:4">
      <c r="A19" s="10" t="s">
        <v>13</v>
      </c>
      <c r="B19" s="70" t="s">
        <v>22</v>
      </c>
      <c r="C19" s="77">
        <v>30.463753839999999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30115.069719230887</v>
      </c>
      <c r="D26" s="77">
        <v>1.83</v>
      </c>
    </row>
    <row r="27" spans="1:4">
      <c r="A27" s="10" t="s">
        <v>13</v>
      </c>
      <c r="B27" s="70" t="s">
        <v>29</v>
      </c>
      <c r="C27" s="77">
        <v>37280.534284409099</v>
      </c>
      <c r="D27" s="77">
        <v>2.2599999999999998</v>
      </c>
    </row>
    <row r="28" spans="1:4">
      <c r="A28" s="10" t="s">
        <v>13</v>
      </c>
      <c r="B28" s="70" t="s">
        <v>30</v>
      </c>
      <c r="C28" s="77">
        <v>61716.506957423233</v>
      </c>
      <c r="D28" s="77">
        <v>3.75</v>
      </c>
    </row>
    <row r="29" spans="1:4">
      <c r="A29" s="10" t="s">
        <v>13</v>
      </c>
      <c r="B29" s="70" t="s">
        <v>31</v>
      </c>
      <c r="C29" s="77">
        <v>5203.1168194886995</v>
      </c>
      <c r="D29" s="77">
        <v>0.32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1130.1406550903787</v>
      </c>
      <c r="D31" s="77">
        <v>7.0000000000000007E-2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44690.009449631129</v>
      </c>
      <c r="D33" s="77">
        <v>2.71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68565</v>
      </c>
      <c r="D35" s="77">
        <v>4.16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f>SUM(C11:C41)</f>
        <v>1647722.2466935753</v>
      </c>
      <c r="D42" s="77">
        <f>SUM(D11:D41)</f>
        <v>99.999999999999986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203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204</v>
      </c>
      <c r="D47">
        <v>3.5546000000000002</v>
      </c>
    </row>
    <row r="48" spans="1:4">
      <c r="C48" t="s">
        <v>113</v>
      </c>
      <c r="D48">
        <v>4.1525999999999996</v>
      </c>
    </row>
    <row r="49" spans="3:4">
      <c r="C49" t="s">
        <v>109</v>
      </c>
      <c r="D49">
        <v>3.4670000000000001</v>
      </c>
    </row>
    <row r="50" spans="3:4">
      <c r="C50" t="s">
        <v>116</v>
      </c>
      <c r="D50">
        <v>4.6818999999999997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t="s">
        <v>198</v>
      </c>
    </row>
    <row r="3" spans="2:61">
      <c r="B3" s="2" t="s">
        <v>2</v>
      </c>
      <c r="C3" t="s">
        <v>199</v>
      </c>
    </row>
    <row r="4" spans="2:61">
      <c r="B4" s="2" t="s">
        <v>3</v>
      </c>
      <c r="C4" t="s">
        <v>200</v>
      </c>
    </row>
    <row r="5" spans="2:61">
      <c r="B5" s="75" t="s">
        <v>201</v>
      </c>
      <c r="C5" t="s">
        <v>202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205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957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227</v>
      </c>
      <c r="C14" t="s">
        <v>227</v>
      </c>
      <c r="D14" s="16"/>
      <c r="E14" t="s">
        <v>227</v>
      </c>
      <c r="F14" t="s">
        <v>227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958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227</v>
      </c>
      <c r="C16" t="s">
        <v>227</v>
      </c>
      <c r="D16" s="16"/>
      <c r="E16" t="s">
        <v>227</v>
      </c>
      <c r="F16" t="s">
        <v>227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959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227</v>
      </c>
      <c r="C18" t="s">
        <v>227</v>
      </c>
      <c r="D18" s="16"/>
      <c r="E18" t="s">
        <v>227</v>
      </c>
      <c r="F18" t="s">
        <v>227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538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227</v>
      </c>
      <c r="C20" t="s">
        <v>227</v>
      </c>
      <c r="D20" s="16"/>
      <c r="E20" t="s">
        <v>227</v>
      </c>
      <c r="F20" t="s">
        <v>227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257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957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227</v>
      </c>
      <c r="C23" t="s">
        <v>227</v>
      </c>
      <c r="D23" s="16"/>
      <c r="E23" t="s">
        <v>227</v>
      </c>
      <c r="F23" t="s">
        <v>227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960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227</v>
      </c>
      <c r="C25" t="s">
        <v>227</v>
      </c>
      <c r="D25" s="16"/>
      <c r="E25" t="s">
        <v>227</v>
      </c>
      <c r="F25" t="s">
        <v>227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959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227</v>
      </c>
      <c r="C27" t="s">
        <v>227</v>
      </c>
      <c r="D27" s="16"/>
      <c r="E27" t="s">
        <v>227</v>
      </c>
      <c r="F27" t="s">
        <v>227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961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227</v>
      </c>
      <c r="C29" t="s">
        <v>227</v>
      </c>
      <c r="D29" s="16"/>
      <c r="E29" t="s">
        <v>227</v>
      </c>
      <c r="F29" t="s">
        <v>227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538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227</v>
      </c>
      <c r="C31" t="s">
        <v>227</v>
      </c>
      <c r="D31" s="16"/>
      <c r="E31" t="s">
        <v>227</v>
      </c>
      <c r="F31" t="s">
        <v>227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259</v>
      </c>
      <c r="C32" s="16"/>
      <c r="D32" s="16"/>
      <c r="E32" s="16"/>
    </row>
    <row r="33" spans="2:5">
      <c r="B33" t="s">
        <v>326</v>
      </c>
      <c r="C33" s="16"/>
      <c r="D33" s="16"/>
      <c r="E33" s="16"/>
    </row>
    <row r="34" spans="2:5">
      <c r="B34" t="s">
        <v>327</v>
      </c>
      <c r="C34" s="16"/>
      <c r="D34" s="16"/>
      <c r="E34" s="16"/>
    </row>
    <row r="35" spans="2:5">
      <c r="B35" t="s">
        <v>328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t="s">
        <v>198</v>
      </c>
    </row>
    <row r="3" spans="1:60">
      <c r="B3" s="2" t="s">
        <v>2</v>
      </c>
      <c r="C3" t="s">
        <v>199</v>
      </c>
    </row>
    <row r="4" spans="1:60">
      <c r="B4" s="2" t="s">
        <v>3</v>
      </c>
      <c r="C4" t="s">
        <v>200</v>
      </c>
    </row>
    <row r="5" spans="1:60">
      <c r="B5" s="75" t="s">
        <v>201</v>
      </c>
      <c r="C5" t="s">
        <v>202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103</v>
      </c>
      <c r="BF6" s="16" t="s">
        <v>104</v>
      </c>
      <c r="BH6" s="19" t="s">
        <v>105</v>
      </c>
    </row>
    <row r="7" spans="1:60" ht="26.25" customHeight="1">
      <c r="B7" s="94" t="s">
        <v>106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205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227</v>
      </c>
      <c r="C13" t="s">
        <v>227</v>
      </c>
      <c r="D13" s="19"/>
      <c r="E13" t="s">
        <v>227</v>
      </c>
      <c r="F13" t="s">
        <v>227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257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227</v>
      </c>
      <c r="C15" t="s">
        <v>227</v>
      </c>
      <c r="D15" s="19"/>
      <c r="E15" t="s">
        <v>227</v>
      </c>
      <c r="F15" t="s">
        <v>227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259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326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327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328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  <c r="E3" s="15"/>
    </row>
    <row r="4" spans="2:81">
      <c r="B4" s="2" t="s">
        <v>3</v>
      </c>
      <c r="C4" t="s">
        <v>200</v>
      </c>
    </row>
    <row r="5" spans="2:81">
      <c r="B5" s="75" t="s">
        <v>201</v>
      </c>
      <c r="C5" t="s">
        <v>202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205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962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227</v>
      </c>
      <c r="C14" t="s">
        <v>227</v>
      </c>
      <c r="E14" t="s">
        <v>227</v>
      </c>
      <c r="H14" s="77">
        <v>0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963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227</v>
      </c>
      <c r="C16" t="s">
        <v>227</v>
      </c>
      <c r="E16" t="s">
        <v>227</v>
      </c>
      <c r="H16" s="77">
        <v>0</v>
      </c>
      <c r="I16" t="s">
        <v>227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964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965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227</v>
      </c>
      <c r="C19" t="s">
        <v>227</v>
      </c>
      <c r="E19" t="s">
        <v>227</v>
      </c>
      <c r="H19" s="77">
        <v>0</v>
      </c>
      <c r="I19" t="s">
        <v>227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966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227</v>
      </c>
      <c r="C21" t="s">
        <v>227</v>
      </c>
      <c r="E21" t="s">
        <v>227</v>
      </c>
      <c r="H21" s="77">
        <v>0</v>
      </c>
      <c r="I21" t="s">
        <v>227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967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227</v>
      </c>
      <c r="C23" t="s">
        <v>227</v>
      </c>
      <c r="E23" t="s">
        <v>227</v>
      </c>
      <c r="H23" s="77">
        <v>0</v>
      </c>
      <c r="I23" t="s">
        <v>227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968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227</v>
      </c>
      <c r="C25" t="s">
        <v>227</v>
      </c>
      <c r="E25" t="s">
        <v>227</v>
      </c>
      <c r="H25" s="77">
        <v>0</v>
      </c>
      <c r="I25" t="s">
        <v>227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257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962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227</v>
      </c>
      <c r="C28" t="s">
        <v>227</v>
      </c>
      <c r="E28" t="s">
        <v>227</v>
      </c>
      <c r="H28" s="77">
        <v>0</v>
      </c>
      <c r="I28" t="s">
        <v>227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963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227</v>
      </c>
      <c r="C30" t="s">
        <v>227</v>
      </c>
      <c r="E30" t="s">
        <v>227</v>
      </c>
      <c r="H30" s="77">
        <v>0</v>
      </c>
      <c r="I30" t="s">
        <v>227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964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965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227</v>
      </c>
      <c r="C33" t="s">
        <v>227</v>
      </c>
      <c r="E33" t="s">
        <v>227</v>
      </c>
      <c r="H33" s="77">
        <v>0</v>
      </c>
      <c r="I33" t="s">
        <v>227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966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227</v>
      </c>
      <c r="C35" t="s">
        <v>227</v>
      </c>
      <c r="E35" t="s">
        <v>227</v>
      </c>
      <c r="H35" s="77">
        <v>0</v>
      </c>
      <c r="I35" t="s">
        <v>227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967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227</v>
      </c>
      <c r="C37" t="s">
        <v>227</v>
      </c>
      <c r="E37" t="s">
        <v>227</v>
      </c>
      <c r="H37" s="77">
        <v>0</v>
      </c>
      <c r="I37" t="s">
        <v>227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968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227</v>
      </c>
      <c r="C39" t="s">
        <v>227</v>
      </c>
      <c r="E39" t="s">
        <v>227</v>
      </c>
      <c r="H39" s="77">
        <v>0</v>
      </c>
      <c r="I39" t="s">
        <v>227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259</v>
      </c>
    </row>
    <row r="41" spans="2:17">
      <c r="B41" t="s">
        <v>326</v>
      </c>
    </row>
    <row r="42" spans="2:17">
      <c r="B42" t="s">
        <v>327</v>
      </c>
    </row>
    <row r="43" spans="2:17">
      <c r="B43" t="s">
        <v>328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t="s">
        <v>198</v>
      </c>
    </row>
    <row r="3" spans="2:72">
      <c r="B3" s="2" t="s">
        <v>2</v>
      </c>
      <c r="C3" t="s">
        <v>199</v>
      </c>
    </row>
    <row r="4" spans="2:72">
      <c r="B4" s="2" t="s">
        <v>3</v>
      </c>
      <c r="C4" t="s">
        <v>200</v>
      </c>
    </row>
    <row r="5" spans="2:72">
      <c r="B5" s="75" t="s">
        <v>201</v>
      </c>
      <c r="C5" t="s">
        <v>202</v>
      </c>
    </row>
    <row r="6" spans="2:7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969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227</v>
      </c>
      <c r="C14" t="s">
        <v>227</v>
      </c>
      <c r="D14" t="s">
        <v>227</v>
      </c>
      <c r="G14" s="77">
        <v>0</v>
      </c>
      <c r="H14" t="s">
        <v>227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970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227</v>
      </c>
      <c r="C16" t="s">
        <v>227</v>
      </c>
      <c r="D16" t="s">
        <v>227</v>
      </c>
      <c r="G16" s="77">
        <v>0</v>
      </c>
      <c r="H16" t="s">
        <v>227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971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227</v>
      </c>
      <c r="C18" t="s">
        <v>227</v>
      </c>
      <c r="D18" t="s">
        <v>227</v>
      </c>
      <c r="G18" s="77">
        <v>0</v>
      </c>
      <c r="H18" t="s">
        <v>227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972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227</v>
      </c>
      <c r="C20" t="s">
        <v>227</v>
      </c>
      <c r="D20" t="s">
        <v>227</v>
      </c>
      <c r="G20" s="77">
        <v>0</v>
      </c>
      <c r="H20" t="s">
        <v>227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538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227</v>
      </c>
      <c r="C22" t="s">
        <v>227</v>
      </c>
      <c r="D22" t="s">
        <v>227</v>
      </c>
      <c r="G22" s="77">
        <v>0</v>
      </c>
      <c r="H22" t="s">
        <v>227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257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324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227</v>
      </c>
      <c r="C25" t="s">
        <v>227</v>
      </c>
      <c r="D25" t="s">
        <v>227</v>
      </c>
      <c r="G25" s="77">
        <v>0</v>
      </c>
      <c r="H25" t="s">
        <v>227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973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227</v>
      </c>
      <c r="C27" t="s">
        <v>227</v>
      </c>
      <c r="D27" t="s">
        <v>227</v>
      </c>
      <c r="G27" s="77">
        <v>0</v>
      </c>
      <c r="H27" t="s">
        <v>227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326</v>
      </c>
    </row>
    <row r="29" spans="2:16">
      <c r="B29" t="s">
        <v>327</v>
      </c>
    </row>
    <row r="30" spans="2:16">
      <c r="B30" t="s">
        <v>328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5" spans="2:65">
      <c r="B5" s="75" t="s">
        <v>201</v>
      </c>
      <c r="C5" t="s">
        <v>202</v>
      </c>
    </row>
    <row r="6" spans="2:6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205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974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227</v>
      </c>
      <c r="C14" t="s">
        <v>227</v>
      </c>
      <c r="D14" s="16"/>
      <c r="E14" s="16"/>
      <c r="F14" t="s">
        <v>227</v>
      </c>
      <c r="G14" t="s">
        <v>227</v>
      </c>
      <c r="J14" s="77">
        <v>0</v>
      </c>
      <c r="K14" t="s">
        <v>227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975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227</v>
      </c>
      <c r="C16" t="s">
        <v>227</v>
      </c>
      <c r="D16" s="16"/>
      <c r="E16" s="16"/>
      <c r="F16" t="s">
        <v>227</v>
      </c>
      <c r="G16" t="s">
        <v>227</v>
      </c>
      <c r="J16" s="77">
        <v>0</v>
      </c>
      <c r="K16" t="s">
        <v>227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330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227</v>
      </c>
      <c r="C18" t="s">
        <v>227</v>
      </c>
      <c r="D18" s="16"/>
      <c r="E18" s="16"/>
      <c r="F18" t="s">
        <v>227</v>
      </c>
      <c r="G18" t="s">
        <v>227</v>
      </c>
      <c r="J18" s="77">
        <v>0</v>
      </c>
      <c r="K18" t="s">
        <v>227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538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227</v>
      </c>
      <c r="C20" t="s">
        <v>227</v>
      </c>
      <c r="D20" s="16"/>
      <c r="E20" s="16"/>
      <c r="F20" t="s">
        <v>227</v>
      </c>
      <c r="G20" t="s">
        <v>227</v>
      </c>
      <c r="J20" s="77">
        <v>0</v>
      </c>
      <c r="K20" t="s">
        <v>227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257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976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227</v>
      </c>
      <c r="C23" t="s">
        <v>227</v>
      </c>
      <c r="D23" s="16"/>
      <c r="E23" s="16"/>
      <c r="F23" t="s">
        <v>227</v>
      </c>
      <c r="G23" t="s">
        <v>227</v>
      </c>
      <c r="J23" s="77">
        <v>0</v>
      </c>
      <c r="K23" t="s">
        <v>227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977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227</v>
      </c>
      <c r="C25" t="s">
        <v>227</v>
      </c>
      <c r="D25" s="16"/>
      <c r="E25" s="16"/>
      <c r="F25" t="s">
        <v>227</v>
      </c>
      <c r="G25" t="s">
        <v>227</v>
      </c>
      <c r="J25" s="77">
        <v>0</v>
      </c>
      <c r="K25" t="s">
        <v>227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259</v>
      </c>
      <c r="D26" s="16"/>
      <c r="E26" s="16"/>
      <c r="F26" s="16"/>
    </row>
    <row r="27" spans="2:19">
      <c r="B27" t="s">
        <v>326</v>
      </c>
      <c r="D27" s="16"/>
      <c r="E27" s="16"/>
      <c r="F27" s="16"/>
    </row>
    <row r="28" spans="2:19">
      <c r="B28" t="s">
        <v>327</v>
      </c>
      <c r="D28" s="16"/>
      <c r="E28" s="16"/>
      <c r="F28" s="16"/>
    </row>
    <row r="29" spans="2:19">
      <c r="B29" t="s">
        <v>328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7" workbookViewId="0">
      <selection activeCell="G34" sqref="G3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</row>
    <row r="4" spans="2:81">
      <c r="B4" s="2" t="s">
        <v>3</v>
      </c>
      <c r="C4" t="s">
        <v>200</v>
      </c>
    </row>
    <row r="5" spans="2:81">
      <c r="B5" s="75" t="s">
        <v>201</v>
      </c>
      <c r="C5" t="s">
        <v>202</v>
      </c>
    </row>
    <row r="6" spans="2:81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2.4700000000000002</v>
      </c>
      <c r="K11" s="7"/>
      <c r="L11" s="7"/>
      <c r="M11" s="76">
        <v>1.88</v>
      </c>
      <c r="N11" s="76">
        <v>23333834.949999999</v>
      </c>
      <c r="O11" s="7"/>
      <c r="P11" s="76">
        <v>30115.069719230887</v>
      </c>
      <c r="Q11" s="7"/>
      <c r="R11" s="76">
        <v>100</v>
      </c>
      <c r="S11" s="76">
        <v>1.83</v>
      </c>
      <c r="T11" s="35"/>
      <c r="BZ11" s="16"/>
      <c r="CC11" s="16"/>
    </row>
    <row r="12" spans="2:81">
      <c r="B12" s="78" t="s">
        <v>205</v>
      </c>
      <c r="C12" s="16"/>
      <c r="D12" s="16"/>
      <c r="E12" s="16"/>
      <c r="J12" s="79">
        <v>2.4700000000000002</v>
      </c>
      <c r="M12" s="79">
        <v>1.88</v>
      </c>
      <c r="N12" s="79">
        <v>23333834.949999999</v>
      </c>
      <c r="P12" s="79">
        <v>30115.069719230887</v>
      </c>
      <c r="R12" s="79">
        <v>100</v>
      </c>
      <c r="S12" s="79">
        <v>1.83</v>
      </c>
    </row>
    <row r="13" spans="2:81">
      <c r="B13" s="78" t="s">
        <v>974</v>
      </c>
      <c r="C13" s="16"/>
      <c r="D13" s="16"/>
      <c r="E13" s="16"/>
      <c r="J13" s="79">
        <v>2.13</v>
      </c>
      <c r="M13" s="79">
        <v>1</v>
      </c>
      <c r="N13" s="79">
        <v>21189834.949999999</v>
      </c>
      <c r="P13" s="79">
        <v>22423.888013630887</v>
      </c>
      <c r="R13" s="79">
        <v>74.459999999999994</v>
      </c>
      <c r="S13" s="79">
        <v>1.36</v>
      </c>
    </row>
    <row r="14" spans="2:81">
      <c r="B14" t="s">
        <v>978</v>
      </c>
      <c r="C14" t="s">
        <v>979</v>
      </c>
      <c r="D14" t="s">
        <v>126</v>
      </c>
      <c r="E14" t="s">
        <v>366</v>
      </c>
      <c r="F14" t="s">
        <v>336</v>
      </c>
      <c r="G14" t="s">
        <v>215</v>
      </c>
      <c r="H14" t="s">
        <v>211</v>
      </c>
      <c r="I14" t="s">
        <v>980</v>
      </c>
      <c r="J14" s="77">
        <v>4.13</v>
      </c>
      <c r="K14" t="s">
        <v>105</v>
      </c>
      <c r="L14" s="77">
        <v>6.6</v>
      </c>
      <c r="M14" s="77">
        <v>0.5</v>
      </c>
      <c r="N14" s="77">
        <v>1000000</v>
      </c>
      <c r="O14" s="77">
        <v>161.91</v>
      </c>
      <c r="P14" s="77">
        <v>1619.1</v>
      </c>
      <c r="Q14" s="77">
        <v>0</v>
      </c>
      <c r="R14" s="77">
        <v>5.38</v>
      </c>
      <c r="S14" s="77">
        <v>0.1</v>
      </c>
    </row>
    <row r="15" spans="2:81">
      <c r="B15" t="s">
        <v>981</v>
      </c>
      <c r="C15" t="s">
        <v>982</v>
      </c>
      <c r="D15" t="s">
        <v>126</v>
      </c>
      <c r="E15" t="s">
        <v>983</v>
      </c>
      <c r="F15" t="s">
        <v>130</v>
      </c>
      <c r="G15" t="s">
        <v>355</v>
      </c>
      <c r="H15" t="s">
        <v>211</v>
      </c>
      <c r="I15" t="s">
        <v>984</v>
      </c>
      <c r="J15" s="77">
        <v>312510.59000000003</v>
      </c>
      <c r="K15" t="s">
        <v>105</v>
      </c>
      <c r="L15" s="77">
        <v>7.4</v>
      </c>
      <c r="M15" s="77">
        <v>1000</v>
      </c>
      <c r="N15" s="77">
        <v>44576.85</v>
      </c>
      <c r="O15" s="77">
        <v>9.9999999999999995E-7</v>
      </c>
      <c r="P15" s="77">
        <v>4.4576850000000001E-7</v>
      </c>
      <c r="Q15" s="77">
        <v>0</v>
      </c>
      <c r="R15" s="77">
        <v>0</v>
      </c>
      <c r="S15" s="77">
        <v>0</v>
      </c>
    </row>
    <row r="16" spans="2:81">
      <c r="B16" t="s">
        <v>985</v>
      </c>
      <c r="C16" t="s">
        <v>986</v>
      </c>
      <c r="D16" t="s">
        <v>126</v>
      </c>
      <c r="E16" t="s">
        <v>340</v>
      </c>
      <c r="F16" t="s">
        <v>336</v>
      </c>
      <c r="G16" t="s">
        <v>399</v>
      </c>
      <c r="H16" t="s">
        <v>211</v>
      </c>
      <c r="I16" t="s">
        <v>984</v>
      </c>
      <c r="J16" s="77">
        <v>1.05</v>
      </c>
      <c r="K16" t="s">
        <v>105</v>
      </c>
      <c r="L16" s="77">
        <v>5.75</v>
      </c>
      <c r="M16" s="77">
        <v>0.85</v>
      </c>
      <c r="N16" s="77">
        <v>2000000</v>
      </c>
      <c r="O16" s="77">
        <v>131.68</v>
      </c>
      <c r="P16" s="77">
        <v>2633.6</v>
      </c>
      <c r="Q16" s="77">
        <v>0</v>
      </c>
      <c r="R16" s="77">
        <v>8.75</v>
      </c>
      <c r="S16" s="77">
        <v>0.16</v>
      </c>
    </row>
    <row r="17" spans="2:19">
      <c r="B17" t="s">
        <v>987</v>
      </c>
      <c r="C17" t="s">
        <v>988</v>
      </c>
      <c r="D17" t="s">
        <v>126</v>
      </c>
      <c r="E17" t="s">
        <v>989</v>
      </c>
      <c r="F17" t="s">
        <v>130</v>
      </c>
      <c r="G17" t="s">
        <v>424</v>
      </c>
      <c r="H17" t="s">
        <v>153</v>
      </c>
      <c r="I17" t="s">
        <v>990</v>
      </c>
      <c r="J17" s="77">
        <v>1.95</v>
      </c>
      <c r="K17" t="s">
        <v>105</v>
      </c>
      <c r="L17" s="77">
        <v>7.09</v>
      </c>
      <c r="M17" s="77">
        <v>0.17</v>
      </c>
      <c r="N17" s="77">
        <v>8765992.3699999992</v>
      </c>
      <c r="O17" s="77">
        <v>139.68</v>
      </c>
      <c r="P17" s="77">
        <v>12244.338142416</v>
      </c>
      <c r="Q17" s="77">
        <v>0</v>
      </c>
      <c r="R17" s="77">
        <v>40.659999999999997</v>
      </c>
      <c r="S17" s="77">
        <v>0.74</v>
      </c>
    </row>
    <row r="18" spans="2:19">
      <c r="B18" t="s">
        <v>991</v>
      </c>
      <c r="C18" t="s">
        <v>992</v>
      </c>
      <c r="D18" t="s">
        <v>126</v>
      </c>
      <c r="E18" t="s">
        <v>993</v>
      </c>
      <c r="F18" t="s">
        <v>131</v>
      </c>
      <c r="G18" t="s">
        <v>424</v>
      </c>
      <c r="H18" t="s">
        <v>153</v>
      </c>
      <c r="I18" t="s">
        <v>994</v>
      </c>
      <c r="J18" s="77">
        <v>2.57</v>
      </c>
      <c r="K18" t="s">
        <v>105</v>
      </c>
      <c r="L18" s="77">
        <v>3.15</v>
      </c>
      <c r="M18" s="77">
        <v>3.03</v>
      </c>
      <c r="N18" s="77">
        <v>5076000</v>
      </c>
      <c r="O18" s="77">
        <v>102.26</v>
      </c>
      <c r="P18" s="77">
        <v>5190.7175999999999</v>
      </c>
      <c r="Q18" s="77">
        <v>1.69</v>
      </c>
      <c r="R18" s="77">
        <v>17.239999999999998</v>
      </c>
      <c r="S18" s="77">
        <v>0.32</v>
      </c>
    </row>
    <row r="19" spans="2:19">
      <c r="B19" t="s">
        <v>995</v>
      </c>
      <c r="C19" t="s">
        <v>996</v>
      </c>
      <c r="D19" t="s">
        <v>126</v>
      </c>
      <c r="E19" t="s">
        <v>997</v>
      </c>
      <c r="F19" t="s">
        <v>354</v>
      </c>
      <c r="G19" t="s">
        <v>437</v>
      </c>
      <c r="H19" t="s">
        <v>211</v>
      </c>
      <c r="I19" t="s">
        <v>984</v>
      </c>
      <c r="J19" s="77">
        <v>1.49</v>
      </c>
      <c r="K19" t="s">
        <v>105</v>
      </c>
      <c r="L19" s="77">
        <v>7</v>
      </c>
      <c r="M19" s="77">
        <v>2.29</v>
      </c>
      <c r="N19" s="77">
        <v>553982.71999999997</v>
      </c>
      <c r="O19" s="77">
        <v>132.88</v>
      </c>
      <c r="P19" s="77">
        <v>736.132238336</v>
      </c>
      <c r="Q19" s="77">
        <v>0.6</v>
      </c>
      <c r="R19" s="77">
        <v>2.44</v>
      </c>
      <c r="S19" s="77">
        <v>0.04</v>
      </c>
    </row>
    <row r="20" spans="2:19">
      <c r="B20" t="s">
        <v>998</v>
      </c>
      <c r="C20" t="s">
        <v>999</v>
      </c>
      <c r="D20" t="s">
        <v>126</v>
      </c>
      <c r="E20" t="s">
        <v>1000</v>
      </c>
      <c r="F20" t="s">
        <v>130</v>
      </c>
      <c r="G20" t="s">
        <v>1001</v>
      </c>
      <c r="H20" t="s">
        <v>211</v>
      </c>
      <c r="I20" t="s">
        <v>1002</v>
      </c>
      <c r="J20" s="77">
        <v>0</v>
      </c>
      <c r="K20" t="s">
        <v>105</v>
      </c>
      <c r="L20" s="77">
        <v>7</v>
      </c>
      <c r="M20" s="77">
        <v>0</v>
      </c>
      <c r="N20" s="77">
        <v>505971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t="s">
        <v>1003</v>
      </c>
      <c r="C21" t="s">
        <v>1004</v>
      </c>
      <c r="D21" t="s">
        <v>126</v>
      </c>
      <c r="E21" t="s">
        <v>1005</v>
      </c>
      <c r="F21" t="s">
        <v>354</v>
      </c>
      <c r="G21" t="s">
        <v>1006</v>
      </c>
      <c r="H21" t="s">
        <v>211</v>
      </c>
      <c r="I21" t="s">
        <v>984</v>
      </c>
      <c r="J21" s="77">
        <v>0</v>
      </c>
      <c r="K21" t="s">
        <v>105</v>
      </c>
      <c r="L21" s="77">
        <v>6.4</v>
      </c>
      <c r="M21" s="77">
        <v>0</v>
      </c>
      <c r="N21" s="77">
        <v>2000000</v>
      </c>
      <c r="O21" s="77">
        <v>9.9999999999999995E-7</v>
      </c>
      <c r="P21" s="77">
        <v>2.0000000000000002E-5</v>
      </c>
      <c r="Q21" s="77">
        <v>1.33</v>
      </c>
      <c r="R21" s="77">
        <v>0</v>
      </c>
      <c r="S21" s="77">
        <v>0</v>
      </c>
    </row>
    <row r="22" spans="2:19">
      <c r="B22" t="s">
        <v>1007</v>
      </c>
      <c r="C22" t="s">
        <v>1008</v>
      </c>
      <c r="D22" t="s">
        <v>126</v>
      </c>
      <c r="E22" t="s">
        <v>1009</v>
      </c>
      <c r="F22" t="s">
        <v>408</v>
      </c>
      <c r="G22" t="s">
        <v>227</v>
      </c>
      <c r="H22" t="s">
        <v>228</v>
      </c>
      <c r="I22" t="s">
        <v>1010</v>
      </c>
      <c r="J22" s="77">
        <v>0</v>
      </c>
      <c r="K22" t="s">
        <v>105</v>
      </c>
      <c r="L22" s="77">
        <v>7.45</v>
      </c>
      <c r="M22" s="77">
        <v>0</v>
      </c>
      <c r="N22" s="77">
        <v>608840</v>
      </c>
      <c r="O22" s="77">
        <v>9.9999999999999995E-7</v>
      </c>
      <c r="P22" s="77">
        <v>6.0884E-6</v>
      </c>
      <c r="Q22" s="77">
        <v>1.25</v>
      </c>
      <c r="R22" s="77">
        <v>0</v>
      </c>
      <c r="S22" s="77">
        <v>0</v>
      </c>
    </row>
    <row r="23" spans="2:19">
      <c r="B23" t="s">
        <v>1011</v>
      </c>
      <c r="C23" t="s">
        <v>1012</v>
      </c>
      <c r="D23" t="s">
        <v>126</v>
      </c>
      <c r="E23" t="s">
        <v>1009</v>
      </c>
      <c r="F23" t="s">
        <v>408</v>
      </c>
      <c r="G23" t="s">
        <v>227</v>
      </c>
      <c r="H23" t="s">
        <v>228</v>
      </c>
      <c r="I23" t="s">
        <v>1013</v>
      </c>
      <c r="J23" s="77">
        <v>0</v>
      </c>
      <c r="K23" t="s">
        <v>105</v>
      </c>
      <c r="L23" s="77">
        <v>7.5</v>
      </c>
      <c r="M23" s="77">
        <v>0</v>
      </c>
      <c r="N23" s="77">
        <v>475854.14</v>
      </c>
      <c r="O23" s="77">
        <v>9.9999999999999995E-7</v>
      </c>
      <c r="P23" s="77">
        <v>4.7585413999999997E-6</v>
      </c>
      <c r="Q23" s="77">
        <v>0.83</v>
      </c>
      <c r="R23" s="77">
        <v>0</v>
      </c>
      <c r="S23" s="77">
        <v>0</v>
      </c>
    </row>
    <row r="24" spans="2:19">
      <c r="B24" t="s">
        <v>1014</v>
      </c>
      <c r="C24" t="s">
        <v>1015</v>
      </c>
      <c r="D24" t="s">
        <v>126</v>
      </c>
      <c r="E24" t="s">
        <v>1009</v>
      </c>
      <c r="F24" t="s">
        <v>408</v>
      </c>
      <c r="G24" t="s">
        <v>227</v>
      </c>
      <c r="H24" t="s">
        <v>228</v>
      </c>
      <c r="J24" s="77">
        <v>0</v>
      </c>
      <c r="K24" t="s">
        <v>105</v>
      </c>
      <c r="L24" s="77">
        <v>7.5</v>
      </c>
      <c r="M24" s="77">
        <v>0</v>
      </c>
      <c r="N24" s="77">
        <v>158617.87</v>
      </c>
      <c r="O24" s="77">
        <v>9.9999999999999995E-7</v>
      </c>
      <c r="P24" s="77">
        <v>1.5861787E-6</v>
      </c>
      <c r="Q24" s="77">
        <v>0</v>
      </c>
      <c r="R24" s="77">
        <v>0</v>
      </c>
      <c r="S24" s="77">
        <v>0</v>
      </c>
    </row>
    <row r="25" spans="2:19">
      <c r="B25" s="78" t="s">
        <v>975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227</v>
      </c>
      <c r="C26" t="s">
        <v>227</v>
      </c>
      <c r="D26" s="16"/>
      <c r="E26" s="16"/>
      <c r="F26" t="s">
        <v>227</v>
      </c>
      <c r="G26" t="s">
        <v>227</v>
      </c>
      <c r="J26" s="77">
        <v>0</v>
      </c>
      <c r="K26" t="s">
        <v>227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s="78" t="s">
        <v>330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227</v>
      </c>
      <c r="C28" t="s">
        <v>227</v>
      </c>
      <c r="D28" s="16"/>
      <c r="E28" s="16"/>
      <c r="F28" t="s">
        <v>227</v>
      </c>
      <c r="G28" t="s">
        <v>227</v>
      </c>
      <c r="J28" s="77">
        <v>0</v>
      </c>
      <c r="K28" t="s">
        <v>227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s="78" t="s">
        <v>538</v>
      </c>
      <c r="C29" s="16"/>
      <c r="D29" s="16"/>
      <c r="E29" s="16"/>
      <c r="J29" s="79">
        <v>3.47</v>
      </c>
      <c r="M29" s="79">
        <v>4.46</v>
      </c>
      <c r="N29" s="79">
        <v>2144000</v>
      </c>
      <c r="P29" s="79">
        <v>7691.1817056</v>
      </c>
      <c r="R29" s="79">
        <v>25.54</v>
      </c>
      <c r="S29" s="79">
        <v>0.47</v>
      </c>
    </row>
    <row r="30" spans="2:19">
      <c r="B30" t="s">
        <v>1016</v>
      </c>
      <c r="C30">
        <v>1132166</v>
      </c>
      <c r="D30" t="s">
        <v>126</v>
      </c>
      <c r="E30" t="s">
        <v>1017</v>
      </c>
      <c r="F30" t="s">
        <v>460</v>
      </c>
      <c r="G30" t="s">
        <v>1464</v>
      </c>
      <c r="H30" t="s">
        <v>211</v>
      </c>
      <c r="I30" t="s">
        <v>1018</v>
      </c>
      <c r="J30" s="77">
        <v>3.47</v>
      </c>
      <c r="K30" t="s">
        <v>109</v>
      </c>
      <c r="L30" s="77">
        <v>4.4400000000000004</v>
      </c>
      <c r="M30" s="77">
        <v>4.46</v>
      </c>
      <c r="N30" s="77">
        <v>2144000</v>
      </c>
      <c r="O30" s="77">
        <v>103.47</v>
      </c>
      <c r="P30" s="77">
        <v>7691.1817056</v>
      </c>
      <c r="Q30" s="77">
        <v>0.54</v>
      </c>
      <c r="R30" s="77">
        <v>25.54</v>
      </c>
      <c r="S30" s="77">
        <v>0.47</v>
      </c>
    </row>
    <row r="31" spans="2:19">
      <c r="B31" s="78" t="s">
        <v>257</v>
      </c>
      <c r="C31" s="16"/>
      <c r="D31" s="16"/>
      <c r="E31" s="16"/>
      <c r="J31" s="79">
        <v>0</v>
      </c>
      <c r="M31" s="79">
        <v>0</v>
      </c>
      <c r="N31" s="79">
        <v>0</v>
      </c>
      <c r="P31" s="79">
        <v>0</v>
      </c>
      <c r="R31" s="79">
        <v>0</v>
      </c>
      <c r="S31" s="79">
        <v>0</v>
      </c>
    </row>
    <row r="32" spans="2:19">
      <c r="B32" s="78" t="s">
        <v>331</v>
      </c>
      <c r="C32" s="16"/>
      <c r="D32" s="16"/>
      <c r="E32" s="16"/>
      <c r="J32" s="79">
        <v>0</v>
      </c>
      <c r="M32" s="79">
        <v>0</v>
      </c>
      <c r="N32" s="79">
        <v>0</v>
      </c>
      <c r="P32" s="79">
        <v>0</v>
      </c>
      <c r="R32" s="79">
        <v>0</v>
      </c>
      <c r="S32" s="79">
        <v>0</v>
      </c>
    </row>
    <row r="33" spans="2:19">
      <c r="B33" t="s">
        <v>227</v>
      </c>
      <c r="C33" t="s">
        <v>227</v>
      </c>
      <c r="D33" s="16"/>
      <c r="E33" s="16"/>
      <c r="F33" t="s">
        <v>227</v>
      </c>
      <c r="G33" t="s">
        <v>227</v>
      </c>
      <c r="J33" s="77">
        <v>0</v>
      </c>
      <c r="K33" t="s">
        <v>227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</row>
    <row r="34" spans="2:19">
      <c r="B34" s="78" t="s">
        <v>332</v>
      </c>
      <c r="C34" s="16"/>
      <c r="D34" s="16"/>
      <c r="E34" s="16"/>
      <c r="J34" s="79">
        <v>0</v>
      </c>
      <c r="M34" s="79">
        <v>0</v>
      </c>
      <c r="N34" s="79">
        <v>0</v>
      </c>
      <c r="P34" s="79">
        <v>0</v>
      </c>
      <c r="R34" s="79">
        <v>0</v>
      </c>
      <c r="S34" s="79">
        <v>0</v>
      </c>
    </row>
    <row r="35" spans="2:19">
      <c r="B35" t="s">
        <v>227</v>
      </c>
      <c r="C35" t="s">
        <v>227</v>
      </c>
      <c r="D35" s="16"/>
      <c r="E35" s="16"/>
      <c r="F35" t="s">
        <v>227</v>
      </c>
      <c r="G35" t="s">
        <v>227</v>
      </c>
      <c r="J35" s="77">
        <v>0</v>
      </c>
      <c r="K35" t="s">
        <v>227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  <c r="R35" s="77">
        <v>0</v>
      </c>
      <c r="S35" s="77">
        <v>0</v>
      </c>
    </row>
    <row r="36" spans="2:19">
      <c r="B36" t="s">
        <v>259</v>
      </c>
      <c r="C36" s="16"/>
      <c r="D36" s="16"/>
      <c r="E36" s="16"/>
    </row>
    <row r="37" spans="2:19">
      <c r="B37" t="s">
        <v>326</v>
      </c>
      <c r="C37" s="16"/>
      <c r="D37" s="16"/>
      <c r="E37" s="16"/>
    </row>
    <row r="38" spans="2:19">
      <c r="B38" t="s">
        <v>327</v>
      </c>
      <c r="C38" s="16"/>
      <c r="D38" s="16"/>
      <c r="E38" s="16"/>
    </row>
    <row r="39" spans="2:19">
      <c r="B39" t="s">
        <v>328</v>
      </c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8" sqref="J1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t="s">
        <v>198</v>
      </c>
    </row>
    <row r="3" spans="2:98">
      <c r="B3" s="2" t="s">
        <v>2</v>
      </c>
      <c r="C3" t="s">
        <v>199</v>
      </c>
    </row>
    <row r="4" spans="2:98">
      <c r="B4" s="2" t="s">
        <v>3</v>
      </c>
      <c r="C4" t="s">
        <v>200</v>
      </c>
    </row>
    <row r="5" spans="2:98">
      <c r="B5" s="75" t="s">
        <v>201</v>
      </c>
      <c r="C5" t="s">
        <v>202</v>
      </c>
    </row>
    <row r="6" spans="2:9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622273</v>
      </c>
      <c r="I11" s="7"/>
      <c r="J11" s="76">
        <v>37280.834284409102</v>
      </c>
      <c r="K11" s="7"/>
      <c r="L11" s="76">
        <v>100</v>
      </c>
      <c r="M11" s="76">
        <v>2.2599999999999998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205</v>
      </c>
      <c r="C12" s="16"/>
      <c r="D12" s="16"/>
      <c r="E12" s="16"/>
      <c r="H12" s="79">
        <v>622273</v>
      </c>
      <c r="J12" s="79">
        <v>37280.534284409099</v>
      </c>
      <c r="L12" s="79">
        <v>100</v>
      </c>
      <c r="M12" s="79">
        <v>2.2599999999999998</v>
      </c>
    </row>
    <row r="13" spans="2:98">
      <c r="B13" t="s">
        <v>1019</v>
      </c>
      <c r="C13" t="s">
        <v>1020</v>
      </c>
      <c r="D13" t="s">
        <v>126</v>
      </c>
      <c r="E13" t="s">
        <v>1021</v>
      </c>
      <c r="F13" t="s">
        <v>408</v>
      </c>
      <c r="G13" t="s">
        <v>105</v>
      </c>
      <c r="H13" s="77">
        <v>66273</v>
      </c>
      <c r="I13" s="77">
        <v>55359.753617999937</v>
      </c>
      <c r="J13" s="77">
        <v>36688.269515257103</v>
      </c>
      <c r="K13" s="77">
        <v>0</v>
      </c>
      <c r="L13" s="77">
        <v>98.41</v>
      </c>
      <c r="M13" s="77">
        <v>2.23</v>
      </c>
    </row>
    <row r="14" spans="2:98">
      <c r="B14" t="s">
        <v>1022</v>
      </c>
      <c r="C14" t="s">
        <v>1023</v>
      </c>
      <c r="D14" t="s">
        <v>126</v>
      </c>
      <c r="E14" t="s">
        <v>1024</v>
      </c>
      <c r="F14" t="s">
        <v>354</v>
      </c>
      <c r="G14" t="s">
        <v>113</v>
      </c>
      <c r="H14" s="77">
        <v>500000</v>
      </c>
      <c r="I14" s="77">
        <v>28.524999999999999</v>
      </c>
      <c r="J14" s="77">
        <v>592.26457500000004</v>
      </c>
      <c r="K14" s="77">
        <v>0</v>
      </c>
      <c r="L14" s="77">
        <v>1.59</v>
      </c>
      <c r="M14" s="77">
        <v>0.04</v>
      </c>
    </row>
    <row r="15" spans="2:98">
      <c r="B15" t="s">
        <v>1025</v>
      </c>
      <c r="C15" t="s">
        <v>1026</v>
      </c>
      <c r="D15" t="s">
        <v>126</v>
      </c>
      <c r="E15" t="s">
        <v>1027</v>
      </c>
      <c r="F15" t="s">
        <v>135</v>
      </c>
      <c r="G15" t="s">
        <v>109</v>
      </c>
      <c r="H15" s="77">
        <v>56000</v>
      </c>
      <c r="I15" s="77">
        <v>1E-4</v>
      </c>
      <c r="J15" s="77">
        <v>1.9415200000000001E-4</v>
      </c>
      <c r="K15" s="77">
        <v>0</v>
      </c>
      <c r="L15" s="77">
        <v>0</v>
      </c>
      <c r="M15" s="77">
        <v>0</v>
      </c>
    </row>
    <row r="16" spans="2:98">
      <c r="B16" s="78" t="s">
        <v>257</v>
      </c>
      <c r="C16" s="16"/>
      <c r="D16" s="16"/>
      <c r="E16" s="16"/>
      <c r="H16" s="79">
        <v>0</v>
      </c>
      <c r="J16" s="79">
        <v>0</v>
      </c>
      <c r="L16" s="79">
        <v>0</v>
      </c>
      <c r="M16" s="79">
        <v>0</v>
      </c>
    </row>
    <row r="17" spans="2:13">
      <c r="B17" s="78" t="s">
        <v>331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227</v>
      </c>
      <c r="C18" t="s">
        <v>227</v>
      </c>
      <c r="D18" s="16"/>
      <c r="E18" s="16"/>
      <c r="F18" t="s">
        <v>227</v>
      </c>
      <c r="G18" t="s">
        <v>227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s="78" t="s">
        <v>332</v>
      </c>
      <c r="C19" s="16"/>
      <c r="D19" s="16"/>
      <c r="E19" s="16"/>
      <c r="H19" s="79">
        <v>0</v>
      </c>
      <c r="J19" s="79">
        <v>0</v>
      </c>
      <c r="L19" s="79">
        <v>0</v>
      </c>
      <c r="M19" s="79">
        <v>0</v>
      </c>
    </row>
    <row r="20" spans="2:13">
      <c r="B20" t="s">
        <v>227</v>
      </c>
      <c r="C20" t="s">
        <v>227</v>
      </c>
      <c r="D20" s="16"/>
      <c r="E20" s="16"/>
      <c r="F20" t="s">
        <v>227</v>
      </c>
      <c r="G20" t="s">
        <v>227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</row>
    <row r="21" spans="2:13">
      <c r="B21" t="s">
        <v>259</v>
      </c>
      <c r="C21" s="16"/>
      <c r="D21" s="16"/>
      <c r="E21" s="16"/>
    </row>
    <row r="22" spans="2:13">
      <c r="B22" t="s">
        <v>326</v>
      </c>
      <c r="C22" s="16"/>
      <c r="D22" s="16"/>
      <c r="E22" s="16"/>
    </row>
    <row r="23" spans="2:13">
      <c r="B23" t="s">
        <v>327</v>
      </c>
      <c r="C23" s="16"/>
      <c r="D23" s="16"/>
      <c r="E23" s="16"/>
    </row>
    <row r="24" spans="2:13">
      <c r="B24" t="s">
        <v>328</v>
      </c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10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5" spans="2:55">
      <c r="B5" s="75" t="s">
        <v>201</v>
      </c>
      <c r="C5" t="s">
        <v>202</v>
      </c>
    </row>
    <row r="6" spans="2:5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142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44912230.969999999</v>
      </c>
      <c r="G11" s="7"/>
      <c r="H11" s="76">
        <v>61716.506957423233</v>
      </c>
      <c r="I11" s="7"/>
      <c r="J11" s="76">
        <v>100</v>
      </c>
      <c r="K11" s="76">
        <v>3.75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205</v>
      </c>
      <c r="C12" s="16"/>
      <c r="F12" s="79">
        <v>39311731.439999998</v>
      </c>
      <c r="H12" s="79">
        <v>42308.518308480001</v>
      </c>
      <c r="J12" s="79">
        <v>68.55</v>
      </c>
      <c r="K12" s="79">
        <v>2.57</v>
      </c>
    </row>
    <row r="13" spans="2:55">
      <c r="B13" s="78" t="s">
        <v>1028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227</v>
      </c>
      <c r="C14" t="s">
        <v>227</v>
      </c>
      <c r="D14" t="s">
        <v>227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1029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227</v>
      </c>
      <c r="C16" t="s">
        <v>227</v>
      </c>
      <c r="D16" t="s">
        <v>227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1030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227</v>
      </c>
      <c r="C18" t="s">
        <v>227</v>
      </c>
      <c r="D18" t="s">
        <v>227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1031</v>
      </c>
      <c r="C19" s="16"/>
      <c r="F19" s="79">
        <v>39311731.439999998</v>
      </c>
      <c r="H19" s="79">
        <v>42308.518308480001</v>
      </c>
      <c r="J19" s="79">
        <v>68.55</v>
      </c>
      <c r="K19" s="79">
        <v>2.57</v>
      </c>
    </row>
    <row r="20" spans="2:11">
      <c r="B20" t="s">
        <v>1032</v>
      </c>
      <c r="C20" t="s">
        <v>1033</v>
      </c>
      <c r="D20" t="s">
        <v>109</v>
      </c>
      <c r="E20" t="s">
        <v>295</v>
      </c>
      <c r="F20" s="77">
        <v>1214749.44</v>
      </c>
      <c r="G20" s="77">
        <v>100</v>
      </c>
      <c r="H20" s="77">
        <v>4211.5363084800001</v>
      </c>
      <c r="I20" s="77">
        <v>0</v>
      </c>
      <c r="J20" s="77">
        <v>6.82</v>
      </c>
      <c r="K20" s="77">
        <v>0.26</v>
      </c>
    </row>
    <row r="21" spans="2:11">
      <c r="B21" t="s">
        <v>1034</v>
      </c>
      <c r="C21" t="s">
        <v>1035</v>
      </c>
      <c r="D21" t="s">
        <v>105</v>
      </c>
      <c r="E21" t="s">
        <v>1036</v>
      </c>
      <c r="F21" s="77">
        <v>6367777</v>
      </c>
      <c r="G21" s="77">
        <v>100</v>
      </c>
      <c r="H21" s="77">
        <v>6367.777</v>
      </c>
      <c r="I21" s="77">
        <v>0</v>
      </c>
      <c r="J21" s="77">
        <v>10.32</v>
      </c>
      <c r="K21" s="77">
        <v>0.39</v>
      </c>
    </row>
    <row r="22" spans="2:11">
      <c r="B22" t="s">
        <v>1037</v>
      </c>
      <c r="C22" t="s">
        <v>1038</v>
      </c>
      <c r="D22" t="s">
        <v>105</v>
      </c>
      <c r="E22" t="s">
        <v>525</v>
      </c>
      <c r="F22" s="77">
        <v>27315777</v>
      </c>
      <c r="G22" s="77">
        <v>100</v>
      </c>
      <c r="H22" s="77">
        <v>27315.776999999998</v>
      </c>
      <c r="I22" s="77">
        <v>0</v>
      </c>
      <c r="J22" s="77">
        <v>44.26</v>
      </c>
      <c r="K22" s="77">
        <v>1.66</v>
      </c>
    </row>
    <row r="23" spans="2:11">
      <c r="B23" t="s">
        <v>1039</v>
      </c>
      <c r="C23" t="s">
        <v>1040</v>
      </c>
      <c r="D23" t="s">
        <v>105</v>
      </c>
      <c r="E23" t="s">
        <v>295</v>
      </c>
      <c r="F23" s="77">
        <v>2172322</v>
      </c>
      <c r="G23" s="77">
        <v>100</v>
      </c>
      <c r="H23" s="77">
        <v>2172.3220000000001</v>
      </c>
      <c r="I23" s="77">
        <v>0</v>
      </c>
      <c r="J23" s="77">
        <v>3.52</v>
      </c>
      <c r="K23" s="77">
        <v>0.13</v>
      </c>
    </row>
    <row r="24" spans="2:11">
      <c r="B24" t="s">
        <v>1041</v>
      </c>
      <c r="C24" t="s">
        <v>1042</v>
      </c>
      <c r="D24" t="s">
        <v>105</v>
      </c>
      <c r="E24" t="s">
        <v>1043</v>
      </c>
      <c r="F24" s="77">
        <v>2241106</v>
      </c>
      <c r="G24" s="77">
        <v>100</v>
      </c>
      <c r="H24" s="77">
        <v>2241.1060000000002</v>
      </c>
      <c r="I24" s="77">
        <v>0</v>
      </c>
      <c r="J24" s="77">
        <v>3.63</v>
      </c>
      <c r="K24" s="77">
        <v>0.14000000000000001</v>
      </c>
    </row>
    <row r="25" spans="2:11">
      <c r="B25" s="78" t="s">
        <v>257</v>
      </c>
      <c r="C25" s="16"/>
      <c r="F25" s="79">
        <v>5600499.5300000003</v>
      </c>
      <c r="H25" s="79">
        <v>19407.988648943232</v>
      </c>
      <c r="J25" s="79">
        <v>31.45</v>
      </c>
      <c r="K25" s="79">
        <v>1.18</v>
      </c>
    </row>
    <row r="26" spans="2:11">
      <c r="B26" s="78" t="s">
        <v>1044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227</v>
      </c>
      <c r="C27" t="s">
        <v>227</v>
      </c>
      <c r="D27" t="s">
        <v>227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1045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227</v>
      </c>
      <c r="C29" t="s">
        <v>227</v>
      </c>
      <c r="D29" t="s">
        <v>227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1046</v>
      </c>
      <c r="C30" s="16"/>
      <c r="F30" s="79">
        <v>0</v>
      </c>
      <c r="H30" s="79">
        <v>0</v>
      </c>
      <c r="J30" s="79">
        <v>0</v>
      </c>
      <c r="K30" s="79">
        <v>0</v>
      </c>
    </row>
    <row r="31" spans="2:11">
      <c r="B31" t="s">
        <v>227</v>
      </c>
      <c r="C31" t="s">
        <v>227</v>
      </c>
      <c r="D31" t="s">
        <v>227</v>
      </c>
      <c r="F31" s="77">
        <v>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1047</v>
      </c>
      <c r="C32" s="16"/>
      <c r="F32" s="79">
        <v>5600499.5300000003</v>
      </c>
      <c r="H32" s="79">
        <v>19407.988648943232</v>
      </c>
      <c r="J32" s="79">
        <v>31.45</v>
      </c>
      <c r="K32" s="79">
        <v>1.18</v>
      </c>
    </row>
    <row r="33" spans="2:11">
      <c r="B33" t="s">
        <v>1048</v>
      </c>
      <c r="C33" t="s">
        <v>1049</v>
      </c>
      <c r="D33" t="s">
        <v>109</v>
      </c>
      <c r="E33" t="s">
        <v>1050</v>
      </c>
      <c r="F33" s="77">
        <v>2579.5300000000002</v>
      </c>
      <c r="G33" s="77">
        <v>1E-4</v>
      </c>
      <c r="H33" s="77">
        <v>8.9432305099999993E-6</v>
      </c>
      <c r="I33" s="77">
        <v>0</v>
      </c>
      <c r="J33" s="77">
        <v>0</v>
      </c>
      <c r="K33" s="77">
        <v>0</v>
      </c>
    </row>
    <row r="34" spans="2:11">
      <c r="B34" t="s">
        <v>1051</v>
      </c>
      <c r="C34" t="s">
        <v>1052</v>
      </c>
      <c r="D34" t="s">
        <v>109</v>
      </c>
      <c r="E34" t="s">
        <v>1053</v>
      </c>
      <c r="F34" s="77">
        <v>4274962</v>
      </c>
      <c r="G34" s="77">
        <v>100</v>
      </c>
      <c r="H34" s="77">
        <v>14821.293254</v>
      </c>
      <c r="I34" s="77">
        <v>0</v>
      </c>
      <c r="J34" s="77">
        <v>24.02</v>
      </c>
      <c r="K34" s="77">
        <v>0.9</v>
      </c>
    </row>
    <row r="35" spans="2:11">
      <c r="B35" t="s">
        <v>1054</v>
      </c>
      <c r="C35" t="s">
        <v>1055</v>
      </c>
      <c r="D35" t="s">
        <v>109</v>
      </c>
      <c r="E35" t="s">
        <v>1056</v>
      </c>
      <c r="F35" s="77">
        <v>715394</v>
      </c>
      <c r="G35" s="77">
        <v>100</v>
      </c>
      <c r="H35" s="77">
        <v>2480.270998</v>
      </c>
      <c r="I35" s="77">
        <v>0</v>
      </c>
      <c r="J35" s="77">
        <v>4.0199999999999996</v>
      </c>
      <c r="K35" s="77">
        <v>0.15</v>
      </c>
    </row>
    <row r="36" spans="2:11">
      <c r="B36" t="s">
        <v>1057</v>
      </c>
      <c r="C36" t="s">
        <v>1058</v>
      </c>
      <c r="D36" t="s">
        <v>109</v>
      </c>
      <c r="E36" t="s">
        <v>1059</v>
      </c>
      <c r="F36" s="77">
        <v>360664</v>
      </c>
      <c r="G36" s="77">
        <v>100</v>
      </c>
      <c r="H36" s="77">
        <v>1250.422088</v>
      </c>
      <c r="I36" s="77">
        <v>0</v>
      </c>
      <c r="J36" s="77">
        <v>2.0299999999999998</v>
      </c>
      <c r="K36" s="77">
        <v>0.08</v>
      </c>
    </row>
    <row r="37" spans="2:11">
      <c r="B37" t="s">
        <v>1060</v>
      </c>
      <c r="C37" t="s">
        <v>1061</v>
      </c>
      <c r="D37" t="s">
        <v>109</v>
      </c>
      <c r="E37" t="s">
        <v>1062</v>
      </c>
      <c r="F37" s="77">
        <v>246900</v>
      </c>
      <c r="G37" s="77">
        <v>100</v>
      </c>
      <c r="H37" s="77">
        <v>856.00229999999999</v>
      </c>
      <c r="I37" s="77">
        <v>0</v>
      </c>
      <c r="J37" s="77">
        <v>1.39</v>
      </c>
      <c r="K37" s="77">
        <v>0.05</v>
      </c>
    </row>
    <row r="38" spans="2:11">
      <c r="B38" t="s">
        <v>259</v>
      </c>
      <c r="C38" s="16"/>
    </row>
    <row r="39" spans="2:11">
      <c r="B39" t="s">
        <v>326</v>
      </c>
      <c r="C39" s="16"/>
    </row>
    <row r="40" spans="2:11">
      <c r="B40" t="s">
        <v>327</v>
      </c>
      <c r="C40" s="16"/>
    </row>
    <row r="41" spans="2:11">
      <c r="B41" t="s">
        <v>328</v>
      </c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198</v>
      </c>
    </row>
    <row r="3" spans="2:59">
      <c r="B3" s="2" t="s">
        <v>2</v>
      </c>
      <c r="C3" t="s">
        <v>199</v>
      </c>
    </row>
    <row r="4" spans="2:59">
      <c r="B4" s="2" t="s">
        <v>3</v>
      </c>
      <c r="C4" t="s">
        <v>200</v>
      </c>
    </row>
    <row r="5" spans="2:59">
      <c r="B5" s="75" t="s">
        <v>201</v>
      </c>
      <c r="C5" t="s">
        <v>202</v>
      </c>
    </row>
    <row r="6" spans="2:5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144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6290501</v>
      </c>
      <c r="H11" s="7"/>
      <c r="I11" s="76">
        <v>5203.1168194886995</v>
      </c>
      <c r="J11" s="7"/>
      <c r="K11" s="76">
        <v>100</v>
      </c>
      <c r="L11" s="76">
        <v>0.32</v>
      </c>
      <c r="M11" s="16"/>
      <c r="N11" s="16"/>
      <c r="O11" s="16"/>
      <c r="P11" s="16"/>
      <c r="BG11" s="16"/>
    </row>
    <row r="12" spans="2:59">
      <c r="B12" s="78" t="s">
        <v>1063</v>
      </c>
      <c r="C12" s="16"/>
      <c r="D12" s="16"/>
      <c r="G12" s="79">
        <v>6290501</v>
      </c>
      <c r="I12" s="79">
        <v>5203.1168194886995</v>
      </c>
      <c r="K12" s="79">
        <v>100</v>
      </c>
      <c r="L12" s="79">
        <v>0.32</v>
      </c>
    </row>
    <row r="13" spans="2:59">
      <c r="B13" t="s">
        <v>1064</v>
      </c>
      <c r="C13" t="s">
        <v>1065</v>
      </c>
      <c r="D13" t="s">
        <v>479</v>
      </c>
      <c r="E13" t="s">
        <v>105</v>
      </c>
      <c r="F13" t="s">
        <v>1066</v>
      </c>
      <c r="G13" s="77">
        <v>6290501</v>
      </c>
      <c r="H13" s="77">
        <v>82.71387</v>
      </c>
      <c r="I13" s="77">
        <v>5203.1168194886995</v>
      </c>
      <c r="J13" s="77">
        <v>0</v>
      </c>
      <c r="K13" s="77">
        <v>100</v>
      </c>
      <c r="L13" s="77">
        <v>0.32</v>
      </c>
    </row>
    <row r="14" spans="2:59">
      <c r="B14" s="78" t="s">
        <v>956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227</v>
      </c>
      <c r="C15" t="s">
        <v>227</v>
      </c>
      <c r="D15" t="s">
        <v>227</v>
      </c>
      <c r="E15" t="s">
        <v>227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259</v>
      </c>
      <c r="C16" s="16"/>
      <c r="D16" s="16"/>
    </row>
    <row r="17" spans="2:4">
      <c r="B17" t="s">
        <v>326</v>
      </c>
      <c r="C17" s="16"/>
      <c r="D17" s="16"/>
    </row>
    <row r="18" spans="2:4">
      <c r="B18" t="s">
        <v>327</v>
      </c>
      <c r="C18" s="16"/>
      <c r="D18" s="16"/>
    </row>
    <row r="19" spans="2:4">
      <c r="B19" t="s">
        <v>328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t="s">
        <v>198</v>
      </c>
    </row>
    <row r="3" spans="2:52">
      <c r="B3" s="2" t="s">
        <v>2</v>
      </c>
      <c r="C3" t="s">
        <v>199</v>
      </c>
    </row>
    <row r="4" spans="2:52">
      <c r="B4" s="2" t="s">
        <v>3</v>
      </c>
      <c r="C4" t="s">
        <v>200</v>
      </c>
    </row>
    <row r="5" spans="2:52">
      <c r="B5" s="75" t="s">
        <v>201</v>
      </c>
      <c r="C5" t="s">
        <v>202</v>
      </c>
    </row>
    <row r="6" spans="2:5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205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957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227</v>
      </c>
      <c r="C14" t="s">
        <v>227</v>
      </c>
      <c r="D14" t="s">
        <v>227</v>
      </c>
      <c r="E14" t="s">
        <v>227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958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227</v>
      </c>
      <c r="C16" t="s">
        <v>227</v>
      </c>
      <c r="D16" t="s">
        <v>227</v>
      </c>
      <c r="E16" t="s">
        <v>227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1067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227</v>
      </c>
      <c r="C18" t="s">
        <v>227</v>
      </c>
      <c r="D18" t="s">
        <v>227</v>
      </c>
      <c r="E18" t="s">
        <v>227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959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227</v>
      </c>
      <c r="C20" t="s">
        <v>227</v>
      </c>
      <c r="D20" t="s">
        <v>227</v>
      </c>
      <c r="E20" t="s">
        <v>227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538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227</v>
      </c>
      <c r="C22" t="s">
        <v>227</v>
      </c>
      <c r="D22" t="s">
        <v>227</v>
      </c>
      <c r="E22" t="s">
        <v>227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257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957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227</v>
      </c>
      <c r="C25" t="s">
        <v>227</v>
      </c>
      <c r="D25" t="s">
        <v>227</v>
      </c>
      <c r="E25" t="s">
        <v>227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960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227</v>
      </c>
      <c r="C27" t="s">
        <v>227</v>
      </c>
      <c r="D27" t="s">
        <v>227</v>
      </c>
      <c r="E27" t="s">
        <v>227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959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227</v>
      </c>
      <c r="C29" t="s">
        <v>227</v>
      </c>
      <c r="D29" t="s">
        <v>227</v>
      </c>
      <c r="E29" t="s">
        <v>227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961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227</v>
      </c>
      <c r="C31" t="s">
        <v>227</v>
      </c>
      <c r="D31" t="s">
        <v>227</v>
      </c>
      <c r="E31" t="s">
        <v>227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538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227</v>
      </c>
      <c r="C33" t="s">
        <v>227</v>
      </c>
      <c r="D33" t="s">
        <v>227</v>
      </c>
      <c r="E33" t="s">
        <v>227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259</v>
      </c>
      <c r="C34" s="16"/>
      <c r="D34" s="16"/>
    </row>
    <row r="35" spans="2:12">
      <c r="B35" t="s">
        <v>326</v>
      </c>
      <c r="C35" s="16"/>
      <c r="D35" s="16"/>
    </row>
    <row r="36" spans="2:12">
      <c r="B36" t="s">
        <v>327</v>
      </c>
      <c r="C36" s="16"/>
      <c r="D36" s="16"/>
    </row>
    <row r="37" spans="2:12">
      <c r="B37" t="s">
        <v>328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7" workbookViewId="0">
      <selection activeCell="J17" sqref="J17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  <c r="C2" t="s">
        <v>198</v>
      </c>
    </row>
    <row r="3" spans="2:13">
      <c r="B3" s="2" t="s">
        <v>2</v>
      </c>
      <c r="C3" t="s">
        <v>199</v>
      </c>
    </row>
    <row r="4" spans="2:13">
      <c r="B4" s="2" t="s">
        <v>3</v>
      </c>
      <c r="C4" t="s">
        <v>200</v>
      </c>
    </row>
    <row r="5" spans="2:13">
      <c r="B5" s="75" t="s">
        <v>201</v>
      </c>
      <c r="C5" t="s">
        <v>202</v>
      </c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f>J12</f>
        <v>49174.427261689001</v>
      </c>
      <c r="K11" s="76">
        <v>100</v>
      </c>
      <c r="L11" s="76">
        <v>3.08</v>
      </c>
    </row>
    <row r="12" spans="2:13">
      <c r="B12" s="78" t="s">
        <v>205</v>
      </c>
      <c r="C12" s="26"/>
      <c r="D12" s="27"/>
      <c r="E12" s="27"/>
      <c r="F12" s="27"/>
      <c r="G12" s="27"/>
      <c r="H12" s="27"/>
      <c r="I12" s="79">
        <v>0</v>
      </c>
      <c r="J12" s="79">
        <f>J13+J18+J29</f>
        <v>49174.427261689001</v>
      </c>
      <c r="K12" s="79">
        <v>100</v>
      </c>
      <c r="L12" s="79">
        <v>3.08</v>
      </c>
    </row>
    <row r="13" spans="2:13">
      <c r="B13" s="78" t="s">
        <v>206</v>
      </c>
      <c r="C13" s="26"/>
      <c r="D13" s="27"/>
      <c r="E13" s="27"/>
      <c r="F13" s="27"/>
      <c r="G13" s="27"/>
      <c r="H13" s="27"/>
      <c r="I13" s="79">
        <v>0</v>
      </c>
      <c r="J13" s="79">
        <f>SUM(J14:J17)</f>
        <v>13384.402419999999</v>
      </c>
      <c r="K13" s="79">
        <v>29.44</v>
      </c>
      <c r="L13" s="79">
        <v>0.91</v>
      </c>
    </row>
    <row r="14" spans="2:13">
      <c r="B14" t="s">
        <v>207</v>
      </c>
      <c r="C14" t="s">
        <v>208</v>
      </c>
      <c r="D14" t="s">
        <v>209</v>
      </c>
      <c r="E14" t="s">
        <v>210</v>
      </c>
      <c r="F14" t="s">
        <v>211</v>
      </c>
      <c r="G14" t="s">
        <v>105</v>
      </c>
      <c r="H14" s="77">
        <v>0</v>
      </c>
      <c r="I14" s="77">
        <v>0</v>
      </c>
      <c r="J14" s="77">
        <v>1463.8152600000001</v>
      </c>
      <c r="K14" s="77">
        <v>2.89</v>
      </c>
      <c r="L14" s="77">
        <v>0.09</v>
      </c>
    </row>
    <row r="15" spans="2:13">
      <c r="B15" t="s">
        <v>212</v>
      </c>
      <c r="C15" t="s">
        <v>213</v>
      </c>
      <c r="D15" t="s">
        <v>214</v>
      </c>
      <c r="E15" t="s">
        <v>215</v>
      </c>
      <c r="F15" t="s">
        <v>211</v>
      </c>
      <c r="G15" t="s">
        <v>105</v>
      </c>
      <c r="H15" s="77">
        <v>0</v>
      </c>
      <c r="I15" s="77">
        <v>0</v>
      </c>
      <c r="J15" s="77">
        <v>2905.86382</v>
      </c>
      <c r="K15" s="77">
        <v>5.73</v>
      </c>
      <c r="L15" s="77">
        <v>0.18</v>
      </c>
    </row>
    <row r="16" spans="2:13">
      <c r="B16" t="s">
        <v>216</v>
      </c>
      <c r="C16" t="s">
        <v>217</v>
      </c>
      <c r="D16" t="s">
        <v>218</v>
      </c>
      <c r="E16" t="s">
        <v>219</v>
      </c>
      <c r="F16" t="s">
        <v>211</v>
      </c>
      <c r="G16" t="s">
        <v>105</v>
      </c>
      <c r="H16" s="77">
        <v>0</v>
      </c>
      <c r="I16" s="77">
        <v>0</v>
      </c>
      <c r="J16" s="77">
        <v>1979.31024</v>
      </c>
      <c r="K16" s="77">
        <v>3.9</v>
      </c>
      <c r="L16" s="77">
        <v>0.12</v>
      </c>
    </row>
    <row r="17" spans="2:12">
      <c r="B17" t="s">
        <v>220</v>
      </c>
      <c r="C17" t="s">
        <v>221</v>
      </c>
      <c r="D17" t="s">
        <v>222</v>
      </c>
      <c r="E17" t="s">
        <v>219</v>
      </c>
      <c r="F17" t="s">
        <v>211</v>
      </c>
      <c r="G17" t="s">
        <v>105</v>
      </c>
      <c r="H17" s="77">
        <v>0</v>
      </c>
      <c r="I17" s="77">
        <v>0</v>
      </c>
      <c r="J17" s="77">
        <f>8581.4131-1546</f>
        <v>7035.4130999999998</v>
      </c>
      <c r="K17" s="77">
        <v>16.920000000000002</v>
      </c>
      <c r="L17" s="77">
        <v>0.52</v>
      </c>
    </row>
    <row r="18" spans="2:12">
      <c r="B18" s="78" t="s">
        <v>223</v>
      </c>
      <c r="D18" s="16"/>
      <c r="I18" s="79">
        <v>0</v>
      </c>
      <c r="J18" s="79">
        <v>33707.458571689</v>
      </c>
      <c r="K18" s="79">
        <v>66.459999999999994</v>
      </c>
      <c r="L18" s="79">
        <v>2.0499999999999998</v>
      </c>
    </row>
    <row r="19" spans="2:12">
      <c r="B19" t="s">
        <v>224</v>
      </c>
      <c r="C19" t="s">
        <v>225</v>
      </c>
      <c r="D19" t="s">
        <v>226</v>
      </c>
      <c r="E19" t="s">
        <v>227</v>
      </c>
      <c r="F19" t="s">
        <v>228</v>
      </c>
      <c r="G19" t="s">
        <v>113</v>
      </c>
      <c r="H19" s="77">
        <v>0</v>
      </c>
      <c r="I19" s="77">
        <v>0</v>
      </c>
      <c r="J19" s="77">
        <v>2.089879002</v>
      </c>
      <c r="K19" s="77">
        <v>0</v>
      </c>
      <c r="L19" s="77">
        <v>0</v>
      </c>
    </row>
    <row r="20" spans="2:12">
      <c r="B20" t="s">
        <v>229</v>
      </c>
      <c r="C20" t="s">
        <v>230</v>
      </c>
      <c r="D20" t="s">
        <v>222</v>
      </c>
      <c r="E20" t="s">
        <v>219</v>
      </c>
      <c r="F20" t="s">
        <v>211</v>
      </c>
      <c r="G20" t="s">
        <v>113</v>
      </c>
      <c r="H20" s="77">
        <v>0</v>
      </c>
      <c r="I20" s="77">
        <v>0</v>
      </c>
      <c r="J20" s="77">
        <v>1113.189267618</v>
      </c>
      <c r="K20" s="77">
        <v>2.19</v>
      </c>
      <c r="L20" s="77">
        <v>7.0000000000000007E-2</v>
      </c>
    </row>
    <row r="21" spans="2:12">
      <c r="B21" t="s">
        <v>231</v>
      </c>
      <c r="C21" t="s">
        <v>232</v>
      </c>
      <c r="D21" t="s">
        <v>226</v>
      </c>
      <c r="E21" t="s">
        <v>227</v>
      </c>
      <c r="F21" t="s">
        <v>228</v>
      </c>
      <c r="G21" t="s">
        <v>109</v>
      </c>
      <c r="H21" s="77">
        <v>0</v>
      </c>
      <c r="I21" s="77">
        <v>0</v>
      </c>
      <c r="J21" s="77">
        <v>616.96693403999996</v>
      </c>
      <c r="K21" s="77">
        <v>1.22</v>
      </c>
      <c r="L21" s="77">
        <v>0.04</v>
      </c>
    </row>
    <row r="22" spans="2:12">
      <c r="B22" t="s">
        <v>233</v>
      </c>
      <c r="C22" t="s">
        <v>234</v>
      </c>
      <c r="D22" t="s">
        <v>209</v>
      </c>
      <c r="E22" t="s">
        <v>210</v>
      </c>
      <c r="F22" t="s">
        <v>211</v>
      </c>
      <c r="G22" t="s">
        <v>109</v>
      </c>
      <c r="H22" s="77">
        <v>0</v>
      </c>
      <c r="I22" s="77">
        <v>0</v>
      </c>
      <c r="J22" s="77">
        <v>817.85021855000002</v>
      </c>
      <c r="K22" s="77">
        <v>1.61</v>
      </c>
      <c r="L22" s="77">
        <v>0.05</v>
      </c>
    </row>
    <row r="23" spans="2:12">
      <c r="B23" t="s">
        <v>235</v>
      </c>
      <c r="C23" t="s">
        <v>236</v>
      </c>
      <c r="D23" t="s">
        <v>214</v>
      </c>
      <c r="E23" t="s">
        <v>215</v>
      </c>
      <c r="F23" t="s">
        <v>211</v>
      </c>
      <c r="G23" t="s">
        <v>109</v>
      </c>
      <c r="H23" s="77">
        <v>0</v>
      </c>
      <c r="I23" s="77">
        <v>0</v>
      </c>
      <c r="J23" s="77">
        <v>442.87090497999998</v>
      </c>
      <c r="K23" s="77">
        <v>0.87</v>
      </c>
      <c r="L23" s="77">
        <v>0.03</v>
      </c>
    </row>
    <row r="24" spans="2:12">
      <c r="B24" t="s">
        <v>237</v>
      </c>
      <c r="C24" t="s">
        <v>238</v>
      </c>
      <c r="D24" t="s">
        <v>239</v>
      </c>
      <c r="E24" t="s">
        <v>219</v>
      </c>
      <c r="F24" t="s">
        <v>211</v>
      </c>
      <c r="G24" t="s">
        <v>109</v>
      </c>
      <c r="H24" s="77">
        <v>0</v>
      </c>
      <c r="I24" s="77">
        <v>0</v>
      </c>
      <c r="J24" s="77">
        <v>445.52690433999999</v>
      </c>
      <c r="K24" s="77">
        <v>0.88</v>
      </c>
      <c r="L24" s="77">
        <v>0.03</v>
      </c>
    </row>
    <row r="25" spans="2:12">
      <c r="B25" t="s">
        <v>240</v>
      </c>
      <c r="C25" t="s">
        <v>241</v>
      </c>
      <c r="D25" t="s">
        <v>218</v>
      </c>
      <c r="E25" t="s">
        <v>219</v>
      </c>
      <c r="F25" t="s">
        <v>211</v>
      </c>
      <c r="G25" t="s">
        <v>109</v>
      </c>
      <c r="H25" s="77">
        <v>0</v>
      </c>
      <c r="I25" s="77">
        <v>0</v>
      </c>
      <c r="J25" s="77">
        <v>549.61837883999999</v>
      </c>
      <c r="K25" s="77">
        <v>1.08</v>
      </c>
      <c r="L25" s="77">
        <v>0.03</v>
      </c>
    </row>
    <row r="26" spans="2:12">
      <c r="B26" t="s">
        <v>242</v>
      </c>
      <c r="C26" t="s">
        <v>243</v>
      </c>
      <c r="D26" t="s">
        <v>222</v>
      </c>
      <c r="E26" t="s">
        <v>219</v>
      </c>
      <c r="F26" t="s">
        <v>211</v>
      </c>
      <c r="G26" t="s">
        <v>109</v>
      </c>
      <c r="H26" s="77">
        <v>0</v>
      </c>
      <c r="I26" s="77">
        <v>0</v>
      </c>
      <c r="J26" s="77">
        <v>28480.781321369999</v>
      </c>
      <c r="K26" s="77">
        <v>56.15</v>
      </c>
      <c r="L26" s="77">
        <v>1.73</v>
      </c>
    </row>
    <row r="27" spans="2:12">
      <c r="B27" t="s">
        <v>242</v>
      </c>
      <c r="C27" t="s">
        <v>243</v>
      </c>
      <c r="D27" t="s">
        <v>222</v>
      </c>
      <c r="E27" t="s">
        <v>219</v>
      </c>
      <c r="F27" t="s">
        <v>211</v>
      </c>
      <c r="G27" t="s">
        <v>109</v>
      </c>
      <c r="H27" s="77">
        <v>0</v>
      </c>
      <c r="I27" s="77">
        <v>0</v>
      </c>
      <c r="J27" s="77">
        <v>460.05838412999998</v>
      </c>
      <c r="K27" s="77">
        <v>0.91</v>
      </c>
      <c r="L27" s="77">
        <v>0.03</v>
      </c>
    </row>
    <row r="28" spans="2:12">
      <c r="B28" t="s">
        <v>244</v>
      </c>
      <c r="C28" t="s">
        <v>245</v>
      </c>
      <c r="D28" t="s">
        <v>222</v>
      </c>
      <c r="E28" t="s">
        <v>219</v>
      </c>
      <c r="F28" t="s">
        <v>211</v>
      </c>
      <c r="G28" t="s">
        <v>116</v>
      </c>
      <c r="H28" s="77">
        <v>0</v>
      </c>
      <c r="I28" s="77">
        <v>0</v>
      </c>
      <c r="J28" s="77">
        <v>778.50637881900002</v>
      </c>
      <c r="K28" s="77">
        <v>1.53</v>
      </c>
      <c r="L28" s="77">
        <v>0.05</v>
      </c>
    </row>
    <row r="29" spans="2:12">
      <c r="B29" s="78" t="s">
        <v>246</v>
      </c>
      <c r="D29" s="16"/>
      <c r="I29" s="79">
        <v>0</v>
      </c>
      <c r="J29" s="79">
        <v>2082.5662699999998</v>
      </c>
      <c r="K29" s="79">
        <v>4.1100000000000003</v>
      </c>
      <c r="L29" s="79">
        <v>0.13</v>
      </c>
    </row>
    <row r="30" spans="2:12">
      <c r="B30" t="s">
        <v>247</v>
      </c>
      <c r="C30" t="s">
        <v>248</v>
      </c>
      <c r="D30" t="s">
        <v>214</v>
      </c>
      <c r="E30" t="s">
        <v>215</v>
      </c>
      <c r="F30" t="s">
        <v>211</v>
      </c>
      <c r="G30" t="s">
        <v>105</v>
      </c>
      <c r="H30" s="77">
        <v>0</v>
      </c>
      <c r="I30" s="77">
        <v>0</v>
      </c>
      <c r="J30" s="77">
        <v>7.8256699999999997</v>
      </c>
      <c r="K30" s="77">
        <v>0.02</v>
      </c>
      <c r="L30" s="77">
        <v>0</v>
      </c>
    </row>
    <row r="31" spans="2:12">
      <c r="B31" t="s">
        <v>249</v>
      </c>
      <c r="C31" t="s">
        <v>250</v>
      </c>
      <c r="D31" t="s">
        <v>239</v>
      </c>
      <c r="E31" t="s">
        <v>219</v>
      </c>
      <c r="F31" t="s">
        <v>211</v>
      </c>
      <c r="G31" t="s">
        <v>105</v>
      </c>
      <c r="H31" s="77">
        <v>0</v>
      </c>
      <c r="I31" s="77">
        <v>0</v>
      </c>
      <c r="J31" s="77">
        <v>2039.6956</v>
      </c>
      <c r="K31" s="77">
        <v>4.0199999999999996</v>
      </c>
      <c r="L31" s="77">
        <v>0.12</v>
      </c>
    </row>
    <row r="32" spans="2:12">
      <c r="B32" t="s">
        <v>251</v>
      </c>
      <c r="C32" t="s">
        <v>252</v>
      </c>
      <c r="D32" t="s">
        <v>218</v>
      </c>
      <c r="E32" t="s">
        <v>219</v>
      </c>
      <c r="F32" t="s">
        <v>211</v>
      </c>
      <c r="G32" t="s">
        <v>105</v>
      </c>
      <c r="H32" s="77">
        <v>0</v>
      </c>
      <c r="I32" s="77">
        <v>0</v>
      </c>
      <c r="J32" s="77">
        <v>35.045000000000002</v>
      </c>
      <c r="K32" s="77">
        <v>7.0000000000000007E-2</v>
      </c>
      <c r="L32" s="77">
        <v>0</v>
      </c>
    </row>
    <row r="33" spans="2:12">
      <c r="B33" s="78" t="s">
        <v>253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227</v>
      </c>
      <c r="C34" t="s">
        <v>227</v>
      </c>
      <c r="D34" s="16"/>
      <c r="E34" t="s">
        <v>227</v>
      </c>
      <c r="G34" t="s">
        <v>227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254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227</v>
      </c>
      <c r="C36" t="s">
        <v>227</v>
      </c>
      <c r="D36" s="16"/>
      <c r="E36" t="s">
        <v>227</v>
      </c>
      <c r="G36" t="s">
        <v>227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255</v>
      </c>
      <c r="D37" s="16"/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227</v>
      </c>
      <c r="C38" t="s">
        <v>227</v>
      </c>
      <c r="D38" s="16"/>
      <c r="E38" t="s">
        <v>227</v>
      </c>
      <c r="G38" t="s">
        <v>227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256</v>
      </c>
      <c r="D39" s="16"/>
      <c r="I39" s="79">
        <v>0</v>
      </c>
      <c r="J39" s="79">
        <v>0</v>
      </c>
      <c r="K39" s="79">
        <v>0</v>
      </c>
      <c r="L39" s="79">
        <v>0</v>
      </c>
    </row>
    <row r="40" spans="2:12">
      <c r="B40" t="s">
        <v>227</v>
      </c>
      <c r="C40" t="s">
        <v>227</v>
      </c>
      <c r="D40" s="16"/>
      <c r="E40" t="s">
        <v>227</v>
      </c>
      <c r="G40" t="s">
        <v>227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257</v>
      </c>
      <c r="D41" s="16"/>
      <c r="I41" s="79">
        <v>0</v>
      </c>
      <c r="J41" s="79">
        <v>0</v>
      </c>
      <c r="K41" s="79">
        <v>0</v>
      </c>
      <c r="L41" s="79">
        <v>0</v>
      </c>
    </row>
    <row r="42" spans="2:12">
      <c r="B42" s="78" t="s">
        <v>258</v>
      </c>
      <c r="D42" s="16"/>
      <c r="I42" s="79">
        <v>0</v>
      </c>
      <c r="J42" s="79">
        <v>0</v>
      </c>
      <c r="K42" s="79">
        <v>0</v>
      </c>
      <c r="L42" s="79">
        <v>0</v>
      </c>
    </row>
    <row r="43" spans="2:12">
      <c r="B43" t="s">
        <v>227</v>
      </c>
      <c r="C43" t="s">
        <v>227</v>
      </c>
      <c r="D43" s="16"/>
      <c r="E43" t="s">
        <v>227</v>
      </c>
      <c r="G43" t="s">
        <v>227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</row>
    <row r="44" spans="2:12">
      <c r="B44" s="78" t="s">
        <v>256</v>
      </c>
      <c r="D44" s="16"/>
      <c r="I44" s="79">
        <v>0</v>
      </c>
      <c r="J44" s="79">
        <v>0</v>
      </c>
      <c r="K44" s="79">
        <v>0</v>
      </c>
      <c r="L44" s="79">
        <v>0</v>
      </c>
    </row>
    <row r="45" spans="2:12">
      <c r="B45" t="s">
        <v>227</v>
      </c>
      <c r="C45" t="s">
        <v>227</v>
      </c>
      <c r="D45" s="16"/>
      <c r="E45" t="s">
        <v>227</v>
      </c>
      <c r="G45" t="s">
        <v>227</v>
      </c>
      <c r="H45" s="77">
        <v>0</v>
      </c>
      <c r="I45" s="77">
        <v>0</v>
      </c>
      <c r="J45" s="77">
        <v>0</v>
      </c>
      <c r="K45" s="77">
        <v>0</v>
      </c>
      <c r="L45" s="77">
        <v>0</v>
      </c>
    </row>
    <row r="46" spans="2:12">
      <c r="B46" t="s">
        <v>259</v>
      </c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t="s">
        <v>198</v>
      </c>
    </row>
    <row r="3" spans="2:49">
      <c r="B3" s="2" t="s">
        <v>2</v>
      </c>
      <c r="C3" t="s">
        <v>199</v>
      </c>
    </row>
    <row r="4" spans="2:49">
      <c r="B4" s="2" t="s">
        <v>3</v>
      </c>
      <c r="C4" t="s">
        <v>200</v>
      </c>
    </row>
    <row r="5" spans="2:49">
      <c r="B5" s="75" t="s">
        <v>201</v>
      </c>
      <c r="C5" t="s">
        <v>202</v>
      </c>
    </row>
    <row r="6" spans="2:4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146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-42436000</v>
      </c>
      <c r="H11" s="7"/>
      <c r="I11" s="76">
        <v>1130.1406550903787</v>
      </c>
      <c r="J11" s="76">
        <v>100</v>
      </c>
      <c r="K11" s="76">
        <v>7.0000000000000007E-2</v>
      </c>
      <c r="AW11" s="16"/>
    </row>
    <row r="12" spans="2:49">
      <c r="B12" s="78" t="s">
        <v>205</v>
      </c>
      <c r="C12" s="16"/>
      <c r="D12" s="16"/>
      <c r="G12" s="79">
        <v>-42436000</v>
      </c>
      <c r="I12" s="79">
        <v>1130.1406550903787</v>
      </c>
      <c r="J12" s="79">
        <v>100</v>
      </c>
      <c r="K12" s="79">
        <v>7.0000000000000007E-2</v>
      </c>
    </row>
    <row r="13" spans="2:49">
      <c r="B13" s="78" t="s">
        <v>957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227</v>
      </c>
      <c r="C14" t="s">
        <v>227</v>
      </c>
      <c r="D14" t="s">
        <v>227</v>
      </c>
      <c r="E14" t="s">
        <v>227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958</v>
      </c>
      <c r="C15" s="16"/>
      <c r="D15" s="16"/>
      <c r="G15" s="79">
        <v>-42436000</v>
      </c>
      <c r="I15" s="79">
        <v>1130.1406550903787</v>
      </c>
      <c r="J15" s="79">
        <v>100</v>
      </c>
      <c r="K15" s="79">
        <v>7.0000000000000007E-2</v>
      </c>
    </row>
    <row r="16" spans="2:49">
      <c r="B16" t="s">
        <v>1068</v>
      </c>
      <c r="C16" t="s">
        <v>1069</v>
      </c>
      <c r="D16" t="s">
        <v>126</v>
      </c>
      <c r="E16" t="s">
        <v>113</v>
      </c>
      <c r="F16" t="s">
        <v>1053</v>
      </c>
      <c r="G16" s="77">
        <v>-3933000</v>
      </c>
      <c r="H16" s="77">
        <v>8.3780268211775493</v>
      </c>
      <c r="I16" s="77">
        <v>-329.50779487691301</v>
      </c>
      <c r="J16" s="77">
        <v>-29.16</v>
      </c>
      <c r="K16" s="77">
        <v>-0.02</v>
      </c>
    </row>
    <row r="17" spans="2:11">
      <c r="B17" t="s">
        <v>1070</v>
      </c>
      <c r="C17" t="s">
        <v>1071</v>
      </c>
      <c r="D17" t="s">
        <v>126</v>
      </c>
      <c r="E17" t="s">
        <v>113</v>
      </c>
      <c r="F17" t="s">
        <v>1053</v>
      </c>
      <c r="G17" s="77">
        <v>-13900000</v>
      </c>
      <c r="H17" s="77">
        <v>-0.62850997098131012</v>
      </c>
      <c r="I17" s="77">
        <v>87.362885966402104</v>
      </c>
      <c r="J17" s="77">
        <v>7.73</v>
      </c>
      <c r="K17" s="77">
        <v>0.01</v>
      </c>
    </row>
    <row r="18" spans="2:11">
      <c r="B18" t="s">
        <v>1072</v>
      </c>
      <c r="C18" t="s">
        <v>1073</v>
      </c>
      <c r="D18" t="s">
        <v>126</v>
      </c>
      <c r="E18" t="s">
        <v>113</v>
      </c>
      <c r="F18" t="s">
        <v>1053</v>
      </c>
      <c r="G18" s="77">
        <v>-276000</v>
      </c>
      <c r="H18" s="77">
        <v>-0.31002269732288879</v>
      </c>
      <c r="I18" s="77">
        <v>0.85566264461117303</v>
      </c>
      <c r="J18" s="77">
        <v>0.08</v>
      </c>
      <c r="K18" s="77">
        <v>0</v>
      </c>
    </row>
    <row r="19" spans="2:11">
      <c r="B19" t="s">
        <v>1074</v>
      </c>
      <c r="C19" t="s">
        <v>1075</v>
      </c>
      <c r="D19" t="s">
        <v>126</v>
      </c>
      <c r="E19" t="s">
        <v>109</v>
      </c>
      <c r="F19" t="s">
        <v>1053</v>
      </c>
      <c r="G19" s="77">
        <v>5460000</v>
      </c>
      <c r="H19" s="77">
        <v>-7.1391495385998356</v>
      </c>
      <c r="I19" s="77">
        <v>-389.797564807551</v>
      </c>
      <c r="J19" s="77">
        <v>-34.49</v>
      </c>
      <c r="K19" s="77">
        <v>-0.02</v>
      </c>
    </row>
    <row r="20" spans="2:11">
      <c r="B20" t="s">
        <v>1076</v>
      </c>
      <c r="C20" t="s">
        <v>1077</v>
      </c>
      <c r="D20" t="s">
        <v>126</v>
      </c>
      <c r="E20" t="s">
        <v>109</v>
      </c>
      <c r="F20" t="s">
        <v>1078</v>
      </c>
      <c r="G20" s="77">
        <v>-8088000</v>
      </c>
      <c r="H20" s="77">
        <v>-3.8065437862182492</v>
      </c>
      <c r="I20" s="77">
        <v>307.87326142933199</v>
      </c>
      <c r="J20" s="77">
        <v>27.24</v>
      </c>
      <c r="K20" s="77">
        <v>0.02</v>
      </c>
    </row>
    <row r="21" spans="2:11">
      <c r="B21" t="s">
        <v>1079</v>
      </c>
      <c r="C21" t="s">
        <v>1080</v>
      </c>
      <c r="D21" t="s">
        <v>126</v>
      </c>
      <c r="E21" t="s">
        <v>109</v>
      </c>
      <c r="F21" t="s">
        <v>1081</v>
      </c>
      <c r="G21" s="77">
        <v>-3509000</v>
      </c>
      <c r="H21" s="77">
        <v>-2.5065994789814021</v>
      </c>
      <c r="I21" s="77">
        <v>87.956575717457397</v>
      </c>
      <c r="J21" s="77">
        <v>7.78</v>
      </c>
      <c r="K21" s="77">
        <v>0.01</v>
      </c>
    </row>
    <row r="22" spans="2:11">
      <c r="B22" t="s">
        <v>1082</v>
      </c>
      <c r="C22" t="s">
        <v>1083</v>
      </c>
      <c r="D22" t="s">
        <v>126</v>
      </c>
      <c r="E22" t="s">
        <v>109</v>
      </c>
      <c r="F22" t="s">
        <v>1053</v>
      </c>
      <c r="G22" s="77">
        <v>-18190000</v>
      </c>
      <c r="H22" s="77">
        <v>-7.5063091204895001</v>
      </c>
      <c r="I22" s="77">
        <v>1365.3976290170399</v>
      </c>
      <c r="J22" s="77">
        <v>120.82</v>
      </c>
      <c r="K22" s="77">
        <v>0.08</v>
      </c>
    </row>
    <row r="23" spans="2:11">
      <c r="B23" s="78" t="s">
        <v>1067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t="s">
        <v>227</v>
      </c>
      <c r="C24" t="s">
        <v>227</v>
      </c>
      <c r="D24" t="s">
        <v>227</v>
      </c>
      <c r="E24" t="s">
        <v>227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959</v>
      </c>
      <c r="C25" s="16"/>
      <c r="D25" s="16"/>
      <c r="G25" s="79">
        <v>0</v>
      </c>
      <c r="I25" s="79">
        <v>0</v>
      </c>
      <c r="J25" s="79">
        <v>0</v>
      </c>
      <c r="K25" s="79">
        <v>0</v>
      </c>
    </row>
    <row r="26" spans="2:11">
      <c r="B26" t="s">
        <v>227</v>
      </c>
      <c r="C26" t="s">
        <v>227</v>
      </c>
      <c r="D26" t="s">
        <v>227</v>
      </c>
      <c r="E26" t="s">
        <v>227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538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227</v>
      </c>
      <c r="C28" t="s">
        <v>227</v>
      </c>
      <c r="D28" t="s">
        <v>227</v>
      </c>
      <c r="E28" t="s">
        <v>227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257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s="78" t="s">
        <v>957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227</v>
      </c>
      <c r="C31" t="s">
        <v>227</v>
      </c>
      <c r="D31" t="s">
        <v>227</v>
      </c>
      <c r="E31" t="s">
        <v>227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960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227</v>
      </c>
      <c r="C33" t="s">
        <v>227</v>
      </c>
      <c r="D33" t="s">
        <v>227</v>
      </c>
      <c r="E33" t="s">
        <v>227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s="78" t="s">
        <v>959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t="s">
        <v>227</v>
      </c>
      <c r="C35" t="s">
        <v>227</v>
      </c>
      <c r="D35" t="s">
        <v>227</v>
      </c>
      <c r="E35" t="s">
        <v>227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</row>
    <row r="36" spans="2:11">
      <c r="B36" s="78" t="s">
        <v>538</v>
      </c>
      <c r="C36" s="16"/>
      <c r="D36" s="16"/>
      <c r="G36" s="79">
        <v>0</v>
      </c>
      <c r="I36" s="79">
        <v>0</v>
      </c>
      <c r="J36" s="79">
        <v>0</v>
      </c>
      <c r="K36" s="79">
        <v>0</v>
      </c>
    </row>
    <row r="37" spans="2:11">
      <c r="B37" t="s">
        <v>227</v>
      </c>
      <c r="C37" t="s">
        <v>227</v>
      </c>
      <c r="D37" t="s">
        <v>227</v>
      </c>
      <c r="E37" t="s">
        <v>227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</row>
    <row r="38" spans="2:11">
      <c r="B38" t="s">
        <v>259</v>
      </c>
      <c r="C38" s="16"/>
      <c r="D38" s="16"/>
    </row>
    <row r="39" spans="2:11">
      <c r="B39" t="s">
        <v>326</v>
      </c>
      <c r="C39" s="16"/>
      <c r="D39" s="16"/>
    </row>
    <row r="40" spans="2:11">
      <c r="B40" t="s">
        <v>327</v>
      </c>
      <c r="C40" s="16"/>
      <c r="D40" s="16"/>
    </row>
    <row r="41" spans="2:11">
      <c r="B41" t="s">
        <v>328</v>
      </c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t="s">
        <v>198</v>
      </c>
    </row>
    <row r="3" spans="2:78">
      <c r="B3" s="2" t="s">
        <v>2</v>
      </c>
      <c r="C3" t="s">
        <v>199</v>
      </c>
    </row>
    <row r="4" spans="2:78">
      <c r="B4" s="2" t="s">
        <v>3</v>
      </c>
      <c r="C4" t="s">
        <v>200</v>
      </c>
    </row>
    <row r="5" spans="2:78">
      <c r="B5" s="75" t="s">
        <v>201</v>
      </c>
      <c r="C5" t="s">
        <v>202</v>
      </c>
    </row>
    <row r="6" spans="2:7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205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962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227</v>
      </c>
      <c r="C14" t="s">
        <v>227</v>
      </c>
      <c r="D14" s="16"/>
      <c r="E14" t="s">
        <v>227</v>
      </c>
      <c r="H14" s="77">
        <v>0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963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227</v>
      </c>
      <c r="C16" t="s">
        <v>227</v>
      </c>
      <c r="D16" s="16"/>
      <c r="E16" t="s">
        <v>227</v>
      </c>
      <c r="H16" s="77">
        <v>0</v>
      </c>
      <c r="I16" t="s">
        <v>227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964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965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227</v>
      </c>
      <c r="C19" t="s">
        <v>227</v>
      </c>
      <c r="D19" s="16"/>
      <c r="E19" t="s">
        <v>227</v>
      </c>
      <c r="H19" s="77">
        <v>0</v>
      </c>
      <c r="I19" t="s">
        <v>227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966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227</v>
      </c>
      <c r="C21" t="s">
        <v>227</v>
      </c>
      <c r="D21" s="16"/>
      <c r="E21" t="s">
        <v>227</v>
      </c>
      <c r="H21" s="77">
        <v>0</v>
      </c>
      <c r="I21" t="s">
        <v>227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967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227</v>
      </c>
      <c r="C23" t="s">
        <v>227</v>
      </c>
      <c r="D23" s="16"/>
      <c r="E23" t="s">
        <v>227</v>
      </c>
      <c r="H23" s="77">
        <v>0</v>
      </c>
      <c r="I23" t="s">
        <v>227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968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227</v>
      </c>
      <c r="C25" t="s">
        <v>227</v>
      </c>
      <c r="D25" s="16"/>
      <c r="E25" t="s">
        <v>227</v>
      </c>
      <c r="H25" s="77">
        <v>0</v>
      </c>
      <c r="I25" t="s">
        <v>227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257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962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227</v>
      </c>
      <c r="C28" t="s">
        <v>227</v>
      </c>
      <c r="D28" s="16"/>
      <c r="E28" t="s">
        <v>227</v>
      </c>
      <c r="H28" s="77">
        <v>0</v>
      </c>
      <c r="I28" t="s">
        <v>227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963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227</v>
      </c>
      <c r="C30" t="s">
        <v>227</v>
      </c>
      <c r="D30" s="16"/>
      <c r="E30" t="s">
        <v>227</v>
      </c>
      <c r="H30" s="77">
        <v>0</v>
      </c>
      <c r="I30" t="s">
        <v>227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964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965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227</v>
      </c>
      <c r="C33" t="s">
        <v>227</v>
      </c>
      <c r="D33" s="16"/>
      <c r="E33" t="s">
        <v>227</v>
      </c>
      <c r="H33" s="77">
        <v>0</v>
      </c>
      <c r="I33" t="s">
        <v>227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966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227</v>
      </c>
      <c r="C35" t="s">
        <v>227</v>
      </c>
      <c r="D35" s="16"/>
      <c r="E35" t="s">
        <v>227</v>
      </c>
      <c r="H35" s="77">
        <v>0</v>
      </c>
      <c r="I35" t="s">
        <v>227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967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227</v>
      </c>
      <c r="C37" t="s">
        <v>227</v>
      </c>
      <c r="D37" s="16"/>
      <c r="E37" t="s">
        <v>227</v>
      </c>
      <c r="H37" s="77">
        <v>0</v>
      </c>
      <c r="I37" t="s">
        <v>227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968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227</v>
      </c>
      <c r="C39" t="s">
        <v>227</v>
      </c>
      <c r="D39" s="16"/>
      <c r="E39" t="s">
        <v>227</v>
      </c>
      <c r="H39" s="77">
        <v>0</v>
      </c>
      <c r="I39" t="s">
        <v>227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259</v>
      </c>
      <c r="D40" s="16"/>
    </row>
    <row r="41" spans="2:17">
      <c r="B41" t="s">
        <v>326</v>
      </c>
      <c r="D41" s="16"/>
    </row>
    <row r="42" spans="2:17">
      <c r="B42" t="s">
        <v>327</v>
      </c>
      <c r="D42" s="16"/>
    </row>
    <row r="43" spans="2:17">
      <c r="B43" t="s">
        <v>328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209"/>
  <sheetViews>
    <sheetView rightToLeft="1" topLeftCell="A172" workbookViewId="0">
      <selection activeCell="H200" sqref="H20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198</v>
      </c>
    </row>
    <row r="3" spans="2:59">
      <c r="B3" s="2" t="s">
        <v>2</v>
      </c>
      <c r="C3" s="2" t="s">
        <v>199</v>
      </c>
    </row>
    <row r="4" spans="2:59">
      <c r="B4" s="2" t="s">
        <v>3</v>
      </c>
      <c r="C4" s="2" t="s">
        <v>200</v>
      </c>
    </row>
    <row r="5" spans="2:59">
      <c r="B5" s="75" t="s">
        <v>201</v>
      </c>
      <c r="C5" s="2" t="s">
        <v>202</v>
      </c>
    </row>
    <row r="6" spans="2:59">
      <c r="B6" s="2"/>
      <c r="C6" s="2"/>
    </row>
    <row r="7" spans="2:5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3.03</v>
      </c>
      <c r="J11" s="18"/>
      <c r="K11" s="18"/>
      <c r="L11" s="76">
        <v>4.13</v>
      </c>
      <c r="M11" s="76">
        <v>43325029.049999997</v>
      </c>
      <c r="N11" s="7"/>
      <c r="O11" s="76">
        <v>44690.009449631129</v>
      </c>
      <c r="P11" s="76">
        <v>100</v>
      </c>
      <c r="Q11" s="76">
        <v>2.71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205</v>
      </c>
      <c r="I12" s="79">
        <v>3.03</v>
      </c>
      <c r="L12" s="79">
        <v>4.13</v>
      </c>
      <c r="M12" s="79">
        <v>43325029.049999997</v>
      </c>
      <c r="O12" s="79">
        <v>44690.009449631129</v>
      </c>
      <c r="P12" s="79">
        <v>100</v>
      </c>
      <c r="Q12" s="79">
        <v>2.71</v>
      </c>
    </row>
    <row r="13" spans="2:59">
      <c r="B13" s="78" t="s">
        <v>1084</v>
      </c>
      <c r="I13" s="79">
        <v>3.26</v>
      </c>
      <c r="L13" s="79">
        <v>4.3600000000000003</v>
      </c>
      <c r="M13" s="79">
        <v>38801460.640000001</v>
      </c>
      <c r="O13" s="79">
        <v>39844.994246933129</v>
      </c>
      <c r="P13" s="79">
        <v>89.16</v>
      </c>
      <c r="Q13" s="79">
        <v>2.42</v>
      </c>
    </row>
    <row r="14" spans="2:59">
      <c r="B14" t="s">
        <v>1085</v>
      </c>
      <c r="C14" t="s">
        <v>1086</v>
      </c>
      <c r="D14" t="s">
        <v>1087</v>
      </c>
      <c r="E14" t="s">
        <v>1088</v>
      </c>
      <c r="F14" t="s">
        <v>215</v>
      </c>
      <c r="G14" t="s">
        <v>1043</v>
      </c>
      <c r="H14" t="s">
        <v>211</v>
      </c>
      <c r="I14" s="77">
        <v>2.69</v>
      </c>
      <c r="J14" t="s">
        <v>105</v>
      </c>
      <c r="K14" s="77">
        <v>2.1</v>
      </c>
      <c r="L14" s="77">
        <v>-0.43</v>
      </c>
      <c r="M14" s="77">
        <v>75762.84</v>
      </c>
      <c r="N14" s="77">
        <v>102.56239094681219</v>
      </c>
      <c r="O14" s="77">
        <v>77.704180153207801</v>
      </c>
      <c r="P14" s="77">
        <v>0.17</v>
      </c>
      <c r="Q14" s="77">
        <v>0</v>
      </c>
    </row>
    <row r="15" spans="2:59">
      <c r="B15" t="s">
        <v>1089</v>
      </c>
      <c r="C15" t="s">
        <v>1086</v>
      </c>
      <c r="D15" t="s">
        <v>1090</v>
      </c>
      <c r="E15" t="s">
        <v>1088</v>
      </c>
      <c r="F15" t="s">
        <v>215</v>
      </c>
      <c r="G15" t="s">
        <v>1091</v>
      </c>
      <c r="H15" t="s">
        <v>211</v>
      </c>
      <c r="I15" s="77">
        <v>1.85</v>
      </c>
      <c r="J15" t="s">
        <v>105</v>
      </c>
      <c r="K15" s="77">
        <v>2.1</v>
      </c>
      <c r="L15" s="77">
        <v>-0.76</v>
      </c>
      <c r="M15" s="77">
        <v>700000</v>
      </c>
      <c r="N15" s="77">
        <v>102.39351691228242</v>
      </c>
      <c r="O15" s="77">
        <v>716.75461838597698</v>
      </c>
      <c r="P15" s="77">
        <v>1.6</v>
      </c>
      <c r="Q15" s="77">
        <v>0.04</v>
      </c>
    </row>
    <row r="16" spans="2:59">
      <c r="B16" t="s">
        <v>1092</v>
      </c>
      <c r="C16" t="s">
        <v>1086</v>
      </c>
      <c r="D16" t="s">
        <v>1093</v>
      </c>
      <c r="E16" t="s">
        <v>1088</v>
      </c>
      <c r="F16" t="s">
        <v>215</v>
      </c>
      <c r="G16" t="s">
        <v>1094</v>
      </c>
      <c r="H16" t="s">
        <v>211</v>
      </c>
      <c r="I16" s="77">
        <v>0.11</v>
      </c>
      <c r="J16" t="s">
        <v>105</v>
      </c>
      <c r="K16" s="77">
        <v>2.1</v>
      </c>
      <c r="L16" s="77">
        <v>-1.6</v>
      </c>
      <c r="M16" s="77">
        <v>50513.4</v>
      </c>
      <c r="N16" s="77">
        <v>100.26671544358982</v>
      </c>
      <c r="O16" s="77">
        <v>50.648127038882301</v>
      </c>
      <c r="P16" s="77">
        <v>0.11</v>
      </c>
      <c r="Q16" s="77">
        <v>0</v>
      </c>
    </row>
    <row r="17" spans="2:17">
      <c r="B17" t="s">
        <v>1095</v>
      </c>
      <c r="C17" t="s">
        <v>1086</v>
      </c>
      <c r="D17" t="s">
        <v>1096</v>
      </c>
      <c r="E17" t="s">
        <v>1088</v>
      </c>
      <c r="F17" t="s">
        <v>215</v>
      </c>
      <c r="G17" t="s">
        <v>268</v>
      </c>
      <c r="H17" t="s">
        <v>211</v>
      </c>
      <c r="I17" s="77">
        <v>4.8099999999999996</v>
      </c>
      <c r="J17" t="s">
        <v>105</v>
      </c>
      <c r="K17" s="77">
        <v>2.1</v>
      </c>
      <c r="L17" s="77">
        <v>-0.19</v>
      </c>
      <c r="M17" s="77">
        <v>101000</v>
      </c>
      <c r="N17" s="77">
        <v>103.41197001899405</v>
      </c>
      <c r="O17" s="77">
        <v>104.446089719184</v>
      </c>
      <c r="P17" s="77">
        <v>0.23</v>
      </c>
      <c r="Q17" s="77">
        <v>0.01</v>
      </c>
    </row>
    <row r="18" spans="2:17">
      <c r="B18" t="s">
        <v>1097</v>
      </c>
      <c r="C18" t="s">
        <v>1086</v>
      </c>
      <c r="D18" t="s">
        <v>1098</v>
      </c>
      <c r="E18" t="s">
        <v>1088</v>
      </c>
      <c r="F18" t="s">
        <v>215</v>
      </c>
      <c r="G18" t="s">
        <v>587</v>
      </c>
      <c r="H18" t="s">
        <v>211</v>
      </c>
      <c r="I18" s="77">
        <v>2.69</v>
      </c>
      <c r="J18" t="s">
        <v>105</v>
      </c>
      <c r="K18" s="77">
        <v>2.1</v>
      </c>
      <c r="L18" s="77">
        <v>-0.43</v>
      </c>
      <c r="M18" s="77">
        <v>248263.91</v>
      </c>
      <c r="N18" s="77">
        <v>102.56239100011516</v>
      </c>
      <c r="O18" s="77">
        <v>254.62540208637401</v>
      </c>
      <c r="P18" s="77">
        <v>0.56999999999999995</v>
      </c>
      <c r="Q18" s="77">
        <v>0.02</v>
      </c>
    </row>
    <row r="19" spans="2:17">
      <c r="B19" t="s">
        <v>1099</v>
      </c>
      <c r="C19" t="s">
        <v>1086</v>
      </c>
      <c r="D19" t="s">
        <v>1100</v>
      </c>
      <c r="E19" t="s">
        <v>1088</v>
      </c>
      <c r="F19" t="s">
        <v>215</v>
      </c>
      <c r="G19" t="s">
        <v>1101</v>
      </c>
      <c r="H19" t="s">
        <v>211</v>
      </c>
      <c r="I19" s="77">
        <v>3.39</v>
      </c>
      <c r="J19" t="s">
        <v>105</v>
      </c>
      <c r="K19" s="77">
        <v>2.1</v>
      </c>
      <c r="L19" s="77">
        <v>-0.34</v>
      </c>
      <c r="M19" s="77">
        <v>72519</v>
      </c>
      <c r="N19" s="77">
        <v>102.90384364085632</v>
      </c>
      <c r="O19" s="77">
        <v>74.624838369912595</v>
      </c>
      <c r="P19" s="77">
        <v>0.17</v>
      </c>
      <c r="Q19" s="77">
        <v>0</v>
      </c>
    </row>
    <row r="20" spans="2:17">
      <c r="B20" t="s">
        <v>1102</v>
      </c>
      <c r="C20" t="s">
        <v>1086</v>
      </c>
      <c r="D20" t="s">
        <v>1103</v>
      </c>
      <c r="E20" t="s">
        <v>1088</v>
      </c>
      <c r="F20" t="s">
        <v>215</v>
      </c>
      <c r="G20" t="s">
        <v>1104</v>
      </c>
      <c r="H20" t="s">
        <v>211</v>
      </c>
      <c r="I20" s="77">
        <v>4.3099999999999996</v>
      </c>
      <c r="J20" t="s">
        <v>105</v>
      </c>
      <c r="K20" s="77">
        <v>2.1</v>
      </c>
      <c r="L20" s="77">
        <v>-0.33</v>
      </c>
      <c r="M20" s="77">
        <v>250000</v>
      </c>
      <c r="N20" s="77">
        <v>103.639940357044</v>
      </c>
      <c r="O20" s="77">
        <v>259.09985089260999</v>
      </c>
      <c r="P20" s="77">
        <v>0.57999999999999996</v>
      </c>
      <c r="Q20" s="77">
        <v>0.02</v>
      </c>
    </row>
    <row r="21" spans="2:17">
      <c r="B21" t="s">
        <v>1105</v>
      </c>
      <c r="C21" t="s">
        <v>1086</v>
      </c>
      <c r="D21" t="s">
        <v>1106</v>
      </c>
      <c r="E21" t="s">
        <v>1088</v>
      </c>
      <c r="F21" t="s">
        <v>215</v>
      </c>
      <c r="G21" t="s">
        <v>1036</v>
      </c>
      <c r="H21" t="s">
        <v>211</v>
      </c>
      <c r="I21" s="77">
        <v>1.4</v>
      </c>
      <c r="J21" t="s">
        <v>105</v>
      </c>
      <c r="K21" s="77">
        <v>2.1</v>
      </c>
      <c r="L21" s="77">
        <v>-0.74</v>
      </c>
      <c r="M21" s="77">
        <v>28475</v>
      </c>
      <c r="N21" s="77">
        <v>101.78843116571659</v>
      </c>
      <c r="O21" s="77">
        <v>28.984255774437798</v>
      </c>
      <c r="P21" s="77">
        <v>0.06</v>
      </c>
      <c r="Q21" s="77">
        <v>0</v>
      </c>
    </row>
    <row r="22" spans="2:17">
      <c r="B22" t="s">
        <v>1107</v>
      </c>
      <c r="C22" t="s">
        <v>1086</v>
      </c>
      <c r="D22" t="s">
        <v>1108</v>
      </c>
      <c r="E22" t="s">
        <v>1088</v>
      </c>
      <c r="F22" t="s">
        <v>215</v>
      </c>
      <c r="G22" t="s">
        <v>379</v>
      </c>
      <c r="H22" t="s">
        <v>211</v>
      </c>
      <c r="I22" s="77">
        <v>5.29</v>
      </c>
      <c r="J22" t="s">
        <v>105</v>
      </c>
      <c r="K22" s="77">
        <v>2.1</v>
      </c>
      <c r="L22" s="77">
        <v>-0.06</v>
      </c>
      <c r="M22" s="77">
        <v>187760</v>
      </c>
      <c r="N22" s="77">
        <v>103.0184619495931</v>
      </c>
      <c r="O22" s="77">
        <v>193.427464156556</v>
      </c>
      <c r="P22" s="77">
        <v>0.43</v>
      </c>
      <c r="Q22" s="77">
        <v>0.01</v>
      </c>
    </row>
    <row r="23" spans="2:17">
      <c r="B23" t="s">
        <v>1109</v>
      </c>
      <c r="C23" t="s">
        <v>1086</v>
      </c>
      <c r="D23" t="s">
        <v>1110</v>
      </c>
      <c r="E23" t="s">
        <v>1088</v>
      </c>
      <c r="F23" t="s">
        <v>215</v>
      </c>
      <c r="G23" t="s">
        <v>379</v>
      </c>
      <c r="H23" t="s">
        <v>211</v>
      </c>
      <c r="I23" s="77">
        <v>5.29</v>
      </c>
      <c r="J23" t="s">
        <v>105</v>
      </c>
      <c r="K23" s="77">
        <v>2.1</v>
      </c>
      <c r="L23" s="77">
        <v>-0.06</v>
      </c>
      <c r="M23" s="77">
        <v>250000</v>
      </c>
      <c r="N23" s="77">
        <v>103.0184619495932</v>
      </c>
      <c r="O23" s="77">
        <v>257.54615487398303</v>
      </c>
      <c r="P23" s="77">
        <v>0.57999999999999996</v>
      </c>
      <c r="Q23" s="77">
        <v>0.02</v>
      </c>
    </row>
    <row r="24" spans="2:17">
      <c r="B24" t="s">
        <v>1111</v>
      </c>
      <c r="C24" t="s">
        <v>1086</v>
      </c>
      <c r="D24" t="s">
        <v>1112</v>
      </c>
      <c r="E24" t="s">
        <v>1088</v>
      </c>
      <c r="F24" t="s">
        <v>215</v>
      </c>
      <c r="G24" t="s">
        <v>1104</v>
      </c>
      <c r="H24" t="s">
        <v>211</v>
      </c>
      <c r="I24" s="77">
        <v>5.29</v>
      </c>
      <c r="J24" t="s">
        <v>105</v>
      </c>
      <c r="K24" s="77">
        <v>2.1</v>
      </c>
      <c r="L24" s="77">
        <v>-0.06</v>
      </c>
      <c r="M24" s="77">
        <v>350000</v>
      </c>
      <c r="N24" s="77">
        <v>103.01846194959343</v>
      </c>
      <c r="O24" s="77">
        <v>360.56461682357701</v>
      </c>
      <c r="P24" s="77">
        <v>0.81</v>
      </c>
      <c r="Q24" s="77">
        <v>0.02</v>
      </c>
    </row>
    <row r="25" spans="2:17">
      <c r="B25" t="s">
        <v>1113</v>
      </c>
      <c r="C25" t="s">
        <v>1086</v>
      </c>
      <c r="D25" t="s">
        <v>1114</v>
      </c>
      <c r="E25" t="s">
        <v>1088</v>
      </c>
      <c r="F25" t="s">
        <v>215</v>
      </c>
      <c r="G25" t="s">
        <v>1115</v>
      </c>
      <c r="H25" t="s">
        <v>211</v>
      </c>
      <c r="I25" s="77">
        <v>5.37</v>
      </c>
      <c r="J25" t="s">
        <v>105</v>
      </c>
      <c r="K25" s="77">
        <v>2.1</v>
      </c>
      <c r="L25" s="77">
        <v>0</v>
      </c>
      <c r="M25" s="77">
        <v>200000</v>
      </c>
      <c r="N25" s="77">
        <v>102.7270306281405</v>
      </c>
      <c r="O25" s="77">
        <v>205.45406125628099</v>
      </c>
      <c r="P25" s="77">
        <v>0.46</v>
      </c>
      <c r="Q25" s="77">
        <v>0.01</v>
      </c>
    </row>
    <row r="26" spans="2:17">
      <c r="B26" t="s">
        <v>1113</v>
      </c>
      <c r="C26" t="s">
        <v>1086</v>
      </c>
      <c r="D26" t="s">
        <v>1116</v>
      </c>
      <c r="E26" t="s">
        <v>1088</v>
      </c>
      <c r="F26" t="s">
        <v>215</v>
      </c>
      <c r="G26" t="s">
        <v>1117</v>
      </c>
      <c r="H26" t="s">
        <v>211</v>
      </c>
      <c r="I26" s="77">
        <v>5.7</v>
      </c>
      <c r="J26" t="s">
        <v>105</v>
      </c>
      <c r="K26" s="77">
        <v>2.1</v>
      </c>
      <c r="L26" s="77">
        <v>0.06</v>
      </c>
      <c r="M26" s="77">
        <v>180000</v>
      </c>
      <c r="N26" s="77">
        <v>102.53877155173944</v>
      </c>
      <c r="O26" s="77">
        <v>184.56978879313101</v>
      </c>
      <c r="P26" s="77">
        <v>0.41</v>
      </c>
      <c r="Q26" s="77">
        <v>0.01</v>
      </c>
    </row>
    <row r="27" spans="2:17">
      <c r="B27" t="s">
        <v>1118</v>
      </c>
      <c r="C27" t="s">
        <v>1086</v>
      </c>
      <c r="D27" t="s">
        <v>1119</v>
      </c>
      <c r="E27" t="s">
        <v>1088</v>
      </c>
      <c r="F27" t="s">
        <v>215</v>
      </c>
      <c r="G27" t="s">
        <v>1120</v>
      </c>
      <c r="H27" t="s">
        <v>211</v>
      </c>
      <c r="I27" s="77">
        <v>5.45</v>
      </c>
      <c r="J27" t="s">
        <v>105</v>
      </c>
      <c r="K27" s="77">
        <v>2.1</v>
      </c>
      <c r="L27" s="77">
        <v>0</v>
      </c>
      <c r="M27" s="77">
        <v>280000</v>
      </c>
      <c r="N27" s="77">
        <v>102.76285570215857</v>
      </c>
      <c r="O27" s="77">
        <v>287.73599596604402</v>
      </c>
      <c r="P27" s="77">
        <v>0.64</v>
      </c>
      <c r="Q27" s="77">
        <v>0.02</v>
      </c>
    </row>
    <row r="28" spans="2:17">
      <c r="B28" t="s">
        <v>1121</v>
      </c>
      <c r="C28" t="s">
        <v>1086</v>
      </c>
      <c r="D28" t="s">
        <v>1122</v>
      </c>
      <c r="E28" t="s">
        <v>1088</v>
      </c>
      <c r="F28" t="s">
        <v>215</v>
      </c>
      <c r="G28" t="s">
        <v>1123</v>
      </c>
      <c r="H28" t="s">
        <v>211</v>
      </c>
      <c r="I28" s="77">
        <v>5.45</v>
      </c>
      <c r="J28" t="s">
        <v>105</v>
      </c>
      <c r="K28" s="77">
        <v>2.1</v>
      </c>
      <c r="L28" s="77">
        <v>0</v>
      </c>
      <c r="M28" s="77">
        <v>63631</v>
      </c>
      <c r="N28" s="77">
        <v>102.76285570215853</v>
      </c>
      <c r="O28" s="77">
        <v>65.3890327118405</v>
      </c>
      <c r="P28" s="77">
        <v>0.15</v>
      </c>
      <c r="Q28" s="77">
        <v>0</v>
      </c>
    </row>
    <row r="29" spans="2:17">
      <c r="B29" t="s">
        <v>1124</v>
      </c>
      <c r="C29" t="s">
        <v>1086</v>
      </c>
      <c r="D29" t="s">
        <v>1125</v>
      </c>
      <c r="E29" t="s">
        <v>1088</v>
      </c>
      <c r="F29" t="s">
        <v>215</v>
      </c>
      <c r="G29" t="s">
        <v>1126</v>
      </c>
      <c r="H29" t="s">
        <v>211</v>
      </c>
      <c r="I29" s="77">
        <v>2.77</v>
      </c>
      <c r="J29" t="s">
        <v>105</v>
      </c>
      <c r="K29" s="77">
        <v>2.1</v>
      </c>
      <c r="L29" s="77">
        <v>-0.41</v>
      </c>
      <c r="M29" s="77">
        <v>279166.65000000002</v>
      </c>
      <c r="N29" s="77">
        <v>102.56784031794557</v>
      </c>
      <c r="O29" s="77">
        <v>286.335203792958</v>
      </c>
      <c r="P29" s="77">
        <v>0.64</v>
      </c>
      <c r="Q29" s="77">
        <v>0.02</v>
      </c>
    </row>
    <row r="30" spans="2:17">
      <c r="B30" t="s">
        <v>1127</v>
      </c>
      <c r="C30" t="s">
        <v>1086</v>
      </c>
      <c r="D30" t="s">
        <v>1128</v>
      </c>
      <c r="E30" t="s">
        <v>1088</v>
      </c>
      <c r="F30" t="s">
        <v>215</v>
      </c>
      <c r="G30" t="s">
        <v>1129</v>
      </c>
      <c r="H30" t="s">
        <v>211</v>
      </c>
      <c r="I30" s="77">
        <v>5.45</v>
      </c>
      <c r="J30" t="s">
        <v>105</v>
      </c>
      <c r="K30" s="77">
        <v>2.1</v>
      </c>
      <c r="L30" s="77">
        <v>0</v>
      </c>
      <c r="M30" s="77">
        <v>210000</v>
      </c>
      <c r="N30" s="77">
        <v>102.76285570215857</v>
      </c>
      <c r="O30" s="77">
        <v>215.80199697453301</v>
      </c>
      <c r="P30" s="77">
        <v>0.48</v>
      </c>
      <c r="Q30" s="77">
        <v>0.01</v>
      </c>
    </row>
    <row r="31" spans="2:17">
      <c r="B31" t="s">
        <v>1130</v>
      </c>
      <c r="C31" t="s">
        <v>1086</v>
      </c>
      <c r="D31" t="s">
        <v>1131</v>
      </c>
      <c r="E31" t="s">
        <v>1088</v>
      </c>
      <c r="F31" t="s">
        <v>215</v>
      </c>
      <c r="G31" t="s">
        <v>1132</v>
      </c>
      <c r="H31" t="s">
        <v>211</v>
      </c>
      <c r="I31" s="77">
        <v>5.45</v>
      </c>
      <c r="J31" t="s">
        <v>105</v>
      </c>
      <c r="K31" s="77">
        <v>2.1</v>
      </c>
      <c r="L31" s="77">
        <v>0</v>
      </c>
      <c r="M31" s="77">
        <v>100000</v>
      </c>
      <c r="N31" s="77">
        <v>102.762855702159</v>
      </c>
      <c r="O31" s="77">
        <v>102.762855702159</v>
      </c>
      <c r="P31" s="77">
        <v>0.23</v>
      </c>
      <c r="Q31" s="77">
        <v>0.01</v>
      </c>
    </row>
    <row r="32" spans="2:17">
      <c r="B32" t="s">
        <v>1130</v>
      </c>
      <c r="C32" t="s">
        <v>1086</v>
      </c>
      <c r="D32" t="s">
        <v>929</v>
      </c>
      <c r="E32" t="s">
        <v>1088</v>
      </c>
      <c r="F32" t="s">
        <v>215</v>
      </c>
      <c r="G32" t="s">
        <v>1133</v>
      </c>
      <c r="H32" t="s">
        <v>211</v>
      </c>
      <c r="I32" s="77">
        <v>5.45</v>
      </c>
      <c r="J32" t="s">
        <v>105</v>
      </c>
      <c r="K32" s="77">
        <v>2.1</v>
      </c>
      <c r="L32" s="77">
        <v>0</v>
      </c>
      <c r="M32" s="77">
        <v>65244</v>
      </c>
      <c r="N32" s="77">
        <v>102.76285570215852</v>
      </c>
      <c r="O32" s="77">
        <v>67.046597574316294</v>
      </c>
      <c r="P32" s="77">
        <v>0.15</v>
      </c>
      <c r="Q32" s="77">
        <v>0</v>
      </c>
    </row>
    <row r="33" spans="2:17">
      <c r="B33" t="s">
        <v>1130</v>
      </c>
      <c r="C33" t="s">
        <v>1086</v>
      </c>
      <c r="D33" t="s">
        <v>1134</v>
      </c>
      <c r="E33" t="s">
        <v>1088</v>
      </c>
      <c r="F33" t="s">
        <v>215</v>
      </c>
      <c r="G33" t="s">
        <v>1135</v>
      </c>
      <c r="H33" t="s">
        <v>211</v>
      </c>
      <c r="I33" s="77">
        <v>5.53</v>
      </c>
      <c r="J33" t="s">
        <v>105</v>
      </c>
      <c r="K33" s="77">
        <v>2.1</v>
      </c>
      <c r="L33" s="77">
        <v>0.01</v>
      </c>
      <c r="M33" s="77">
        <v>55150</v>
      </c>
      <c r="N33" s="77">
        <v>102.79982118009484</v>
      </c>
      <c r="O33" s="77">
        <v>56.694101380822303</v>
      </c>
      <c r="P33" s="77">
        <v>0.13</v>
      </c>
      <c r="Q33" s="77">
        <v>0</v>
      </c>
    </row>
    <row r="34" spans="2:17">
      <c r="B34" t="s">
        <v>1130</v>
      </c>
      <c r="C34" t="s">
        <v>1086</v>
      </c>
      <c r="D34" t="s">
        <v>1136</v>
      </c>
      <c r="E34" t="s">
        <v>1088</v>
      </c>
      <c r="F34" t="s">
        <v>215</v>
      </c>
      <c r="G34" t="s">
        <v>1137</v>
      </c>
      <c r="H34" t="s">
        <v>211</v>
      </c>
      <c r="I34" s="77">
        <v>5.78</v>
      </c>
      <c r="J34" t="s">
        <v>105</v>
      </c>
      <c r="K34" s="77">
        <v>2.1</v>
      </c>
      <c r="L34" s="77">
        <v>7.0000000000000007E-2</v>
      </c>
      <c r="M34" s="77">
        <v>130000</v>
      </c>
      <c r="N34" s="77">
        <v>102.57057170730769</v>
      </c>
      <c r="O34" s="77">
        <v>133.34174321949999</v>
      </c>
      <c r="P34" s="77">
        <v>0.3</v>
      </c>
      <c r="Q34" s="77">
        <v>0.01</v>
      </c>
    </row>
    <row r="35" spans="2:17">
      <c r="B35" t="s">
        <v>1138</v>
      </c>
      <c r="C35" t="s">
        <v>1086</v>
      </c>
      <c r="D35" t="s">
        <v>1139</v>
      </c>
      <c r="E35" t="s">
        <v>1088</v>
      </c>
      <c r="F35" t="s">
        <v>215</v>
      </c>
      <c r="G35" t="s">
        <v>1140</v>
      </c>
      <c r="H35" t="s">
        <v>211</v>
      </c>
      <c r="I35" s="77">
        <v>5.45</v>
      </c>
      <c r="J35" t="s">
        <v>105</v>
      </c>
      <c r="K35" s="77">
        <v>2.1</v>
      </c>
      <c r="L35" s="77">
        <v>0</v>
      </c>
      <c r="M35" s="77">
        <v>150706</v>
      </c>
      <c r="N35" s="77">
        <v>102.7628557021585</v>
      </c>
      <c r="O35" s="77">
        <v>154.86978931449499</v>
      </c>
      <c r="P35" s="77">
        <v>0.35</v>
      </c>
      <c r="Q35" s="77">
        <v>0.01</v>
      </c>
    </row>
    <row r="36" spans="2:17">
      <c r="B36" t="s">
        <v>1141</v>
      </c>
      <c r="C36" t="s">
        <v>1086</v>
      </c>
      <c r="D36" t="s">
        <v>1142</v>
      </c>
      <c r="E36" t="s">
        <v>1088</v>
      </c>
      <c r="F36" t="s">
        <v>215</v>
      </c>
      <c r="G36" t="s">
        <v>1140</v>
      </c>
      <c r="H36" t="s">
        <v>211</v>
      </c>
      <c r="I36" s="77">
        <v>5.45</v>
      </c>
      <c r="J36" t="s">
        <v>105</v>
      </c>
      <c r="K36" s="77">
        <v>2.1</v>
      </c>
      <c r="L36" s="77">
        <v>0</v>
      </c>
      <c r="M36" s="77">
        <v>162756</v>
      </c>
      <c r="N36" s="77">
        <v>102.76285570215845</v>
      </c>
      <c r="O36" s="77">
        <v>167.252713426605</v>
      </c>
      <c r="P36" s="77">
        <v>0.37</v>
      </c>
      <c r="Q36" s="77">
        <v>0.01</v>
      </c>
    </row>
    <row r="37" spans="2:17">
      <c r="B37" t="s">
        <v>1143</v>
      </c>
      <c r="C37" t="s">
        <v>1086</v>
      </c>
      <c r="D37" t="s">
        <v>1144</v>
      </c>
      <c r="E37" t="s">
        <v>1088</v>
      </c>
      <c r="F37" t="s">
        <v>215</v>
      </c>
      <c r="G37" t="s">
        <v>1145</v>
      </c>
      <c r="H37" t="s">
        <v>211</v>
      </c>
      <c r="I37" s="77">
        <v>5.45</v>
      </c>
      <c r="J37" t="s">
        <v>105</v>
      </c>
      <c r="K37" s="77">
        <v>2.1</v>
      </c>
      <c r="L37" s="77">
        <v>0</v>
      </c>
      <c r="M37" s="77">
        <v>40150</v>
      </c>
      <c r="N37" s="77">
        <v>102.7628557021584</v>
      </c>
      <c r="O37" s="77">
        <v>41.259286564416598</v>
      </c>
      <c r="P37" s="77">
        <v>0.09</v>
      </c>
      <c r="Q37" s="77">
        <v>0</v>
      </c>
    </row>
    <row r="38" spans="2:17">
      <c r="B38" t="s">
        <v>1146</v>
      </c>
      <c r="C38" t="s">
        <v>1086</v>
      </c>
      <c r="D38" t="s">
        <v>1147</v>
      </c>
      <c r="E38" t="s">
        <v>1088</v>
      </c>
      <c r="F38" t="s">
        <v>215</v>
      </c>
      <c r="G38" t="s">
        <v>638</v>
      </c>
      <c r="H38" t="s">
        <v>211</v>
      </c>
      <c r="I38" s="77">
        <v>5.45</v>
      </c>
      <c r="J38" t="s">
        <v>105</v>
      </c>
      <c r="K38" s="77">
        <v>2.1</v>
      </c>
      <c r="L38" s="77">
        <v>0</v>
      </c>
      <c r="M38" s="77">
        <v>325150</v>
      </c>
      <c r="N38" s="77">
        <v>102.76285570215839</v>
      </c>
      <c r="O38" s="77">
        <v>334.13342531556799</v>
      </c>
      <c r="P38" s="77">
        <v>0.75</v>
      </c>
      <c r="Q38" s="77">
        <v>0.02</v>
      </c>
    </row>
    <row r="39" spans="2:17">
      <c r="B39" t="s">
        <v>1148</v>
      </c>
      <c r="C39" t="s">
        <v>1086</v>
      </c>
      <c r="D39" t="s">
        <v>1149</v>
      </c>
      <c r="E39" t="s">
        <v>1088</v>
      </c>
      <c r="F39" t="s">
        <v>215</v>
      </c>
      <c r="G39" t="s">
        <v>1150</v>
      </c>
      <c r="H39" t="s">
        <v>211</v>
      </c>
      <c r="I39" s="77">
        <v>4.4800000000000004</v>
      </c>
      <c r="J39" t="s">
        <v>105</v>
      </c>
      <c r="K39" s="77">
        <v>2.1</v>
      </c>
      <c r="L39" s="77">
        <v>-0.26</v>
      </c>
      <c r="M39" s="77">
        <v>207093</v>
      </c>
      <c r="N39" s="77">
        <v>103.48828349641562</v>
      </c>
      <c r="O39" s="77">
        <v>214.31699094123201</v>
      </c>
      <c r="P39" s="77">
        <v>0.48</v>
      </c>
      <c r="Q39" s="77">
        <v>0.01</v>
      </c>
    </row>
    <row r="40" spans="2:17">
      <c r="B40" t="s">
        <v>1151</v>
      </c>
      <c r="C40" t="s">
        <v>1086</v>
      </c>
      <c r="D40" t="s">
        <v>1152</v>
      </c>
      <c r="E40" t="s">
        <v>1088</v>
      </c>
      <c r="F40" t="s">
        <v>215</v>
      </c>
      <c r="G40" t="s">
        <v>1153</v>
      </c>
      <c r="H40" t="s">
        <v>211</v>
      </c>
      <c r="I40" s="77">
        <v>5.45</v>
      </c>
      <c r="J40" t="s">
        <v>105</v>
      </c>
      <c r="K40" s="77">
        <v>2.1</v>
      </c>
      <c r="L40" s="77">
        <v>0</v>
      </c>
      <c r="M40" s="77">
        <v>140150</v>
      </c>
      <c r="N40" s="77">
        <v>102.7628557021584</v>
      </c>
      <c r="O40" s="77">
        <v>144.022142266575</v>
      </c>
      <c r="P40" s="77">
        <v>0.32</v>
      </c>
      <c r="Q40" s="77">
        <v>0.01</v>
      </c>
    </row>
    <row r="41" spans="2:17">
      <c r="B41" t="s">
        <v>1154</v>
      </c>
      <c r="C41" t="s">
        <v>1086</v>
      </c>
      <c r="D41" t="s">
        <v>1155</v>
      </c>
      <c r="E41" t="s">
        <v>1088</v>
      </c>
      <c r="F41" t="s">
        <v>215</v>
      </c>
      <c r="G41" t="s">
        <v>1156</v>
      </c>
      <c r="H41" t="s">
        <v>211</v>
      </c>
      <c r="I41" s="77">
        <v>5.53</v>
      </c>
      <c r="J41" t="s">
        <v>105</v>
      </c>
      <c r="K41" s="77">
        <v>2.1</v>
      </c>
      <c r="L41" s="77">
        <v>0.01</v>
      </c>
      <c r="M41" s="77">
        <v>130150</v>
      </c>
      <c r="N41" s="77">
        <v>102.79982118009451</v>
      </c>
      <c r="O41" s="77">
        <v>133.793967265893</v>
      </c>
      <c r="P41" s="77">
        <v>0.3</v>
      </c>
      <c r="Q41" s="77">
        <v>0.01</v>
      </c>
    </row>
    <row r="42" spans="2:17">
      <c r="B42" t="s">
        <v>1157</v>
      </c>
      <c r="C42" t="s">
        <v>1086</v>
      </c>
      <c r="D42" t="s">
        <v>1158</v>
      </c>
      <c r="E42" t="s">
        <v>1088</v>
      </c>
      <c r="F42" t="s">
        <v>215</v>
      </c>
      <c r="G42" t="s">
        <v>316</v>
      </c>
      <c r="H42" t="s">
        <v>211</v>
      </c>
      <c r="I42" s="77">
        <v>2.77</v>
      </c>
      <c r="J42" t="s">
        <v>105</v>
      </c>
      <c r="K42" s="77">
        <v>2.1</v>
      </c>
      <c r="L42" s="77">
        <v>-0.41</v>
      </c>
      <c r="M42" s="77">
        <v>542531.55000000005</v>
      </c>
      <c r="N42" s="77">
        <v>102.56784031794557</v>
      </c>
      <c r="O42" s="77">
        <v>556.46289387847503</v>
      </c>
      <c r="P42" s="77">
        <v>1.25</v>
      </c>
      <c r="Q42" s="77">
        <v>0.03</v>
      </c>
    </row>
    <row r="43" spans="2:17">
      <c r="B43" t="s">
        <v>1157</v>
      </c>
      <c r="C43" t="s">
        <v>1086</v>
      </c>
      <c r="D43" t="s">
        <v>1159</v>
      </c>
      <c r="E43" t="s">
        <v>1088</v>
      </c>
      <c r="F43" t="s">
        <v>215</v>
      </c>
      <c r="G43" t="s">
        <v>1160</v>
      </c>
      <c r="H43" t="s">
        <v>211</v>
      </c>
      <c r="I43" s="77">
        <v>2.36</v>
      </c>
      <c r="J43" t="s">
        <v>105</v>
      </c>
      <c r="K43" s="77">
        <v>2.1</v>
      </c>
      <c r="L43" s="77">
        <v>-0.53</v>
      </c>
      <c r="M43" s="77">
        <v>37999.99</v>
      </c>
      <c r="N43" s="77">
        <v>102.47907951350645</v>
      </c>
      <c r="O43" s="77">
        <v>38.942039967224503</v>
      </c>
      <c r="P43" s="77">
        <v>0.09</v>
      </c>
      <c r="Q43" s="77">
        <v>0</v>
      </c>
    </row>
    <row r="44" spans="2:17">
      <c r="B44" t="s">
        <v>1161</v>
      </c>
      <c r="C44" t="s">
        <v>1086</v>
      </c>
      <c r="D44" t="s">
        <v>1162</v>
      </c>
      <c r="E44" t="s">
        <v>1088</v>
      </c>
      <c r="F44" t="s">
        <v>215</v>
      </c>
      <c r="G44" t="s">
        <v>1163</v>
      </c>
      <c r="H44" t="s">
        <v>211</v>
      </c>
      <c r="I44" s="77">
        <v>3.06</v>
      </c>
      <c r="J44" t="s">
        <v>105</v>
      </c>
      <c r="K44" s="77">
        <v>2.1</v>
      </c>
      <c r="L44" s="77">
        <v>-0.4</v>
      </c>
      <c r="M44" s="77">
        <v>25266</v>
      </c>
      <c r="N44" s="77">
        <v>102.81201974402913</v>
      </c>
      <c r="O44" s="77">
        <v>25.976484908526398</v>
      </c>
      <c r="P44" s="77">
        <v>0.06</v>
      </c>
      <c r="Q44" s="77">
        <v>0</v>
      </c>
    </row>
    <row r="45" spans="2:17">
      <c r="B45" t="s">
        <v>1164</v>
      </c>
      <c r="C45" t="s">
        <v>1086</v>
      </c>
      <c r="D45" t="s">
        <v>1165</v>
      </c>
      <c r="E45" t="s">
        <v>1088</v>
      </c>
      <c r="F45" t="s">
        <v>215</v>
      </c>
      <c r="G45" t="s">
        <v>1135</v>
      </c>
      <c r="H45" t="s">
        <v>211</v>
      </c>
      <c r="I45" s="77">
        <v>4.5599999999999996</v>
      </c>
      <c r="J45" t="s">
        <v>105</v>
      </c>
      <c r="K45" s="77">
        <v>2.1</v>
      </c>
      <c r="L45" s="77">
        <v>-0.26</v>
      </c>
      <c r="M45" s="77">
        <v>234150</v>
      </c>
      <c r="N45" s="77">
        <v>103.54855988025197</v>
      </c>
      <c r="O45" s="77">
        <v>242.45895295961</v>
      </c>
      <c r="P45" s="77">
        <v>0.54</v>
      </c>
      <c r="Q45" s="77">
        <v>0.01</v>
      </c>
    </row>
    <row r="46" spans="2:17">
      <c r="B46" t="s">
        <v>1166</v>
      </c>
      <c r="C46" t="s">
        <v>1086</v>
      </c>
      <c r="D46" t="s">
        <v>1167</v>
      </c>
      <c r="E46" t="s">
        <v>1088</v>
      </c>
      <c r="F46" t="s">
        <v>215</v>
      </c>
      <c r="G46" t="s">
        <v>1168</v>
      </c>
      <c r="H46" t="s">
        <v>211</v>
      </c>
      <c r="I46" s="77">
        <v>5.53</v>
      </c>
      <c r="J46" t="s">
        <v>105</v>
      </c>
      <c r="K46" s="77">
        <v>2.1</v>
      </c>
      <c r="L46" s="77">
        <v>0.01</v>
      </c>
      <c r="M46" s="77">
        <v>421309</v>
      </c>
      <c r="N46" s="77">
        <v>102.7998211800949</v>
      </c>
      <c r="O46" s="77">
        <v>433.10489861564599</v>
      </c>
      <c r="P46" s="77">
        <v>0.97</v>
      </c>
      <c r="Q46" s="77">
        <v>0.03</v>
      </c>
    </row>
    <row r="47" spans="2:17">
      <c r="B47" t="s">
        <v>1169</v>
      </c>
      <c r="C47" t="s">
        <v>1086</v>
      </c>
      <c r="D47" t="s">
        <v>1170</v>
      </c>
      <c r="E47" t="s">
        <v>1088</v>
      </c>
      <c r="F47" t="s">
        <v>215</v>
      </c>
      <c r="G47" t="s">
        <v>1168</v>
      </c>
      <c r="H47" t="s">
        <v>211</v>
      </c>
      <c r="I47" s="77">
        <v>3.14</v>
      </c>
      <c r="J47" t="s">
        <v>105</v>
      </c>
      <c r="K47" s="77">
        <v>2.1</v>
      </c>
      <c r="L47" s="77">
        <v>-0.39</v>
      </c>
      <c r="M47" s="77">
        <v>30292</v>
      </c>
      <c r="N47" s="77">
        <v>102.84370940684538</v>
      </c>
      <c r="O47" s="77">
        <v>31.153416453521601</v>
      </c>
      <c r="P47" s="77">
        <v>7.0000000000000007E-2</v>
      </c>
      <c r="Q47" s="77">
        <v>0</v>
      </c>
    </row>
    <row r="48" spans="2:17">
      <c r="B48" t="s">
        <v>1171</v>
      </c>
      <c r="C48" t="s">
        <v>1086</v>
      </c>
      <c r="D48" t="s">
        <v>1172</v>
      </c>
      <c r="E48" t="s">
        <v>1088</v>
      </c>
      <c r="F48" t="s">
        <v>215</v>
      </c>
      <c r="G48" t="s">
        <v>1173</v>
      </c>
      <c r="H48" t="s">
        <v>211</v>
      </c>
      <c r="I48" s="77">
        <v>2.15</v>
      </c>
      <c r="J48" t="s">
        <v>105</v>
      </c>
      <c r="K48" s="77">
        <v>2.1</v>
      </c>
      <c r="L48" s="77">
        <v>-0.65</v>
      </c>
      <c r="M48" s="77">
        <v>35914</v>
      </c>
      <c r="N48" s="77">
        <v>102.52435148564821</v>
      </c>
      <c r="O48" s="77">
        <v>36.820595592555698</v>
      </c>
      <c r="P48" s="77">
        <v>0.08</v>
      </c>
      <c r="Q48" s="77">
        <v>0</v>
      </c>
    </row>
    <row r="49" spans="2:17">
      <c r="B49" t="s">
        <v>1174</v>
      </c>
      <c r="C49" t="s">
        <v>1086</v>
      </c>
      <c r="D49" t="s">
        <v>1175</v>
      </c>
      <c r="E49" t="s">
        <v>1088</v>
      </c>
      <c r="F49" t="s">
        <v>215</v>
      </c>
      <c r="G49" t="s">
        <v>1176</v>
      </c>
      <c r="H49" t="s">
        <v>211</v>
      </c>
      <c r="I49" s="77">
        <v>5.62</v>
      </c>
      <c r="J49" t="s">
        <v>105</v>
      </c>
      <c r="K49" s="77">
        <v>2.1</v>
      </c>
      <c r="L49" s="77">
        <v>0.06</v>
      </c>
      <c r="M49" s="77">
        <v>606215</v>
      </c>
      <c r="N49" s="77">
        <v>102.50795021800467</v>
      </c>
      <c r="O49" s="77">
        <v>621.41857041407695</v>
      </c>
      <c r="P49" s="77">
        <v>1.39</v>
      </c>
      <c r="Q49" s="77">
        <v>0.04</v>
      </c>
    </row>
    <row r="50" spans="2:17">
      <c r="B50" t="s">
        <v>1177</v>
      </c>
      <c r="C50" t="s">
        <v>1086</v>
      </c>
      <c r="D50" t="s">
        <v>1178</v>
      </c>
      <c r="E50" t="s">
        <v>1088</v>
      </c>
      <c r="F50" t="s">
        <v>215</v>
      </c>
      <c r="G50" t="s">
        <v>1179</v>
      </c>
      <c r="H50" t="s">
        <v>211</v>
      </c>
      <c r="I50" s="77">
        <v>2.64</v>
      </c>
      <c r="J50" t="s">
        <v>105</v>
      </c>
      <c r="K50" s="77">
        <v>2.1</v>
      </c>
      <c r="L50" s="77">
        <v>-0.53</v>
      </c>
      <c r="M50" s="77">
        <v>154316</v>
      </c>
      <c r="N50" s="77">
        <v>102.78708602554693</v>
      </c>
      <c r="O50" s="77">
        <v>158.61691967118301</v>
      </c>
      <c r="P50" s="77">
        <v>0.35</v>
      </c>
      <c r="Q50" s="77">
        <v>0.01</v>
      </c>
    </row>
    <row r="51" spans="2:17">
      <c r="B51" t="s">
        <v>1180</v>
      </c>
      <c r="C51" t="s">
        <v>1086</v>
      </c>
      <c r="D51" t="s">
        <v>1181</v>
      </c>
      <c r="E51" t="s">
        <v>1088</v>
      </c>
      <c r="F51" t="s">
        <v>215</v>
      </c>
      <c r="G51" t="s">
        <v>1160</v>
      </c>
      <c r="H51" t="s">
        <v>211</v>
      </c>
      <c r="I51" s="77">
        <v>3.14</v>
      </c>
      <c r="J51" t="s">
        <v>105</v>
      </c>
      <c r="K51" s="77">
        <v>2.1</v>
      </c>
      <c r="L51" s="77">
        <v>-0.39</v>
      </c>
      <c r="M51" s="77">
        <v>36831</v>
      </c>
      <c r="N51" s="77">
        <v>102.84370940684532</v>
      </c>
      <c r="O51" s="77">
        <v>37.878366611635201</v>
      </c>
      <c r="P51" s="77">
        <v>0.08</v>
      </c>
      <c r="Q51" s="77">
        <v>0</v>
      </c>
    </row>
    <row r="52" spans="2:17">
      <c r="B52" t="s">
        <v>1182</v>
      </c>
      <c r="C52" t="s">
        <v>1086</v>
      </c>
      <c r="D52" t="s">
        <v>1183</v>
      </c>
      <c r="E52" t="s">
        <v>1088</v>
      </c>
      <c r="F52" t="s">
        <v>215</v>
      </c>
      <c r="G52" t="s">
        <v>1160</v>
      </c>
      <c r="H52" t="s">
        <v>211</v>
      </c>
      <c r="I52" s="77">
        <v>2.86</v>
      </c>
      <c r="J52" t="s">
        <v>105</v>
      </c>
      <c r="K52" s="77">
        <v>2.1</v>
      </c>
      <c r="L52" s="77">
        <v>-0.38</v>
      </c>
      <c r="M52" s="77">
        <v>444334.11</v>
      </c>
      <c r="N52" s="77">
        <v>102.57033439340005</v>
      </c>
      <c r="O52" s="77">
        <v>455.75498245093797</v>
      </c>
      <c r="P52" s="77">
        <v>1.02</v>
      </c>
      <c r="Q52" s="77">
        <v>0.03</v>
      </c>
    </row>
    <row r="53" spans="2:17">
      <c r="B53" t="s">
        <v>1184</v>
      </c>
      <c r="C53" t="s">
        <v>1086</v>
      </c>
      <c r="D53" t="s">
        <v>1185</v>
      </c>
      <c r="E53" t="s">
        <v>1088</v>
      </c>
      <c r="F53" t="s">
        <v>215</v>
      </c>
      <c r="G53" t="s">
        <v>1186</v>
      </c>
      <c r="H53" t="s">
        <v>211</v>
      </c>
      <c r="I53" s="77">
        <v>5.62</v>
      </c>
      <c r="J53" t="s">
        <v>105</v>
      </c>
      <c r="K53" s="77">
        <v>2.1</v>
      </c>
      <c r="L53" s="77">
        <v>0.06</v>
      </c>
      <c r="M53" s="77">
        <v>80000</v>
      </c>
      <c r="N53" s="77">
        <v>102.50795021800475</v>
      </c>
      <c r="O53" s="77">
        <v>82.006360174403795</v>
      </c>
      <c r="P53" s="77">
        <v>0.18</v>
      </c>
      <c r="Q53" s="77">
        <v>0</v>
      </c>
    </row>
    <row r="54" spans="2:17">
      <c r="B54" t="s">
        <v>1187</v>
      </c>
      <c r="C54" t="s">
        <v>1086</v>
      </c>
      <c r="D54" t="s">
        <v>1188</v>
      </c>
      <c r="E54" t="s">
        <v>1088</v>
      </c>
      <c r="F54" t="s">
        <v>215</v>
      </c>
      <c r="G54" t="s">
        <v>1189</v>
      </c>
      <c r="H54" t="s">
        <v>211</v>
      </c>
      <c r="I54" s="77">
        <v>3.14</v>
      </c>
      <c r="J54" t="s">
        <v>105</v>
      </c>
      <c r="K54" s="77">
        <v>2.1</v>
      </c>
      <c r="L54" s="77">
        <v>-0.39</v>
      </c>
      <c r="M54" s="77">
        <v>177209</v>
      </c>
      <c r="N54" s="77">
        <v>102.84370940684502</v>
      </c>
      <c r="O54" s="77">
        <v>182.24830900277601</v>
      </c>
      <c r="P54" s="77">
        <v>0.41</v>
      </c>
      <c r="Q54" s="77">
        <v>0.01</v>
      </c>
    </row>
    <row r="55" spans="2:17">
      <c r="B55" t="s">
        <v>1190</v>
      </c>
      <c r="C55" t="s">
        <v>1086</v>
      </c>
      <c r="D55" t="s">
        <v>1191</v>
      </c>
      <c r="E55" t="s">
        <v>1088</v>
      </c>
      <c r="F55" t="s">
        <v>215</v>
      </c>
      <c r="G55" t="s">
        <v>1117</v>
      </c>
      <c r="H55" t="s">
        <v>211</v>
      </c>
      <c r="I55" s="77">
        <v>1.77</v>
      </c>
      <c r="J55" t="s">
        <v>105</v>
      </c>
      <c r="K55" s="77">
        <v>2.1</v>
      </c>
      <c r="L55" s="77">
        <v>-0.76</v>
      </c>
      <c r="M55" s="77">
        <v>150000</v>
      </c>
      <c r="N55" s="77">
        <v>102.290598795832</v>
      </c>
      <c r="O55" s="77">
        <v>153.43589819374799</v>
      </c>
      <c r="P55" s="77">
        <v>0.34</v>
      </c>
      <c r="Q55" s="77">
        <v>0.01</v>
      </c>
    </row>
    <row r="56" spans="2:17">
      <c r="B56" t="s">
        <v>1192</v>
      </c>
      <c r="C56" t="s">
        <v>1086</v>
      </c>
      <c r="D56" t="s">
        <v>1193</v>
      </c>
      <c r="E56" t="s">
        <v>1088</v>
      </c>
      <c r="F56" t="s">
        <v>215</v>
      </c>
      <c r="G56" t="s">
        <v>1194</v>
      </c>
      <c r="H56" t="s">
        <v>211</v>
      </c>
      <c r="I56" s="77">
        <v>2.9</v>
      </c>
      <c r="J56" t="s">
        <v>105</v>
      </c>
      <c r="K56" s="77">
        <v>2.1</v>
      </c>
      <c r="L56" s="77">
        <v>-0.37</v>
      </c>
      <c r="M56" s="77">
        <v>291666.65999999997</v>
      </c>
      <c r="N56" s="77">
        <v>102.56988349574272</v>
      </c>
      <c r="O56" s="77">
        <v>299.16215335792401</v>
      </c>
      <c r="P56" s="77">
        <v>0.67</v>
      </c>
      <c r="Q56" s="77">
        <v>0.02</v>
      </c>
    </row>
    <row r="57" spans="2:17">
      <c r="B57" t="s">
        <v>1195</v>
      </c>
      <c r="C57" t="s">
        <v>1086</v>
      </c>
      <c r="D57" t="s">
        <v>1196</v>
      </c>
      <c r="E57" t="s">
        <v>1088</v>
      </c>
      <c r="F57" t="s">
        <v>215</v>
      </c>
      <c r="G57" t="s">
        <v>1194</v>
      </c>
      <c r="H57" t="s">
        <v>211</v>
      </c>
      <c r="I57" s="77">
        <v>2.61</v>
      </c>
      <c r="J57" t="s">
        <v>105</v>
      </c>
      <c r="K57" s="77">
        <v>2.1</v>
      </c>
      <c r="L57" s="77">
        <v>-0.46</v>
      </c>
      <c r="M57" s="77">
        <v>63000</v>
      </c>
      <c r="N57" s="77">
        <v>102.54856485533476</v>
      </c>
      <c r="O57" s="77">
        <v>64.605595858860895</v>
      </c>
      <c r="P57" s="77">
        <v>0.14000000000000001</v>
      </c>
      <c r="Q57" s="77">
        <v>0</v>
      </c>
    </row>
    <row r="58" spans="2:17">
      <c r="B58" t="s">
        <v>1197</v>
      </c>
      <c r="C58" t="s">
        <v>1086</v>
      </c>
      <c r="D58" t="s">
        <v>1198</v>
      </c>
      <c r="E58" t="s">
        <v>1088</v>
      </c>
      <c r="F58" t="s">
        <v>215</v>
      </c>
      <c r="G58" t="s">
        <v>1199</v>
      </c>
      <c r="H58" t="s">
        <v>211</v>
      </c>
      <c r="I58" s="77">
        <v>5.7</v>
      </c>
      <c r="J58" t="s">
        <v>105</v>
      </c>
      <c r="K58" s="77">
        <v>2.1</v>
      </c>
      <c r="L58" s="77">
        <v>0.06</v>
      </c>
      <c r="M58" s="77">
        <v>147000</v>
      </c>
      <c r="N58" s="77">
        <v>102.53877155173946</v>
      </c>
      <c r="O58" s="77">
        <v>150.73199418105699</v>
      </c>
      <c r="P58" s="77">
        <v>0.34</v>
      </c>
      <c r="Q58" s="77">
        <v>0.01</v>
      </c>
    </row>
    <row r="59" spans="2:17">
      <c r="B59" t="s">
        <v>1200</v>
      </c>
      <c r="C59" t="s">
        <v>1086</v>
      </c>
      <c r="D59" t="s">
        <v>1201</v>
      </c>
      <c r="E59" t="s">
        <v>1088</v>
      </c>
      <c r="F59" t="s">
        <v>215</v>
      </c>
      <c r="G59" t="s">
        <v>1202</v>
      </c>
      <c r="H59" t="s">
        <v>211</v>
      </c>
      <c r="I59" s="77">
        <v>1.9</v>
      </c>
      <c r="J59" t="s">
        <v>105</v>
      </c>
      <c r="K59" s="77">
        <v>2.1</v>
      </c>
      <c r="L59" s="77">
        <v>-0.64</v>
      </c>
      <c r="M59" s="77">
        <v>30666.66</v>
      </c>
      <c r="N59" s="77">
        <v>102.22294783566714</v>
      </c>
      <c r="O59" s="77">
        <v>31.3483638547414</v>
      </c>
      <c r="P59" s="77">
        <v>7.0000000000000007E-2</v>
      </c>
      <c r="Q59" s="77">
        <v>0</v>
      </c>
    </row>
    <row r="60" spans="2:17">
      <c r="B60" t="s">
        <v>1203</v>
      </c>
      <c r="C60" t="s">
        <v>1086</v>
      </c>
      <c r="D60" t="s">
        <v>1204</v>
      </c>
      <c r="E60" t="s">
        <v>1088</v>
      </c>
      <c r="F60" t="s">
        <v>215</v>
      </c>
      <c r="G60" t="s">
        <v>1202</v>
      </c>
      <c r="H60" t="s">
        <v>211</v>
      </c>
      <c r="I60" s="77">
        <v>3.3</v>
      </c>
      <c r="J60" t="s">
        <v>105</v>
      </c>
      <c r="K60" s="77">
        <v>2.1</v>
      </c>
      <c r="L60" s="77">
        <v>-0.36</v>
      </c>
      <c r="M60" s="77">
        <v>41892</v>
      </c>
      <c r="N60" s="77">
        <v>102.89271570249475</v>
      </c>
      <c r="O60" s="77">
        <v>43.1038164620891</v>
      </c>
      <c r="P60" s="77">
        <v>0.1</v>
      </c>
      <c r="Q60" s="77">
        <v>0</v>
      </c>
    </row>
    <row r="61" spans="2:17">
      <c r="B61" t="s">
        <v>1205</v>
      </c>
      <c r="C61" t="s">
        <v>1086</v>
      </c>
      <c r="D61" t="s">
        <v>1206</v>
      </c>
      <c r="E61" t="s">
        <v>1088</v>
      </c>
      <c r="F61" t="s">
        <v>215</v>
      </c>
      <c r="G61" t="s">
        <v>1202</v>
      </c>
      <c r="H61" t="s">
        <v>211</v>
      </c>
      <c r="I61" s="77">
        <v>2.9</v>
      </c>
      <c r="J61" t="s">
        <v>105</v>
      </c>
      <c r="K61" s="77">
        <v>2.1</v>
      </c>
      <c r="L61" s="77">
        <v>-0.37</v>
      </c>
      <c r="M61" s="77">
        <v>97222.22</v>
      </c>
      <c r="N61" s="77">
        <v>102.56988349574284</v>
      </c>
      <c r="O61" s="77">
        <v>99.720717785974799</v>
      </c>
      <c r="P61" s="77">
        <v>0.22</v>
      </c>
      <c r="Q61" s="77">
        <v>0.01</v>
      </c>
    </row>
    <row r="62" spans="2:17">
      <c r="B62" t="s">
        <v>1205</v>
      </c>
      <c r="C62" t="s">
        <v>1086</v>
      </c>
      <c r="D62" t="s">
        <v>1207</v>
      </c>
      <c r="E62" t="s">
        <v>1088</v>
      </c>
      <c r="F62" t="s">
        <v>215</v>
      </c>
      <c r="G62" t="s">
        <v>1208</v>
      </c>
      <c r="H62" t="s">
        <v>211</v>
      </c>
      <c r="I62" s="77">
        <v>2.98</v>
      </c>
      <c r="J62" t="s">
        <v>105</v>
      </c>
      <c r="K62" s="77">
        <v>2.1</v>
      </c>
      <c r="L62" s="77">
        <v>-0.34</v>
      </c>
      <c r="M62" s="77">
        <v>100000</v>
      </c>
      <c r="N62" s="77">
        <v>102.56007286329699</v>
      </c>
      <c r="O62" s="77">
        <v>102.56007286329699</v>
      </c>
      <c r="P62" s="77">
        <v>0.23</v>
      </c>
      <c r="Q62" s="77">
        <v>0.01</v>
      </c>
    </row>
    <row r="63" spans="2:17">
      <c r="B63" t="s">
        <v>1209</v>
      </c>
      <c r="C63" t="s">
        <v>1086</v>
      </c>
      <c r="D63" t="s">
        <v>1210</v>
      </c>
      <c r="E63" t="s">
        <v>1088</v>
      </c>
      <c r="F63" t="s">
        <v>215</v>
      </c>
      <c r="G63" t="s">
        <v>1211</v>
      </c>
      <c r="H63" t="s">
        <v>211</v>
      </c>
      <c r="I63" s="77">
        <v>2.4</v>
      </c>
      <c r="J63" t="s">
        <v>105</v>
      </c>
      <c r="K63" s="77">
        <v>2.1</v>
      </c>
      <c r="L63" s="77">
        <v>-0.52</v>
      </c>
      <c r="M63" s="77">
        <v>290000</v>
      </c>
      <c r="N63" s="77">
        <v>102.49422589080483</v>
      </c>
      <c r="O63" s="77">
        <v>297.23325508333397</v>
      </c>
      <c r="P63" s="77">
        <v>0.67</v>
      </c>
      <c r="Q63" s="77">
        <v>0.02</v>
      </c>
    </row>
    <row r="64" spans="2:17">
      <c r="B64" t="s">
        <v>1212</v>
      </c>
      <c r="C64" t="s">
        <v>1086</v>
      </c>
      <c r="D64" t="s">
        <v>1213</v>
      </c>
      <c r="E64" t="s">
        <v>1088</v>
      </c>
      <c r="F64" t="s">
        <v>215</v>
      </c>
      <c r="G64" t="s">
        <v>1211</v>
      </c>
      <c r="H64" t="s">
        <v>211</v>
      </c>
      <c r="I64" s="77">
        <v>2.84</v>
      </c>
      <c r="J64" t="s">
        <v>105</v>
      </c>
      <c r="K64" s="77">
        <v>2.1</v>
      </c>
      <c r="L64" s="77">
        <v>-0.61</v>
      </c>
      <c r="M64" s="77">
        <v>100000</v>
      </c>
      <c r="N64" s="77">
        <v>103.237156354729</v>
      </c>
      <c r="O64" s="77">
        <v>103.237156354729</v>
      </c>
      <c r="P64" s="77">
        <v>0.23</v>
      </c>
      <c r="Q64" s="77">
        <v>0.01</v>
      </c>
    </row>
    <row r="65" spans="2:17">
      <c r="B65" t="s">
        <v>1214</v>
      </c>
      <c r="C65" t="s">
        <v>1086</v>
      </c>
      <c r="D65" t="s">
        <v>1215</v>
      </c>
      <c r="E65" t="s">
        <v>1088</v>
      </c>
      <c r="F65" t="s">
        <v>215</v>
      </c>
      <c r="G65" t="s">
        <v>1211</v>
      </c>
      <c r="H65" t="s">
        <v>211</v>
      </c>
      <c r="I65" s="77">
        <v>5.78</v>
      </c>
      <c r="J65" t="s">
        <v>105</v>
      </c>
      <c r="K65" s="77">
        <v>2.1</v>
      </c>
      <c r="L65" s="77">
        <v>7.0000000000000007E-2</v>
      </c>
      <c r="M65" s="77">
        <v>50316</v>
      </c>
      <c r="N65" s="77">
        <v>102.57057170730742</v>
      </c>
      <c r="O65" s="77">
        <v>51.609408860248799</v>
      </c>
      <c r="P65" s="77">
        <v>0.12</v>
      </c>
      <c r="Q65" s="77">
        <v>0</v>
      </c>
    </row>
    <row r="66" spans="2:17">
      <c r="B66" t="s">
        <v>1216</v>
      </c>
      <c r="C66" t="s">
        <v>1086</v>
      </c>
      <c r="D66" t="s">
        <v>1217</v>
      </c>
      <c r="E66" t="s">
        <v>1088</v>
      </c>
      <c r="F66" t="s">
        <v>215</v>
      </c>
      <c r="G66" t="s">
        <v>1036</v>
      </c>
      <c r="H66" t="s">
        <v>211</v>
      </c>
      <c r="I66" s="77">
        <v>2.4</v>
      </c>
      <c r="J66" t="s">
        <v>105</v>
      </c>
      <c r="K66" s="77">
        <v>2.1</v>
      </c>
      <c r="L66" s="77">
        <v>-0.52</v>
      </c>
      <c r="M66" s="77">
        <v>47366.66</v>
      </c>
      <c r="N66" s="77">
        <v>102.49422589080484</v>
      </c>
      <c r="O66" s="77">
        <v>48.548091497329501</v>
      </c>
      <c r="P66" s="77">
        <v>0.11</v>
      </c>
      <c r="Q66" s="77">
        <v>0</v>
      </c>
    </row>
    <row r="67" spans="2:17">
      <c r="B67" t="s">
        <v>1218</v>
      </c>
      <c r="C67" t="s">
        <v>1086</v>
      </c>
      <c r="D67" t="s">
        <v>1219</v>
      </c>
      <c r="E67" t="s">
        <v>1088</v>
      </c>
      <c r="F67" t="s">
        <v>215</v>
      </c>
      <c r="G67" t="s">
        <v>1220</v>
      </c>
      <c r="H67" t="s">
        <v>211</v>
      </c>
      <c r="I67" s="77">
        <v>1.78</v>
      </c>
      <c r="J67" t="s">
        <v>105</v>
      </c>
      <c r="K67" s="77">
        <v>2.1</v>
      </c>
      <c r="L67" s="77">
        <v>-0.67</v>
      </c>
      <c r="M67" s="77">
        <v>105254.44</v>
      </c>
      <c r="N67" s="77">
        <v>102.12687651813073</v>
      </c>
      <c r="O67" s="77">
        <v>107.49307196865</v>
      </c>
      <c r="P67" s="77">
        <v>0.24</v>
      </c>
      <c r="Q67" s="77">
        <v>0.01</v>
      </c>
    </row>
    <row r="68" spans="2:17">
      <c r="B68" t="s">
        <v>1221</v>
      </c>
      <c r="C68" t="s">
        <v>1086</v>
      </c>
      <c r="D68" t="s">
        <v>1222</v>
      </c>
      <c r="E68" t="s">
        <v>1088</v>
      </c>
      <c r="F68" t="s">
        <v>215</v>
      </c>
      <c r="G68" t="s">
        <v>1220</v>
      </c>
      <c r="H68" t="s">
        <v>211</v>
      </c>
      <c r="I68" s="77">
        <v>5.78</v>
      </c>
      <c r="J68" t="s">
        <v>105</v>
      </c>
      <c r="K68" s="77">
        <v>2.1</v>
      </c>
      <c r="L68" s="77">
        <v>7.0000000000000007E-2</v>
      </c>
      <c r="M68" s="77">
        <v>400150</v>
      </c>
      <c r="N68" s="77">
        <v>102.57057170730751</v>
      </c>
      <c r="O68" s="77">
        <v>410.43614268679102</v>
      </c>
      <c r="P68" s="77">
        <v>0.92</v>
      </c>
      <c r="Q68" s="77">
        <v>0.02</v>
      </c>
    </row>
    <row r="69" spans="2:17">
      <c r="B69" t="s">
        <v>1223</v>
      </c>
      <c r="C69" t="s">
        <v>1086</v>
      </c>
      <c r="D69" t="s">
        <v>1224</v>
      </c>
      <c r="E69" t="s">
        <v>1088</v>
      </c>
      <c r="F69" t="s">
        <v>215</v>
      </c>
      <c r="G69" t="s">
        <v>1225</v>
      </c>
      <c r="H69" t="s">
        <v>211</v>
      </c>
      <c r="I69" s="77">
        <v>5.78</v>
      </c>
      <c r="J69" t="s">
        <v>105</v>
      </c>
      <c r="K69" s="77">
        <v>2.1</v>
      </c>
      <c r="L69" s="77">
        <v>7.0000000000000007E-2</v>
      </c>
      <c r="M69" s="77">
        <v>112914</v>
      </c>
      <c r="N69" s="77">
        <v>102.57057170730734</v>
      </c>
      <c r="O69" s="77">
        <v>115.816535337589</v>
      </c>
      <c r="P69" s="77">
        <v>0.26</v>
      </c>
      <c r="Q69" s="77">
        <v>0.01</v>
      </c>
    </row>
    <row r="70" spans="2:17">
      <c r="B70" t="s">
        <v>1226</v>
      </c>
      <c r="C70" t="s">
        <v>1086</v>
      </c>
      <c r="D70" t="s">
        <v>1227</v>
      </c>
      <c r="E70" t="s">
        <v>1088</v>
      </c>
      <c r="F70" t="s">
        <v>215</v>
      </c>
      <c r="G70" t="s">
        <v>608</v>
      </c>
      <c r="H70" t="s">
        <v>211</v>
      </c>
      <c r="I70" s="77">
        <v>5.78</v>
      </c>
      <c r="J70" t="s">
        <v>105</v>
      </c>
      <c r="K70" s="77">
        <v>2.1</v>
      </c>
      <c r="L70" s="77">
        <v>7.0000000000000007E-2</v>
      </c>
      <c r="M70" s="77">
        <v>492967</v>
      </c>
      <c r="N70" s="77">
        <v>102.57057170730738</v>
      </c>
      <c r="O70" s="77">
        <v>505.63907022836202</v>
      </c>
      <c r="P70" s="77">
        <v>1.1299999999999999</v>
      </c>
      <c r="Q70" s="77">
        <v>0.03</v>
      </c>
    </row>
    <row r="71" spans="2:17">
      <c r="B71" t="s">
        <v>1228</v>
      </c>
      <c r="C71" t="s">
        <v>1086</v>
      </c>
      <c r="D71" t="s">
        <v>1229</v>
      </c>
      <c r="E71" t="s">
        <v>1088</v>
      </c>
      <c r="F71" t="s">
        <v>215</v>
      </c>
      <c r="G71" t="s">
        <v>1230</v>
      </c>
      <c r="H71" t="s">
        <v>211</v>
      </c>
      <c r="I71" s="77">
        <v>2.84</v>
      </c>
      <c r="J71" t="s">
        <v>105</v>
      </c>
      <c r="K71" s="77">
        <v>2.1</v>
      </c>
      <c r="L71" s="77">
        <v>-0.61</v>
      </c>
      <c r="M71" s="77">
        <v>150000</v>
      </c>
      <c r="N71" s="77">
        <v>103.23715635472934</v>
      </c>
      <c r="O71" s="77">
        <v>154.855734532094</v>
      </c>
      <c r="P71" s="77">
        <v>0.35</v>
      </c>
      <c r="Q71" s="77">
        <v>0.01</v>
      </c>
    </row>
    <row r="72" spans="2:17">
      <c r="B72" t="s">
        <v>1231</v>
      </c>
      <c r="C72" t="s">
        <v>1086</v>
      </c>
      <c r="D72" t="s">
        <v>1232</v>
      </c>
      <c r="E72" t="s">
        <v>1088</v>
      </c>
      <c r="F72" t="s">
        <v>215</v>
      </c>
      <c r="G72" t="s">
        <v>1233</v>
      </c>
      <c r="H72" t="s">
        <v>211</v>
      </c>
      <c r="I72" s="77">
        <v>2.44</v>
      </c>
      <c r="J72" t="s">
        <v>105</v>
      </c>
      <c r="K72" s="77">
        <v>2.1</v>
      </c>
      <c r="L72" s="77">
        <v>-0.51</v>
      </c>
      <c r="M72" s="77">
        <v>34416.67</v>
      </c>
      <c r="N72" s="77">
        <v>102.50978088022403</v>
      </c>
      <c r="O72" s="77">
        <v>35.280453003269798</v>
      </c>
      <c r="P72" s="77">
        <v>0.08</v>
      </c>
      <c r="Q72" s="77">
        <v>0</v>
      </c>
    </row>
    <row r="73" spans="2:17">
      <c r="B73" t="s">
        <v>1234</v>
      </c>
      <c r="C73" t="s">
        <v>1086</v>
      </c>
      <c r="D73" t="s">
        <v>1235</v>
      </c>
      <c r="E73" t="s">
        <v>1088</v>
      </c>
      <c r="F73" t="s">
        <v>215</v>
      </c>
      <c r="G73" t="s">
        <v>1233</v>
      </c>
      <c r="H73" t="s">
        <v>211</v>
      </c>
      <c r="I73" s="77">
        <v>5.78</v>
      </c>
      <c r="J73" t="s">
        <v>105</v>
      </c>
      <c r="K73" s="77">
        <v>2.1</v>
      </c>
      <c r="L73" s="77">
        <v>7.0000000000000007E-2</v>
      </c>
      <c r="M73" s="77">
        <v>100000</v>
      </c>
      <c r="N73" s="77">
        <v>102.570571707307</v>
      </c>
      <c r="O73" s="77">
        <v>102.570571707307</v>
      </c>
      <c r="P73" s="77">
        <v>0.23</v>
      </c>
      <c r="Q73" s="77">
        <v>0.01</v>
      </c>
    </row>
    <row r="74" spans="2:17">
      <c r="B74" t="s">
        <v>1236</v>
      </c>
      <c r="C74" t="s">
        <v>1086</v>
      </c>
      <c r="D74" t="s">
        <v>1237</v>
      </c>
      <c r="E74" t="s">
        <v>1088</v>
      </c>
      <c r="F74" t="s">
        <v>215</v>
      </c>
      <c r="G74" t="s">
        <v>1238</v>
      </c>
      <c r="H74" t="s">
        <v>211</v>
      </c>
      <c r="I74" s="77">
        <v>2.94</v>
      </c>
      <c r="J74" t="s">
        <v>105</v>
      </c>
      <c r="K74" s="77">
        <v>2.1</v>
      </c>
      <c r="L74" s="77">
        <v>-0.36</v>
      </c>
      <c r="M74" s="77">
        <v>98611.11</v>
      </c>
      <c r="N74" s="77">
        <v>102.56989324575598</v>
      </c>
      <c r="O74" s="77">
        <v>101.145310255455</v>
      </c>
      <c r="P74" s="77">
        <v>0.23</v>
      </c>
      <c r="Q74" s="77">
        <v>0.01</v>
      </c>
    </row>
    <row r="75" spans="2:17">
      <c r="B75" t="s">
        <v>1239</v>
      </c>
      <c r="C75" t="s">
        <v>1086</v>
      </c>
      <c r="D75" t="s">
        <v>1240</v>
      </c>
      <c r="E75" t="s">
        <v>1088</v>
      </c>
      <c r="F75" t="s">
        <v>215</v>
      </c>
      <c r="G75" t="s">
        <v>1241</v>
      </c>
      <c r="H75" t="s">
        <v>211</v>
      </c>
      <c r="I75" s="77">
        <v>2.35</v>
      </c>
      <c r="J75" t="s">
        <v>105</v>
      </c>
      <c r="K75" s="77">
        <v>2.1</v>
      </c>
      <c r="L75" s="77">
        <v>-0.68</v>
      </c>
      <c r="M75" s="77">
        <v>784000</v>
      </c>
      <c r="N75" s="77">
        <v>102.84579927541263</v>
      </c>
      <c r="O75" s="77">
        <v>806.31106631923501</v>
      </c>
      <c r="P75" s="77">
        <v>1.8</v>
      </c>
      <c r="Q75" s="77">
        <v>0.05</v>
      </c>
    </row>
    <row r="76" spans="2:17">
      <c r="B76" t="s">
        <v>1242</v>
      </c>
      <c r="C76" t="s">
        <v>1086</v>
      </c>
      <c r="D76" t="s">
        <v>1243</v>
      </c>
      <c r="E76" t="s">
        <v>1088</v>
      </c>
      <c r="F76" t="s">
        <v>215</v>
      </c>
      <c r="G76" t="s">
        <v>1244</v>
      </c>
      <c r="H76" t="s">
        <v>211</v>
      </c>
      <c r="I76" s="77">
        <v>2.44</v>
      </c>
      <c r="J76" t="s">
        <v>105</v>
      </c>
      <c r="K76" s="77">
        <v>2.1</v>
      </c>
      <c r="L76" s="77">
        <v>-0.51</v>
      </c>
      <c r="M76" s="77">
        <v>34416.67</v>
      </c>
      <c r="N76" s="77">
        <v>102.50978088022403</v>
      </c>
      <c r="O76" s="77">
        <v>35.280453003269798</v>
      </c>
      <c r="P76" s="77">
        <v>0.08</v>
      </c>
      <c r="Q76" s="77">
        <v>0</v>
      </c>
    </row>
    <row r="77" spans="2:17">
      <c r="B77" t="s">
        <v>1245</v>
      </c>
      <c r="C77" t="s">
        <v>1086</v>
      </c>
      <c r="D77" t="s">
        <v>1246</v>
      </c>
      <c r="E77" t="s">
        <v>1088</v>
      </c>
      <c r="F77" t="s">
        <v>215</v>
      </c>
      <c r="G77" t="s">
        <v>1241</v>
      </c>
      <c r="H77" t="s">
        <v>211</v>
      </c>
      <c r="I77" s="77">
        <v>0.86</v>
      </c>
      <c r="J77" t="s">
        <v>105</v>
      </c>
      <c r="K77" s="77">
        <v>2.1</v>
      </c>
      <c r="L77" s="77">
        <v>-0.87</v>
      </c>
      <c r="M77" s="77">
        <v>490000</v>
      </c>
      <c r="N77" s="77">
        <v>101.2126362997851</v>
      </c>
      <c r="O77" s="77">
        <v>495.94191786894697</v>
      </c>
      <c r="P77" s="77">
        <v>1.1100000000000001</v>
      </c>
      <c r="Q77" s="77">
        <v>0.03</v>
      </c>
    </row>
    <row r="78" spans="2:17">
      <c r="B78" t="s">
        <v>1247</v>
      </c>
      <c r="C78" t="s">
        <v>1086</v>
      </c>
      <c r="D78" t="s">
        <v>888</v>
      </c>
      <c r="E78" t="s">
        <v>1088</v>
      </c>
      <c r="F78" t="s">
        <v>215</v>
      </c>
      <c r="G78" t="s">
        <v>1241</v>
      </c>
      <c r="H78" t="s">
        <v>211</v>
      </c>
      <c r="I78" s="77">
        <v>5.78</v>
      </c>
      <c r="J78" t="s">
        <v>105</v>
      </c>
      <c r="K78" s="77">
        <v>2.1</v>
      </c>
      <c r="L78" s="77">
        <v>7.0000000000000007E-2</v>
      </c>
      <c r="M78" s="77">
        <v>385000</v>
      </c>
      <c r="N78" s="77">
        <v>102.57057170730754</v>
      </c>
      <c r="O78" s="77">
        <v>394.89670107313401</v>
      </c>
      <c r="P78" s="77">
        <v>0.88</v>
      </c>
      <c r="Q78" s="77">
        <v>0.02</v>
      </c>
    </row>
    <row r="79" spans="2:17">
      <c r="B79" t="s">
        <v>1248</v>
      </c>
      <c r="C79" t="s">
        <v>1086</v>
      </c>
      <c r="D79" t="s">
        <v>1249</v>
      </c>
      <c r="E79" t="s">
        <v>1088</v>
      </c>
      <c r="F79" t="s">
        <v>215</v>
      </c>
      <c r="G79" t="s">
        <v>1241</v>
      </c>
      <c r="H79" t="s">
        <v>211</v>
      </c>
      <c r="I79" s="77">
        <v>5.78</v>
      </c>
      <c r="J79" t="s">
        <v>105</v>
      </c>
      <c r="K79" s="77">
        <v>2.1</v>
      </c>
      <c r="L79" s="77">
        <v>7.0000000000000007E-2</v>
      </c>
      <c r="M79" s="77">
        <v>100000</v>
      </c>
      <c r="N79" s="77">
        <v>102.570571707307</v>
      </c>
      <c r="O79" s="77">
        <v>102.570571707307</v>
      </c>
      <c r="P79" s="77">
        <v>0.23</v>
      </c>
      <c r="Q79" s="77">
        <v>0.01</v>
      </c>
    </row>
    <row r="80" spans="2:17">
      <c r="B80" t="s">
        <v>1250</v>
      </c>
      <c r="C80" t="s">
        <v>1086</v>
      </c>
      <c r="D80" t="s">
        <v>1251</v>
      </c>
      <c r="E80" t="s">
        <v>1088</v>
      </c>
      <c r="F80" t="s">
        <v>215</v>
      </c>
      <c r="G80" t="s">
        <v>1241</v>
      </c>
      <c r="H80" t="s">
        <v>211</v>
      </c>
      <c r="I80" s="77">
        <v>2.94</v>
      </c>
      <c r="J80" t="s">
        <v>105</v>
      </c>
      <c r="K80" s="77">
        <v>2.1</v>
      </c>
      <c r="L80" s="77">
        <v>-0.36</v>
      </c>
      <c r="M80" s="77">
        <v>10354.17</v>
      </c>
      <c r="N80" s="77">
        <v>102.56989319142529</v>
      </c>
      <c r="O80" s="77">
        <v>10.6202611098586</v>
      </c>
      <c r="P80" s="77">
        <v>0.02</v>
      </c>
      <c r="Q80" s="77">
        <v>0</v>
      </c>
    </row>
    <row r="81" spans="2:17">
      <c r="B81" t="s">
        <v>1252</v>
      </c>
      <c r="C81" t="s">
        <v>1086</v>
      </c>
      <c r="D81" t="s">
        <v>1253</v>
      </c>
      <c r="E81" t="s">
        <v>1088</v>
      </c>
      <c r="F81" t="s">
        <v>215</v>
      </c>
      <c r="G81" t="s">
        <v>1241</v>
      </c>
      <c r="H81" t="s">
        <v>211</v>
      </c>
      <c r="I81" s="77">
        <v>5.78</v>
      </c>
      <c r="J81" t="s">
        <v>105</v>
      </c>
      <c r="K81" s="77">
        <v>2.1</v>
      </c>
      <c r="L81" s="77">
        <v>7.0000000000000007E-2</v>
      </c>
      <c r="M81" s="77">
        <v>100087</v>
      </c>
      <c r="N81" s="77">
        <v>102.57057170730764</v>
      </c>
      <c r="O81" s="77">
        <v>102.659808104693</v>
      </c>
      <c r="P81" s="77">
        <v>0.23</v>
      </c>
      <c r="Q81" s="77">
        <v>0.01</v>
      </c>
    </row>
    <row r="82" spans="2:17">
      <c r="B82" t="s">
        <v>1254</v>
      </c>
      <c r="C82" t="s">
        <v>1086</v>
      </c>
      <c r="D82" t="s">
        <v>1255</v>
      </c>
      <c r="E82" t="s">
        <v>1088</v>
      </c>
      <c r="F82" t="s">
        <v>215</v>
      </c>
      <c r="G82" t="s">
        <v>1256</v>
      </c>
      <c r="H82" t="s">
        <v>211</v>
      </c>
      <c r="I82" s="77">
        <v>2.94</v>
      </c>
      <c r="J82" t="s">
        <v>105</v>
      </c>
      <c r="K82" s="77">
        <v>2.1</v>
      </c>
      <c r="L82" s="77">
        <v>-0.36</v>
      </c>
      <c r="M82" s="77">
        <v>162708.32999999999</v>
      </c>
      <c r="N82" s="77">
        <v>102.56989319142542</v>
      </c>
      <c r="O82" s="77">
        <v>166.88976029455199</v>
      </c>
      <c r="P82" s="77">
        <v>0.37</v>
      </c>
      <c r="Q82" s="77">
        <v>0.01</v>
      </c>
    </row>
    <row r="83" spans="2:17">
      <c r="B83" t="s">
        <v>1254</v>
      </c>
      <c r="C83" t="s">
        <v>1086</v>
      </c>
      <c r="D83" t="s">
        <v>1257</v>
      </c>
      <c r="E83" t="s">
        <v>1088</v>
      </c>
      <c r="F83" t="s">
        <v>215</v>
      </c>
      <c r="G83" t="s">
        <v>1256</v>
      </c>
      <c r="H83" t="s">
        <v>211</v>
      </c>
      <c r="I83" s="77">
        <v>5.86</v>
      </c>
      <c r="J83" t="s">
        <v>105</v>
      </c>
      <c r="K83" s="77">
        <v>2.1</v>
      </c>
      <c r="L83" s="77">
        <v>0.12</v>
      </c>
      <c r="M83" s="77">
        <v>250000</v>
      </c>
      <c r="N83" s="77">
        <v>102.27698504387</v>
      </c>
      <c r="O83" s="77">
        <v>255.692462609675</v>
      </c>
      <c r="P83" s="77">
        <v>0.56999999999999995</v>
      </c>
      <c r="Q83" s="77">
        <v>0.02</v>
      </c>
    </row>
    <row r="84" spans="2:17">
      <c r="B84" t="s">
        <v>1258</v>
      </c>
      <c r="C84" t="s">
        <v>1086</v>
      </c>
      <c r="D84" t="s">
        <v>1259</v>
      </c>
      <c r="E84" t="s">
        <v>1088</v>
      </c>
      <c r="F84" t="s">
        <v>215</v>
      </c>
      <c r="G84" t="s">
        <v>1256</v>
      </c>
      <c r="H84" t="s">
        <v>211</v>
      </c>
      <c r="I84" s="77">
        <v>5.86</v>
      </c>
      <c r="J84" t="s">
        <v>105</v>
      </c>
      <c r="K84" s="77">
        <v>2.1</v>
      </c>
      <c r="L84" s="77">
        <v>0.12</v>
      </c>
      <c r="M84" s="77">
        <v>374198</v>
      </c>
      <c r="N84" s="77">
        <v>102.27698504386983</v>
      </c>
      <c r="O84" s="77">
        <v>382.71843249445999</v>
      </c>
      <c r="P84" s="77">
        <v>0.86</v>
      </c>
      <c r="Q84" s="77">
        <v>0.02</v>
      </c>
    </row>
    <row r="85" spans="2:17">
      <c r="B85" t="s">
        <v>1260</v>
      </c>
      <c r="C85" t="s">
        <v>1086</v>
      </c>
      <c r="D85" t="s">
        <v>1261</v>
      </c>
      <c r="E85" t="s">
        <v>1088</v>
      </c>
      <c r="F85" t="s">
        <v>215</v>
      </c>
      <c r="G85" t="s">
        <v>1262</v>
      </c>
      <c r="H85" t="s">
        <v>211</v>
      </c>
      <c r="I85" s="77">
        <v>5.86</v>
      </c>
      <c r="J85" t="s">
        <v>105</v>
      </c>
      <c r="K85" s="77">
        <v>2.1</v>
      </c>
      <c r="L85" s="77">
        <v>0.12</v>
      </c>
      <c r="M85" s="77">
        <v>40000</v>
      </c>
      <c r="N85" s="77">
        <v>102.27698504387</v>
      </c>
      <c r="O85" s="77">
        <v>40.910794017548</v>
      </c>
      <c r="P85" s="77">
        <v>0.09</v>
      </c>
      <c r="Q85" s="77">
        <v>0</v>
      </c>
    </row>
    <row r="86" spans="2:17">
      <c r="B86" t="s">
        <v>1263</v>
      </c>
      <c r="C86" t="s">
        <v>1086</v>
      </c>
      <c r="D86" t="s">
        <v>1264</v>
      </c>
      <c r="E86" t="s">
        <v>1088</v>
      </c>
      <c r="F86" t="s">
        <v>215</v>
      </c>
      <c r="G86" t="s">
        <v>1265</v>
      </c>
      <c r="H86" t="s">
        <v>211</v>
      </c>
      <c r="I86" s="77">
        <v>5.86</v>
      </c>
      <c r="J86" t="s">
        <v>105</v>
      </c>
      <c r="K86" s="77">
        <v>2.1</v>
      </c>
      <c r="L86" s="77">
        <v>0.12</v>
      </c>
      <c r="M86" s="77">
        <v>1750000</v>
      </c>
      <c r="N86" s="77">
        <v>102.27698504386971</v>
      </c>
      <c r="O86" s="77">
        <v>1789.8472382677201</v>
      </c>
      <c r="P86" s="77">
        <v>4.01</v>
      </c>
      <c r="Q86" s="77">
        <v>0.11</v>
      </c>
    </row>
    <row r="87" spans="2:17">
      <c r="B87" t="s">
        <v>1266</v>
      </c>
      <c r="C87" t="s">
        <v>1086</v>
      </c>
      <c r="D87" t="s">
        <v>1267</v>
      </c>
      <c r="E87" t="s">
        <v>1088</v>
      </c>
      <c r="F87" t="s">
        <v>215</v>
      </c>
      <c r="G87" t="s">
        <v>1208</v>
      </c>
      <c r="H87" t="s">
        <v>211</v>
      </c>
      <c r="I87" s="77">
        <v>5.86</v>
      </c>
      <c r="J87" t="s">
        <v>105</v>
      </c>
      <c r="K87" s="77">
        <v>2.1</v>
      </c>
      <c r="L87" s="77">
        <v>0.12</v>
      </c>
      <c r="M87" s="77">
        <v>282062</v>
      </c>
      <c r="N87" s="77">
        <v>102.27123287974771</v>
      </c>
      <c r="O87" s="77">
        <v>288.46828488527399</v>
      </c>
      <c r="P87" s="77">
        <v>0.65</v>
      </c>
      <c r="Q87" s="77">
        <v>0.02</v>
      </c>
    </row>
    <row r="88" spans="2:17">
      <c r="B88" t="s">
        <v>1268</v>
      </c>
      <c r="C88" t="s">
        <v>1086</v>
      </c>
      <c r="D88" t="s">
        <v>1269</v>
      </c>
      <c r="E88" t="s">
        <v>1088</v>
      </c>
      <c r="F88" t="s">
        <v>215</v>
      </c>
      <c r="G88" t="s">
        <v>295</v>
      </c>
      <c r="H88" t="s">
        <v>211</v>
      </c>
      <c r="I88" s="77">
        <v>1.93</v>
      </c>
      <c r="J88" t="s">
        <v>105</v>
      </c>
      <c r="K88" s="77">
        <v>2.1</v>
      </c>
      <c r="L88" s="77">
        <v>-0.72</v>
      </c>
      <c r="M88" s="77">
        <v>495000</v>
      </c>
      <c r="N88" s="77">
        <v>102.41799004876829</v>
      </c>
      <c r="O88" s="77">
        <v>506.96905074140301</v>
      </c>
      <c r="P88" s="77">
        <v>1.1299999999999999</v>
      </c>
      <c r="Q88" s="77">
        <v>0.03</v>
      </c>
    </row>
    <row r="89" spans="2:17">
      <c r="B89" t="s">
        <v>1270</v>
      </c>
      <c r="C89" t="s">
        <v>1086</v>
      </c>
      <c r="D89" t="s">
        <v>1271</v>
      </c>
      <c r="E89" t="s">
        <v>1088</v>
      </c>
      <c r="F89" t="s">
        <v>215</v>
      </c>
      <c r="G89" t="s">
        <v>578</v>
      </c>
      <c r="H89" t="s">
        <v>211</v>
      </c>
      <c r="I89" s="77">
        <v>2.92</v>
      </c>
      <c r="J89" t="s">
        <v>105</v>
      </c>
      <c r="K89" s="77">
        <v>2.1</v>
      </c>
      <c r="L89" s="77">
        <v>-0.56999999999999995</v>
      </c>
      <c r="M89" s="77">
        <v>500000</v>
      </c>
      <c r="N89" s="77">
        <v>103.1954962754052</v>
      </c>
      <c r="O89" s="77">
        <v>515.97748137702604</v>
      </c>
      <c r="P89" s="77">
        <v>1.1499999999999999</v>
      </c>
      <c r="Q89" s="77">
        <v>0.03</v>
      </c>
    </row>
    <row r="90" spans="2:17">
      <c r="B90" t="s">
        <v>1272</v>
      </c>
      <c r="C90" t="s">
        <v>1086</v>
      </c>
      <c r="D90" t="s">
        <v>1273</v>
      </c>
      <c r="E90" t="s">
        <v>1088</v>
      </c>
      <c r="F90" t="s">
        <v>215</v>
      </c>
      <c r="G90" t="s">
        <v>578</v>
      </c>
      <c r="H90" t="s">
        <v>211</v>
      </c>
      <c r="I90" s="77">
        <v>1.9</v>
      </c>
      <c r="J90" t="s">
        <v>105</v>
      </c>
      <c r="K90" s="77">
        <v>2.1</v>
      </c>
      <c r="L90" s="77">
        <v>-0.66</v>
      </c>
      <c r="M90" s="77">
        <v>30000</v>
      </c>
      <c r="N90" s="77">
        <v>102.25306844946867</v>
      </c>
      <c r="O90" s="77">
        <v>30.6759205348406</v>
      </c>
      <c r="P90" s="77">
        <v>7.0000000000000007E-2</v>
      </c>
      <c r="Q90" s="77">
        <v>0</v>
      </c>
    </row>
    <row r="91" spans="2:17">
      <c r="B91" t="s">
        <v>1274</v>
      </c>
      <c r="C91" t="s">
        <v>1086</v>
      </c>
      <c r="D91" t="s">
        <v>1275</v>
      </c>
      <c r="E91" t="s">
        <v>1088</v>
      </c>
      <c r="F91" t="s">
        <v>215</v>
      </c>
      <c r="G91" t="s">
        <v>1276</v>
      </c>
      <c r="H91" t="s">
        <v>211</v>
      </c>
      <c r="I91" s="77">
        <v>5.86</v>
      </c>
      <c r="J91" t="s">
        <v>105</v>
      </c>
      <c r="K91" s="77">
        <v>2.1</v>
      </c>
      <c r="L91" s="77">
        <v>0.13</v>
      </c>
      <c r="M91" s="77">
        <v>190246</v>
      </c>
      <c r="N91" s="77">
        <v>102.23096773089263</v>
      </c>
      <c r="O91" s="77">
        <v>194.490326869314</v>
      </c>
      <c r="P91" s="77">
        <v>0.44</v>
      </c>
      <c r="Q91" s="77">
        <v>0.01</v>
      </c>
    </row>
    <row r="92" spans="2:17">
      <c r="B92" t="s">
        <v>1277</v>
      </c>
      <c r="C92" t="s">
        <v>1086</v>
      </c>
      <c r="D92" t="s">
        <v>1278</v>
      </c>
      <c r="E92" t="s">
        <v>1088</v>
      </c>
      <c r="F92" t="s">
        <v>215</v>
      </c>
      <c r="G92" t="s">
        <v>1276</v>
      </c>
      <c r="H92" t="s">
        <v>211</v>
      </c>
      <c r="I92" s="77">
        <v>4.8899999999999997</v>
      </c>
      <c r="J92" t="s">
        <v>105</v>
      </c>
      <c r="K92" s="77">
        <v>2.1</v>
      </c>
      <c r="L92" s="77">
        <v>-0.12</v>
      </c>
      <c r="M92" s="77">
        <v>75000</v>
      </c>
      <c r="N92" s="77">
        <v>103.088143583334</v>
      </c>
      <c r="O92" s="77">
        <v>77.316107687500505</v>
      </c>
      <c r="P92" s="77">
        <v>0.17</v>
      </c>
      <c r="Q92" s="77">
        <v>0</v>
      </c>
    </row>
    <row r="93" spans="2:17">
      <c r="B93" t="s">
        <v>1279</v>
      </c>
      <c r="C93" t="s">
        <v>1086</v>
      </c>
      <c r="D93" t="s">
        <v>1280</v>
      </c>
      <c r="E93" t="s">
        <v>1088</v>
      </c>
      <c r="F93" t="s">
        <v>215</v>
      </c>
      <c r="G93" t="s">
        <v>1276</v>
      </c>
      <c r="H93" t="s">
        <v>211</v>
      </c>
      <c r="I93" s="77">
        <v>5.86</v>
      </c>
      <c r="J93" t="s">
        <v>105</v>
      </c>
      <c r="K93" s="77">
        <v>2.1</v>
      </c>
      <c r="L93" s="77">
        <v>0.13</v>
      </c>
      <c r="M93" s="77">
        <v>470000</v>
      </c>
      <c r="N93" s="77">
        <v>102.23096773089235</v>
      </c>
      <c r="O93" s="77">
        <v>480.48554833519398</v>
      </c>
      <c r="P93" s="77">
        <v>1.08</v>
      </c>
      <c r="Q93" s="77">
        <v>0.03</v>
      </c>
    </row>
    <row r="94" spans="2:17">
      <c r="B94" t="s">
        <v>1281</v>
      </c>
      <c r="C94" t="s">
        <v>1086</v>
      </c>
      <c r="D94" t="s">
        <v>1282</v>
      </c>
      <c r="E94" t="s">
        <v>1088</v>
      </c>
      <c r="F94" t="s">
        <v>215</v>
      </c>
      <c r="G94" t="s">
        <v>1283</v>
      </c>
      <c r="H94" t="s">
        <v>211</v>
      </c>
      <c r="I94" s="77">
        <v>4.8899999999999997</v>
      </c>
      <c r="J94" t="s">
        <v>105</v>
      </c>
      <c r="K94" s="77">
        <v>2.1</v>
      </c>
      <c r="L94" s="77">
        <v>-0.11</v>
      </c>
      <c r="M94" s="77">
        <v>200000</v>
      </c>
      <c r="N94" s="77">
        <v>103.059382762723</v>
      </c>
      <c r="O94" s="77">
        <v>206.11876552544601</v>
      </c>
      <c r="P94" s="77">
        <v>0.46</v>
      </c>
      <c r="Q94" s="77">
        <v>0.01</v>
      </c>
    </row>
    <row r="95" spans="2:17">
      <c r="B95" t="s">
        <v>1284</v>
      </c>
      <c r="C95" t="s">
        <v>1086</v>
      </c>
      <c r="D95" t="s">
        <v>1285</v>
      </c>
      <c r="E95" t="s">
        <v>1088</v>
      </c>
      <c r="F95" t="s">
        <v>215</v>
      </c>
      <c r="G95" t="s">
        <v>1286</v>
      </c>
      <c r="H95" t="s">
        <v>211</v>
      </c>
      <c r="I95" s="77">
        <v>2.89</v>
      </c>
      <c r="J95" t="s">
        <v>105</v>
      </c>
      <c r="K95" s="77">
        <v>2.1</v>
      </c>
      <c r="L95" s="77">
        <v>-0.47</v>
      </c>
      <c r="M95" s="77">
        <v>260000</v>
      </c>
      <c r="N95" s="77">
        <v>102.84729356949885</v>
      </c>
      <c r="O95" s="77">
        <v>267.40296328069701</v>
      </c>
      <c r="P95" s="77">
        <v>0.6</v>
      </c>
      <c r="Q95" s="77">
        <v>0.02</v>
      </c>
    </row>
    <row r="96" spans="2:17">
      <c r="B96" t="s">
        <v>1287</v>
      </c>
      <c r="C96" t="s">
        <v>1086</v>
      </c>
      <c r="D96" t="s">
        <v>616</v>
      </c>
      <c r="E96" t="s">
        <v>1088</v>
      </c>
      <c r="F96" t="s">
        <v>215</v>
      </c>
      <c r="G96" t="s">
        <v>1286</v>
      </c>
      <c r="H96" t="s">
        <v>211</v>
      </c>
      <c r="I96" s="77">
        <v>2.98</v>
      </c>
      <c r="J96" t="s">
        <v>105</v>
      </c>
      <c r="K96" s="77">
        <v>2.1</v>
      </c>
      <c r="L96" s="77">
        <v>-0.32</v>
      </c>
      <c r="M96" s="77">
        <v>65000</v>
      </c>
      <c r="N96" s="77">
        <v>102.485294729708</v>
      </c>
      <c r="O96" s="77">
        <v>66.615441574310196</v>
      </c>
      <c r="P96" s="77">
        <v>0.15</v>
      </c>
      <c r="Q96" s="77">
        <v>0</v>
      </c>
    </row>
    <row r="97" spans="2:17">
      <c r="B97" t="s">
        <v>1288</v>
      </c>
      <c r="C97" t="s">
        <v>1086</v>
      </c>
      <c r="D97" t="s">
        <v>1289</v>
      </c>
      <c r="E97" t="s">
        <v>1088</v>
      </c>
      <c r="F97" t="s">
        <v>215</v>
      </c>
      <c r="G97" t="s">
        <v>1290</v>
      </c>
      <c r="H97" t="s">
        <v>211</v>
      </c>
      <c r="I97" s="77">
        <v>1.93</v>
      </c>
      <c r="J97" t="s">
        <v>105</v>
      </c>
      <c r="K97" s="77">
        <v>2.1</v>
      </c>
      <c r="L97" s="77">
        <v>-0.69</v>
      </c>
      <c r="M97" s="77">
        <v>140000</v>
      </c>
      <c r="N97" s="77">
        <v>102.34321191518001</v>
      </c>
      <c r="O97" s="77">
        <v>143.280496681252</v>
      </c>
      <c r="P97" s="77">
        <v>0.32</v>
      </c>
      <c r="Q97" s="77">
        <v>0.01</v>
      </c>
    </row>
    <row r="98" spans="2:17">
      <c r="B98" t="s">
        <v>1291</v>
      </c>
      <c r="C98" t="s">
        <v>1086</v>
      </c>
      <c r="D98" t="s">
        <v>1292</v>
      </c>
      <c r="E98" t="s">
        <v>1088</v>
      </c>
      <c r="F98" t="s">
        <v>215</v>
      </c>
      <c r="G98" t="s">
        <v>1293</v>
      </c>
      <c r="H98" t="s">
        <v>211</v>
      </c>
      <c r="I98" s="77">
        <v>5.86</v>
      </c>
      <c r="J98" t="s">
        <v>105</v>
      </c>
      <c r="K98" s="77">
        <v>2.1</v>
      </c>
      <c r="L98" s="77">
        <v>0.13</v>
      </c>
      <c r="M98" s="77">
        <v>5240</v>
      </c>
      <c r="N98" s="77">
        <v>102.17919825379275</v>
      </c>
      <c r="O98" s="77">
        <v>5.3541899884987396</v>
      </c>
      <c r="P98" s="77">
        <v>0.01</v>
      </c>
      <c r="Q98" s="77">
        <v>0</v>
      </c>
    </row>
    <row r="99" spans="2:17">
      <c r="B99" t="s">
        <v>1291</v>
      </c>
      <c r="C99" t="s">
        <v>1086</v>
      </c>
      <c r="D99" t="s">
        <v>1294</v>
      </c>
      <c r="E99" t="s">
        <v>1088</v>
      </c>
      <c r="F99" t="s">
        <v>215</v>
      </c>
      <c r="G99" t="s">
        <v>1293</v>
      </c>
      <c r="H99" t="s">
        <v>211</v>
      </c>
      <c r="I99" s="77">
        <v>5.86</v>
      </c>
      <c r="J99" t="s">
        <v>105</v>
      </c>
      <c r="K99" s="77">
        <v>2.1</v>
      </c>
      <c r="L99" s="77">
        <v>0.13</v>
      </c>
      <c r="M99" s="77">
        <v>5240</v>
      </c>
      <c r="N99" s="77">
        <v>102.17919825379275</v>
      </c>
      <c r="O99" s="77">
        <v>5.3541899884987396</v>
      </c>
      <c r="P99" s="77">
        <v>0.01</v>
      </c>
      <c r="Q99" s="77">
        <v>0</v>
      </c>
    </row>
    <row r="100" spans="2:17">
      <c r="B100" t="s">
        <v>1291</v>
      </c>
      <c r="C100" t="s">
        <v>1086</v>
      </c>
      <c r="D100" t="s">
        <v>1295</v>
      </c>
      <c r="E100" t="s">
        <v>1088</v>
      </c>
      <c r="F100" t="s">
        <v>215</v>
      </c>
      <c r="G100" t="s">
        <v>1293</v>
      </c>
      <c r="H100" t="s">
        <v>211</v>
      </c>
      <c r="I100" s="77">
        <v>5.86</v>
      </c>
      <c r="J100" t="s">
        <v>105</v>
      </c>
      <c r="K100" s="77">
        <v>2.1</v>
      </c>
      <c r="L100" s="77">
        <v>0.13</v>
      </c>
      <c r="M100" s="77">
        <v>5240</v>
      </c>
      <c r="N100" s="77">
        <v>102.17919825379275</v>
      </c>
      <c r="O100" s="77">
        <v>5.3541899884987396</v>
      </c>
      <c r="P100" s="77">
        <v>0.01</v>
      </c>
      <c r="Q100" s="77">
        <v>0</v>
      </c>
    </row>
    <row r="101" spans="2:17">
      <c r="B101" t="s">
        <v>1291</v>
      </c>
      <c r="C101" t="s">
        <v>1086</v>
      </c>
      <c r="D101" t="s">
        <v>1296</v>
      </c>
      <c r="E101" t="s">
        <v>1088</v>
      </c>
      <c r="F101" t="s">
        <v>215</v>
      </c>
      <c r="G101" t="s">
        <v>1293</v>
      </c>
      <c r="H101" t="s">
        <v>211</v>
      </c>
      <c r="I101" s="77">
        <v>5.86</v>
      </c>
      <c r="J101" t="s">
        <v>105</v>
      </c>
      <c r="K101" s="77">
        <v>2.1</v>
      </c>
      <c r="L101" s="77">
        <v>0.13</v>
      </c>
      <c r="M101" s="77">
        <v>5240</v>
      </c>
      <c r="N101" s="77">
        <v>102.17919825379275</v>
      </c>
      <c r="O101" s="77">
        <v>5.3541899884987396</v>
      </c>
      <c r="P101" s="77">
        <v>0.01</v>
      </c>
      <c r="Q101" s="77">
        <v>0</v>
      </c>
    </row>
    <row r="102" spans="2:17">
      <c r="B102" t="s">
        <v>1291</v>
      </c>
      <c r="C102" t="s">
        <v>1086</v>
      </c>
      <c r="D102" t="s">
        <v>1297</v>
      </c>
      <c r="E102" t="s">
        <v>1088</v>
      </c>
      <c r="F102" t="s">
        <v>215</v>
      </c>
      <c r="G102" t="s">
        <v>1293</v>
      </c>
      <c r="H102" t="s">
        <v>211</v>
      </c>
      <c r="I102" s="77">
        <v>5.86</v>
      </c>
      <c r="J102" t="s">
        <v>105</v>
      </c>
      <c r="K102" s="77">
        <v>2.1</v>
      </c>
      <c r="L102" s="77">
        <v>0.13</v>
      </c>
      <c r="M102" s="77">
        <v>260210</v>
      </c>
      <c r="N102" s="77">
        <v>102.17919825379271</v>
      </c>
      <c r="O102" s="77">
        <v>265.88049177619399</v>
      </c>
      <c r="P102" s="77">
        <v>0.59</v>
      </c>
      <c r="Q102" s="77">
        <v>0.02</v>
      </c>
    </row>
    <row r="103" spans="2:17">
      <c r="B103" t="s">
        <v>1298</v>
      </c>
      <c r="C103" t="s">
        <v>1086</v>
      </c>
      <c r="D103" t="s">
        <v>1299</v>
      </c>
      <c r="E103" t="s">
        <v>1088</v>
      </c>
      <c r="F103" t="s">
        <v>215</v>
      </c>
      <c r="G103" t="s">
        <v>1300</v>
      </c>
      <c r="H103" t="s">
        <v>211</v>
      </c>
      <c r="I103" s="77">
        <v>7.0000000000000007E-2</v>
      </c>
      <c r="J103" t="s">
        <v>105</v>
      </c>
      <c r="K103" s="77">
        <v>5.8</v>
      </c>
      <c r="L103" s="77">
        <v>1000</v>
      </c>
      <c r="M103" s="77">
        <v>2905.32</v>
      </c>
      <c r="N103" s="77">
        <v>99.432520016561341</v>
      </c>
      <c r="O103" s="77">
        <v>2.8888328905451601</v>
      </c>
      <c r="P103" s="77">
        <v>0.01</v>
      </c>
      <c r="Q103" s="77">
        <v>0</v>
      </c>
    </row>
    <row r="104" spans="2:17">
      <c r="B104" t="s">
        <v>1301</v>
      </c>
      <c r="C104" t="s">
        <v>1086</v>
      </c>
      <c r="D104" t="s">
        <v>1302</v>
      </c>
      <c r="E104" t="s">
        <v>1088</v>
      </c>
      <c r="F104" t="s">
        <v>215</v>
      </c>
      <c r="G104" t="s">
        <v>1303</v>
      </c>
      <c r="H104" t="s">
        <v>211</v>
      </c>
      <c r="I104" s="77">
        <v>0.09</v>
      </c>
      <c r="J104" t="s">
        <v>105</v>
      </c>
      <c r="K104" s="77">
        <v>5.8</v>
      </c>
      <c r="L104" s="77">
        <v>1000</v>
      </c>
      <c r="M104" s="77">
        <v>29003.34</v>
      </c>
      <c r="N104" s="77">
        <v>100.50805590264569</v>
      </c>
      <c r="O104" s="77">
        <v>29.150693180834399</v>
      </c>
      <c r="P104" s="77">
        <v>7.0000000000000007E-2</v>
      </c>
      <c r="Q104" s="77">
        <v>0</v>
      </c>
    </row>
    <row r="105" spans="2:17">
      <c r="B105" t="s">
        <v>1304</v>
      </c>
      <c r="C105" t="s">
        <v>1086</v>
      </c>
      <c r="D105" t="s">
        <v>1305</v>
      </c>
      <c r="E105" t="s">
        <v>1088</v>
      </c>
      <c r="F105" t="s">
        <v>215</v>
      </c>
      <c r="G105" t="s">
        <v>1306</v>
      </c>
      <c r="H105" t="s">
        <v>211</v>
      </c>
      <c r="I105" s="77">
        <v>0.11</v>
      </c>
      <c r="J105" t="s">
        <v>105</v>
      </c>
      <c r="K105" s="77">
        <v>5.8</v>
      </c>
      <c r="L105" s="77">
        <v>1000</v>
      </c>
      <c r="M105" s="77">
        <v>48152.89</v>
      </c>
      <c r="N105" s="77">
        <v>101.39422919110463</v>
      </c>
      <c r="O105" s="77">
        <v>48.8242516487405</v>
      </c>
      <c r="P105" s="77">
        <v>0.11</v>
      </c>
      <c r="Q105" s="77">
        <v>0</v>
      </c>
    </row>
    <row r="106" spans="2:17">
      <c r="B106" t="s">
        <v>1307</v>
      </c>
      <c r="C106" t="s">
        <v>1086</v>
      </c>
      <c r="D106" t="s">
        <v>1308</v>
      </c>
      <c r="E106" t="s">
        <v>1088</v>
      </c>
      <c r="F106" t="s">
        <v>215</v>
      </c>
      <c r="G106" t="s">
        <v>1309</v>
      </c>
      <c r="H106" t="s">
        <v>211</v>
      </c>
      <c r="I106" s="77">
        <v>0.14000000000000001</v>
      </c>
      <c r="J106" t="s">
        <v>105</v>
      </c>
      <c r="K106" s="77">
        <v>5.8</v>
      </c>
      <c r="L106" s="77">
        <v>333.42</v>
      </c>
      <c r="M106" s="77">
        <v>26391.919999999998</v>
      </c>
      <c r="N106" s="77">
        <v>101.25785295374797</v>
      </c>
      <c r="O106" s="77">
        <v>26.723891545270799</v>
      </c>
      <c r="P106" s="77">
        <v>0.06</v>
      </c>
      <c r="Q106" s="77">
        <v>0</v>
      </c>
    </row>
    <row r="107" spans="2:17">
      <c r="B107" t="s">
        <v>1310</v>
      </c>
      <c r="C107" t="s">
        <v>1086</v>
      </c>
      <c r="D107" t="s">
        <v>1311</v>
      </c>
      <c r="E107" t="s">
        <v>1088</v>
      </c>
      <c r="F107" t="s">
        <v>215</v>
      </c>
      <c r="G107" t="s">
        <v>1312</v>
      </c>
      <c r="H107" t="s">
        <v>211</v>
      </c>
      <c r="I107" s="77">
        <v>0.19</v>
      </c>
      <c r="J107" t="s">
        <v>105</v>
      </c>
      <c r="K107" s="77">
        <v>5.8</v>
      </c>
      <c r="L107" s="77">
        <v>158.03</v>
      </c>
      <c r="M107" s="77">
        <v>12645.75</v>
      </c>
      <c r="N107" s="77">
        <v>100.84285524835458</v>
      </c>
      <c r="O107" s="77">
        <v>12.752335367568801</v>
      </c>
      <c r="P107" s="77">
        <v>0.03</v>
      </c>
      <c r="Q107" s="77">
        <v>0</v>
      </c>
    </row>
    <row r="108" spans="2:17">
      <c r="B108" t="s">
        <v>1313</v>
      </c>
      <c r="C108" t="s">
        <v>1086</v>
      </c>
      <c r="D108" t="s">
        <v>1314</v>
      </c>
      <c r="E108" t="s">
        <v>1088</v>
      </c>
      <c r="F108" t="s">
        <v>215</v>
      </c>
      <c r="G108" t="s">
        <v>1315</v>
      </c>
      <c r="H108" t="s">
        <v>211</v>
      </c>
      <c r="I108" s="77">
        <v>0.23</v>
      </c>
      <c r="J108" t="s">
        <v>105</v>
      </c>
      <c r="K108" s="77">
        <v>5.8</v>
      </c>
      <c r="L108" s="77">
        <v>94.6</v>
      </c>
      <c r="M108" s="77">
        <v>102314.03</v>
      </c>
      <c r="N108" s="77">
        <v>100.83242245573163</v>
      </c>
      <c r="O108" s="77">
        <v>103.16571496108401</v>
      </c>
      <c r="P108" s="77">
        <v>0.23</v>
      </c>
      <c r="Q108" s="77">
        <v>0.01</v>
      </c>
    </row>
    <row r="109" spans="2:17">
      <c r="B109" t="s">
        <v>1316</v>
      </c>
      <c r="C109" t="s">
        <v>1086</v>
      </c>
      <c r="D109" t="s">
        <v>1317</v>
      </c>
      <c r="E109" t="s">
        <v>1088</v>
      </c>
      <c r="F109" t="s">
        <v>215</v>
      </c>
      <c r="G109" t="s">
        <v>1318</v>
      </c>
      <c r="H109" t="s">
        <v>211</v>
      </c>
      <c r="I109" s="77">
        <v>0.27</v>
      </c>
      <c r="J109" t="s">
        <v>105</v>
      </c>
      <c r="K109" s="77">
        <v>5.8</v>
      </c>
      <c r="L109" s="77">
        <v>63.98</v>
      </c>
      <c r="M109" s="77">
        <v>141209.78</v>
      </c>
      <c r="N109" s="77">
        <v>100.71824072373174</v>
      </c>
      <c r="O109" s="77">
        <v>142.224006145852</v>
      </c>
      <c r="P109" s="77">
        <v>0.32</v>
      </c>
      <c r="Q109" s="77">
        <v>0.01</v>
      </c>
    </row>
    <row r="110" spans="2:17">
      <c r="B110" t="s">
        <v>1319</v>
      </c>
      <c r="C110" t="s">
        <v>1086</v>
      </c>
      <c r="D110" t="s">
        <v>1320</v>
      </c>
      <c r="E110" t="s">
        <v>1088</v>
      </c>
      <c r="F110" t="s">
        <v>215</v>
      </c>
      <c r="G110" t="s">
        <v>1321</v>
      </c>
      <c r="H110" t="s">
        <v>211</v>
      </c>
      <c r="I110" s="77">
        <v>0.31</v>
      </c>
      <c r="J110" t="s">
        <v>105</v>
      </c>
      <c r="K110" s="77">
        <v>5.8</v>
      </c>
      <c r="L110" s="77">
        <v>46.54</v>
      </c>
      <c r="M110" s="77">
        <v>57765.29</v>
      </c>
      <c r="N110" s="77">
        <v>100.72967291058592</v>
      </c>
      <c r="O110" s="77">
        <v>58.186787672851402</v>
      </c>
      <c r="P110" s="77">
        <v>0.13</v>
      </c>
      <c r="Q110" s="77">
        <v>0</v>
      </c>
    </row>
    <row r="111" spans="2:17">
      <c r="B111" t="s">
        <v>1322</v>
      </c>
      <c r="C111" t="s">
        <v>1086</v>
      </c>
      <c r="D111" t="s">
        <v>1323</v>
      </c>
      <c r="E111" t="s">
        <v>1088</v>
      </c>
      <c r="F111" t="s">
        <v>215</v>
      </c>
      <c r="G111" t="s">
        <v>1324</v>
      </c>
      <c r="H111" t="s">
        <v>211</v>
      </c>
      <c r="I111" s="77">
        <v>0.36</v>
      </c>
      <c r="J111" t="s">
        <v>105</v>
      </c>
      <c r="K111" s="77">
        <v>5.8</v>
      </c>
      <c r="L111" s="77">
        <v>35.659999999999997</v>
      </c>
      <c r="M111" s="77">
        <v>184554.64</v>
      </c>
      <c r="N111" s="77">
        <v>101.14091905074562</v>
      </c>
      <c r="O111" s="77">
        <v>186.66025904679501</v>
      </c>
      <c r="P111" s="77">
        <v>0.42</v>
      </c>
      <c r="Q111" s="77">
        <v>0.01</v>
      </c>
    </row>
    <row r="112" spans="2:17">
      <c r="B112" t="s">
        <v>1325</v>
      </c>
      <c r="C112" t="s">
        <v>1086</v>
      </c>
      <c r="D112" t="s">
        <v>1326</v>
      </c>
      <c r="E112" t="s">
        <v>1088</v>
      </c>
      <c r="F112" t="s">
        <v>215</v>
      </c>
      <c r="G112" t="s">
        <v>1327</v>
      </c>
      <c r="H112" t="s">
        <v>211</v>
      </c>
      <c r="I112" s="77">
        <v>0.4</v>
      </c>
      <c r="J112" t="s">
        <v>105</v>
      </c>
      <c r="K112" s="77">
        <v>5.8</v>
      </c>
      <c r="L112" s="77">
        <v>28.35</v>
      </c>
      <c r="M112" s="77">
        <v>141908.41</v>
      </c>
      <c r="N112" s="77">
        <v>101.7552870639647</v>
      </c>
      <c r="O112" s="77">
        <v>144.399309963408</v>
      </c>
      <c r="P112" s="77">
        <v>0.32</v>
      </c>
      <c r="Q112" s="77">
        <v>0.01</v>
      </c>
    </row>
    <row r="113" spans="2:17">
      <c r="B113" t="s">
        <v>1328</v>
      </c>
      <c r="C113" t="s">
        <v>1086</v>
      </c>
      <c r="D113" t="s">
        <v>1329</v>
      </c>
      <c r="E113" t="s">
        <v>1088</v>
      </c>
      <c r="F113" t="s">
        <v>215</v>
      </c>
      <c r="G113" t="s">
        <v>1330</v>
      </c>
      <c r="H113" t="s">
        <v>211</v>
      </c>
      <c r="I113" s="77">
        <v>0.44</v>
      </c>
      <c r="J113" t="s">
        <v>105</v>
      </c>
      <c r="K113" s="77">
        <v>5.8</v>
      </c>
      <c r="L113" s="77">
        <v>23.12</v>
      </c>
      <c r="M113" s="77">
        <v>63528.56</v>
      </c>
      <c r="N113" s="77">
        <v>101.88462733261528</v>
      </c>
      <c r="O113" s="77">
        <v>64.725836605776905</v>
      </c>
      <c r="P113" s="77">
        <v>0.14000000000000001</v>
      </c>
      <c r="Q113" s="77">
        <v>0</v>
      </c>
    </row>
    <row r="114" spans="2:17">
      <c r="B114" t="s">
        <v>1331</v>
      </c>
      <c r="C114" t="s">
        <v>1086</v>
      </c>
      <c r="D114" t="s">
        <v>1332</v>
      </c>
      <c r="E114" t="s">
        <v>1088</v>
      </c>
      <c r="F114" t="s">
        <v>215</v>
      </c>
      <c r="G114" t="s">
        <v>1333</v>
      </c>
      <c r="H114" t="s">
        <v>211</v>
      </c>
      <c r="I114" s="77">
        <v>0.48</v>
      </c>
      <c r="J114" t="s">
        <v>105</v>
      </c>
      <c r="K114" s="77">
        <v>5.8</v>
      </c>
      <c r="L114" s="77">
        <v>19.28</v>
      </c>
      <c r="M114" s="77">
        <v>348508.82</v>
      </c>
      <c r="N114" s="77">
        <v>102.52450776631794</v>
      </c>
      <c r="O114" s="77">
        <v>357.306952227203</v>
      </c>
      <c r="P114" s="77">
        <v>0.8</v>
      </c>
      <c r="Q114" s="77">
        <v>0.02</v>
      </c>
    </row>
    <row r="115" spans="2:17">
      <c r="B115" t="s">
        <v>1331</v>
      </c>
      <c r="C115" t="s">
        <v>1086</v>
      </c>
      <c r="D115" t="s">
        <v>1332</v>
      </c>
      <c r="E115" t="s">
        <v>1088</v>
      </c>
      <c r="F115" t="s">
        <v>215</v>
      </c>
      <c r="G115" t="s">
        <v>1334</v>
      </c>
      <c r="H115" t="s">
        <v>211</v>
      </c>
      <c r="I115" s="77">
        <v>0.52</v>
      </c>
      <c r="J115" t="s">
        <v>105</v>
      </c>
      <c r="K115" s="77">
        <v>5.8</v>
      </c>
      <c r="L115" s="77">
        <v>16.36</v>
      </c>
      <c r="M115" s="77">
        <v>182930.7</v>
      </c>
      <c r="N115" s="77">
        <v>102.85463747652854</v>
      </c>
      <c r="O115" s="77">
        <v>188.15270831827601</v>
      </c>
      <c r="P115" s="77">
        <v>0.42</v>
      </c>
      <c r="Q115" s="77">
        <v>0.01</v>
      </c>
    </row>
    <row r="116" spans="2:17">
      <c r="B116" t="s">
        <v>1331</v>
      </c>
      <c r="C116" t="s">
        <v>1086</v>
      </c>
      <c r="D116" t="s">
        <v>1332</v>
      </c>
      <c r="E116" t="s">
        <v>1088</v>
      </c>
      <c r="F116" t="s">
        <v>215</v>
      </c>
      <c r="G116" t="s">
        <v>1335</v>
      </c>
      <c r="H116" t="s">
        <v>211</v>
      </c>
      <c r="I116" s="77">
        <v>0.56000000000000005</v>
      </c>
      <c r="J116" t="s">
        <v>105</v>
      </c>
      <c r="K116" s="77">
        <v>5.8</v>
      </c>
      <c r="L116" s="77">
        <v>14.07</v>
      </c>
      <c r="M116" s="77">
        <v>210534.16</v>
      </c>
      <c r="N116" s="77">
        <v>103.62386790214899</v>
      </c>
      <c r="O116" s="77">
        <v>218.16363984729901</v>
      </c>
      <c r="P116" s="77">
        <v>0.49</v>
      </c>
      <c r="Q116" s="77">
        <v>0.01</v>
      </c>
    </row>
    <row r="117" spans="2:17">
      <c r="B117" t="s">
        <v>1331</v>
      </c>
      <c r="C117" t="s">
        <v>1086</v>
      </c>
      <c r="D117" t="s">
        <v>1332</v>
      </c>
      <c r="E117" t="s">
        <v>1088</v>
      </c>
      <c r="F117" t="s">
        <v>215</v>
      </c>
      <c r="G117" t="s">
        <v>1336</v>
      </c>
      <c r="H117" t="s">
        <v>211</v>
      </c>
      <c r="I117" s="77">
        <v>0.61</v>
      </c>
      <c r="J117" t="s">
        <v>105</v>
      </c>
      <c r="K117" s="77">
        <v>5.8</v>
      </c>
      <c r="L117" s="77">
        <v>12.24</v>
      </c>
      <c r="M117" s="77">
        <v>273566.2</v>
      </c>
      <c r="N117" s="77">
        <v>104.18560768929568</v>
      </c>
      <c r="O117" s="77">
        <v>285.01660790251401</v>
      </c>
      <c r="P117" s="77">
        <v>0.64</v>
      </c>
      <c r="Q117" s="77">
        <v>0.02</v>
      </c>
    </row>
    <row r="118" spans="2:17">
      <c r="B118" t="s">
        <v>1331</v>
      </c>
      <c r="C118" t="s">
        <v>1086</v>
      </c>
      <c r="D118" t="s">
        <v>1332</v>
      </c>
      <c r="E118" t="s">
        <v>1088</v>
      </c>
      <c r="F118" t="s">
        <v>215</v>
      </c>
      <c r="G118" t="s">
        <v>1337</v>
      </c>
      <c r="H118" t="s">
        <v>211</v>
      </c>
      <c r="I118" s="77">
        <v>0.65</v>
      </c>
      <c r="J118" t="s">
        <v>105</v>
      </c>
      <c r="K118" s="77">
        <v>5.8</v>
      </c>
      <c r="L118" s="77">
        <v>10.77</v>
      </c>
      <c r="M118" s="77">
        <v>292811.09999999998</v>
      </c>
      <c r="N118" s="77">
        <v>104.64178393675034</v>
      </c>
      <c r="O118" s="77">
        <v>306.402758604822</v>
      </c>
      <c r="P118" s="77">
        <v>0.69</v>
      </c>
      <c r="Q118" s="77">
        <v>0.02</v>
      </c>
    </row>
    <row r="119" spans="2:17">
      <c r="B119" t="s">
        <v>1331</v>
      </c>
      <c r="C119" t="s">
        <v>1086</v>
      </c>
      <c r="D119" t="s">
        <v>1332</v>
      </c>
      <c r="E119" t="s">
        <v>1088</v>
      </c>
      <c r="F119" t="s">
        <v>215</v>
      </c>
      <c r="G119" t="s">
        <v>1338</v>
      </c>
      <c r="H119" t="s">
        <v>211</v>
      </c>
      <c r="I119" s="77">
        <v>0.69</v>
      </c>
      <c r="J119" t="s">
        <v>105</v>
      </c>
      <c r="K119" s="77">
        <v>5.8</v>
      </c>
      <c r="L119" s="77">
        <v>9.5399999999999991</v>
      </c>
      <c r="M119" s="77">
        <v>236444.65</v>
      </c>
      <c r="N119" s="77">
        <v>104.47329688773715</v>
      </c>
      <c r="O119" s="77">
        <v>247.02152116967099</v>
      </c>
      <c r="P119" s="77">
        <v>0.55000000000000004</v>
      </c>
      <c r="Q119" s="77">
        <v>0.01</v>
      </c>
    </row>
    <row r="120" spans="2:17">
      <c r="B120" t="s">
        <v>1331</v>
      </c>
      <c r="C120" t="s">
        <v>1086</v>
      </c>
      <c r="D120" t="s">
        <v>1332</v>
      </c>
      <c r="E120" t="s">
        <v>1088</v>
      </c>
      <c r="F120" t="s">
        <v>215</v>
      </c>
      <c r="G120" t="s">
        <v>1339</v>
      </c>
      <c r="H120" t="s">
        <v>211</v>
      </c>
      <c r="I120" s="77">
        <v>0.73</v>
      </c>
      <c r="J120" t="s">
        <v>105</v>
      </c>
      <c r="K120" s="77">
        <v>5.8</v>
      </c>
      <c r="L120" s="77">
        <v>8.52</v>
      </c>
      <c r="M120" s="77">
        <v>391044.96</v>
      </c>
      <c r="N120" s="77">
        <v>104.40951680499091</v>
      </c>
      <c r="O120" s="77">
        <v>408.28815322627003</v>
      </c>
      <c r="P120" s="77">
        <v>0.91</v>
      </c>
      <c r="Q120" s="77">
        <v>0.02</v>
      </c>
    </row>
    <row r="121" spans="2:17">
      <c r="B121" t="s">
        <v>1331</v>
      </c>
      <c r="C121" t="s">
        <v>1086</v>
      </c>
      <c r="D121" t="s">
        <v>1332</v>
      </c>
      <c r="E121" t="s">
        <v>1088</v>
      </c>
      <c r="F121" t="s">
        <v>215</v>
      </c>
      <c r="G121" t="s">
        <v>1340</v>
      </c>
      <c r="H121" t="s">
        <v>211</v>
      </c>
      <c r="I121" s="77">
        <v>0.77</v>
      </c>
      <c r="J121" t="s">
        <v>105</v>
      </c>
      <c r="K121" s="77">
        <v>5.8</v>
      </c>
      <c r="L121" s="77">
        <v>7.66</v>
      </c>
      <c r="M121" s="77">
        <v>273402.25</v>
      </c>
      <c r="N121" s="77">
        <v>104.34425873617316</v>
      </c>
      <c r="O121" s="77">
        <v>285.279551130519</v>
      </c>
      <c r="P121" s="77">
        <v>0.64</v>
      </c>
      <c r="Q121" s="77">
        <v>0.02</v>
      </c>
    </row>
    <row r="122" spans="2:17">
      <c r="B122" t="s">
        <v>1331</v>
      </c>
      <c r="C122" t="s">
        <v>1086</v>
      </c>
      <c r="D122" t="s">
        <v>1332</v>
      </c>
      <c r="E122" t="s">
        <v>1088</v>
      </c>
      <c r="F122" t="s">
        <v>215</v>
      </c>
      <c r="G122" t="s">
        <v>344</v>
      </c>
      <c r="H122" t="s">
        <v>211</v>
      </c>
      <c r="I122" s="77">
        <v>0.81</v>
      </c>
      <c r="J122" t="s">
        <v>105</v>
      </c>
      <c r="K122" s="77">
        <v>5.8</v>
      </c>
      <c r="L122" s="77">
        <v>6.92</v>
      </c>
      <c r="M122" s="77">
        <v>241596.18</v>
      </c>
      <c r="N122" s="77">
        <v>104.18230309375298</v>
      </c>
      <c r="O122" s="77">
        <v>251.700464510529</v>
      </c>
      <c r="P122" s="77">
        <v>0.56000000000000005</v>
      </c>
      <c r="Q122" s="77">
        <v>0.02</v>
      </c>
    </row>
    <row r="123" spans="2:17">
      <c r="B123" t="s">
        <v>1331</v>
      </c>
      <c r="C123" t="s">
        <v>1086</v>
      </c>
      <c r="D123" t="s">
        <v>1332</v>
      </c>
      <c r="E123" t="s">
        <v>1088</v>
      </c>
      <c r="F123" t="s">
        <v>215</v>
      </c>
      <c r="G123" t="s">
        <v>1341</v>
      </c>
      <c r="H123" t="s">
        <v>211</v>
      </c>
      <c r="I123" s="77">
        <v>0.86</v>
      </c>
      <c r="J123" t="s">
        <v>105</v>
      </c>
      <c r="K123" s="77">
        <v>5.8</v>
      </c>
      <c r="L123" s="77">
        <v>6.28</v>
      </c>
      <c r="M123" s="77">
        <v>581879.15</v>
      </c>
      <c r="N123" s="77">
        <v>104.75402680748296</v>
      </c>
      <c r="O123" s="77">
        <v>609.54184077815398</v>
      </c>
      <c r="P123" s="77">
        <v>1.36</v>
      </c>
      <c r="Q123" s="77">
        <v>0.04</v>
      </c>
    </row>
    <row r="124" spans="2:17">
      <c r="B124" t="s">
        <v>1331</v>
      </c>
      <c r="C124" t="s">
        <v>1086</v>
      </c>
      <c r="D124" t="s">
        <v>1332</v>
      </c>
      <c r="E124" t="s">
        <v>1088</v>
      </c>
      <c r="F124" t="s">
        <v>215</v>
      </c>
      <c r="G124" t="s">
        <v>1342</v>
      </c>
      <c r="H124" t="s">
        <v>211</v>
      </c>
      <c r="I124" s="77">
        <v>0.9</v>
      </c>
      <c r="J124" t="s">
        <v>105</v>
      </c>
      <c r="K124" s="77">
        <v>5.8</v>
      </c>
      <c r="L124" s="77">
        <v>5.74</v>
      </c>
      <c r="M124" s="77">
        <v>675827.89</v>
      </c>
      <c r="N124" s="77">
        <v>105.11525061359482</v>
      </c>
      <c r="O124" s="77">
        <v>710.39818029006994</v>
      </c>
      <c r="P124" s="77">
        <v>1.59</v>
      </c>
      <c r="Q124" s="77">
        <v>0.04</v>
      </c>
    </row>
    <row r="125" spans="2:17">
      <c r="B125" t="s">
        <v>1331</v>
      </c>
      <c r="C125" t="s">
        <v>1086</v>
      </c>
      <c r="D125" t="s">
        <v>1332</v>
      </c>
      <c r="E125" t="s">
        <v>1088</v>
      </c>
      <c r="F125" t="s">
        <v>215</v>
      </c>
      <c r="G125" t="s">
        <v>1343</v>
      </c>
      <c r="H125" t="s">
        <v>211</v>
      </c>
      <c r="I125" s="77">
        <v>0.94</v>
      </c>
      <c r="J125" t="s">
        <v>105</v>
      </c>
      <c r="K125" s="77">
        <v>5.8</v>
      </c>
      <c r="L125" s="77">
        <v>5.26</v>
      </c>
      <c r="M125" s="77">
        <v>532282.96</v>
      </c>
      <c r="N125" s="77">
        <v>105.16030279317526</v>
      </c>
      <c r="O125" s="77">
        <v>559.75037245247597</v>
      </c>
      <c r="P125" s="77">
        <v>1.25</v>
      </c>
      <c r="Q125" s="77">
        <v>0.03</v>
      </c>
    </row>
    <row r="126" spans="2:17">
      <c r="B126" t="s">
        <v>1331</v>
      </c>
      <c r="C126" t="s">
        <v>1086</v>
      </c>
      <c r="D126" t="s">
        <v>1332</v>
      </c>
      <c r="E126" t="s">
        <v>1088</v>
      </c>
      <c r="F126" t="s">
        <v>215</v>
      </c>
      <c r="G126" t="s">
        <v>1344</v>
      </c>
      <c r="H126" t="s">
        <v>211</v>
      </c>
      <c r="I126" s="77">
        <v>0.98</v>
      </c>
      <c r="J126" t="s">
        <v>105</v>
      </c>
      <c r="K126" s="77">
        <v>5.8</v>
      </c>
      <c r="L126" s="77">
        <v>4.84</v>
      </c>
      <c r="M126" s="77">
        <v>9617.7099999999991</v>
      </c>
      <c r="N126" s="77">
        <v>105.84317373952011</v>
      </c>
      <c r="O126" s="77">
        <v>10.1796895050632</v>
      </c>
      <c r="P126" s="77">
        <v>0.02</v>
      </c>
      <c r="Q126" s="77">
        <v>0</v>
      </c>
    </row>
    <row r="127" spans="2:17">
      <c r="B127" t="s">
        <v>1331</v>
      </c>
      <c r="C127" t="s">
        <v>1086</v>
      </c>
      <c r="D127" t="s">
        <v>1332</v>
      </c>
      <c r="E127" t="s">
        <v>1088</v>
      </c>
      <c r="F127" t="s">
        <v>215</v>
      </c>
      <c r="G127" t="s">
        <v>1345</v>
      </c>
      <c r="H127" t="s">
        <v>211</v>
      </c>
      <c r="I127" s="77">
        <v>1.02</v>
      </c>
      <c r="J127" t="s">
        <v>105</v>
      </c>
      <c r="K127" s="77">
        <v>5.8</v>
      </c>
      <c r="L127" s="77">
        <v>4.47</v>
      </c>
      <c r="M127" s="77">
        <v>236381.14</v>
      </c>
      <c r="N127" s="77">
        <v>106.09803421190625</v>
      </c>
      <c r="O127" s="77">
        <v>250.795742787694</v>
      </c>
      <c r="P127" s="77">
        <v>0.56000000000000005</v>
      </c>
      <c r="Q127" s="77">
        <v>0.02</v>
      </c>
    </row>
    <row r="128" spans="2:17">
      <c r="B128" t="s">
        <v>1331</v>
      </c>
      <c r="C128" t="s">
        <v>1086</v>
      </c>
      <c r="D128" t="s">
        <v>1332</v>
      </c>
      <c r="E128" t="s">
        <v>1088</v>
      </c>
      <c r="F128" t="s">
        <v>215</v>
      </c>
      <c r="G128" t="s">
        <v>1346</v>
      </c>
      <c r="H128" t="s">
        <v>211</v>
      </c>
      <c r="I128" s="77">
        <v>2.36</v>
      </c>
      <c r="J128" t="s">
        <v>105</v>
      </c>
      <c r="K128" s="77">
        <v>5.8</v>
      </c>
      <c r="L128" s="77">
        <v>0.32</v>
      </c>
      <c r="M128" s="77">
        <v>866712.84</v>
      </c>
      <c r="N128" s="77">
        <v>113.87427892394972</v>
      </c>
      <c r="O128" s="77">
        <v>986.96299689128602</v>
      </c>
      <c r="P128" s="77">
        <v>2.21</v>
      </c>
      <c r="Q128" s="77">
        <v>0.06</v>
      </c>
    </row>
    <row r="129" spans="2:17">
      <c r="B129" t="s">
        <v>1331</v>
      </c>
      <c r="C129" t="s">
        <v>1086</v>
      </c>
      <c r="D129" t="s">
        <v>1332</v>
      </c>
      <c r="E129" t="s">
        <v>1088</v>
      </c>
      <c r="F129" t="s">
        <v>215</v>
      </c>
      <c r="G129" t="s">
        <v>1347</v>
      </c>
      <c r="H129" t="s">
        <v>211</v>
      </c>
      <c r="I129" s="77">
        <v>2.4</v>
      </c>
      <c r="J129" t="s">
        <v>105</v>
      </c>
      <c r="K129" s="77">
        <v>5.8</v>
      </c>
      <c r="L129" s="77">
        <v>0.32</v>
      </c>
      <c r="M129" s="77">
        <v>68570.559999999998</v>
      </c>
      <c r="N129" s="77">
        <v>114.11904342863293</v>
      </c>
      <c r="O129" s="77">
        <v>78.252067145656795</v>
      </c>
      <c r="P129" s="77">
        <v>0.18</v>
      </c>
      <c r="Q129" s="77">
        <v>0</v>
      </c>
    </row>
    <row r="130" spans="2:17">
      <c r="B130" t="s">
        <v>1331</v>
      </c>
      <c r="C130" t="s">
        <v>1086</v>
      </c>
      <c r="D130" t="s">
        <v>1332</v>
      </c>
      <c r="E130" t="s">
        <v>1088</v>
      </c>
      <c r="F130" t="s">
        <v>215</v>
      </c>
      <c r="G130" t="s">
        <v>1043</v>
      </c>
      <c r="H130" t="s">
        <v>211</v>
      </c>
      <c r="I130" s="77">
        <v>2.94</v>
      </c>
      <c r="J130" t="s">
        <v>105</v>
      </c>
      <c r="K130" s="77">
        <v>5.8</v>
      </c>
      <c r="L130" s="77">
        <v>0.45</v>
      </c>
      <c r="M130" s="77">
        <v>63906.03</v>
      </c>
      <c r="N130" s="77">
        <v>117.48638785619355</v>
      </c>
      <c r="O130" s="77">
        <v>75.080886269295405</v>
      </c>
      <c r="P130" s="77">
        <v>0.17</v>
      </c>
      <c r="Q130" s="77">
        <v>0</v>
      </c>
    </row>
    <row r="131" spans="2:17">
      <c r="B131" t="s">
        <v>1331</v>
      </c>
      <c r="C131" t="s">
        <v>1086</v>
      </c>
      <c r="D131" t="s">
        <v>1332</v>
      </c>
      <c r="E131" t="s">
        <v>1088</v>
      </c>
      <c r="F131" t="s">
        <v>215</v>
      </c>
      <c r="G131" t="s">
        <v>1094</v>
      </c>
      <c r="H131" t="s">
        <v>211</v>
      </c>
      <c r="I131" s="77">
        <v>2.94</v>
      </c>
      <c r="J131" t="s">
        <v>105</v>
      </c>
      <c r="K131" s="77">
        <v>5.8</v>
      </c>
      <c r="L131" s="77">
        <v>0.45</v>
      </c>
      <c r="M131" s="77">
        <v>206420.98</v>
      </c>
      <c r="N131" s="77">
        <v>117.48638770034616</v>
      </c>
      <c r="O131" s="77">
        <v>242.51655285765401</v>
      </c>
      <c r="P131" s="77">
        <v>0.54</v>
      </c>
      <c r="Q131" s="77">
        <v>0.01</v>
      </c>
    </row>
    <row r="132" spans="2:17">
      <c r="B132" t="s">
        <v>1348</v>
      </c>
      <c r="C132" t="s">
        <v>1086</v>
      </c>
      <c r="D132" t="s">
        <v>1349</v>
      </c>
      <c r="E132" t="s">
        <v>1088</v>
      </c>
      <c r="F132" t="s">
        <v>215</v>
      </c>
      <c r="G132" t="s">
        <v>1350</v>
      </c>
      <c r="H132" t="s">
        <v>211</v>
      </c>
      <c r="I132" s="77">
        <v>2.0699999999999998</v>
      </c>
      <c r="J132" t="s">
        <v>105</v>
      </c>
      <c r="K132" s="77">
        <v>2.1</v>
      </c>
      <c r="L132" s="77">
        <v>0.9</v>
      </c>
      <c r="M132" s="77">
        <v>520340</v>
      </c>
      <c r="N132" s="77">
        <v>102.63490520352154</v>
      </c>
      <c r="O132" s="77">
        <v>534.05046573600396</v>
      </c>
      <c r="P132" s="77">
        <v>1.2</v>
      </c>
      <c r="Q132" s="77">
        <v>0.03</v>
      </c>
    </row>
    <row r="133" spans="2:17">
      <c r="B133" t="s">
        <v>1348</v>
      </c>
      <c r="C133" t="s">
        <v>1086</v>
      </c>
      <c r="D133" t="s">
        <v>1351</v>
      </c>
      <c r="E133" t="s">
        <v>1088</v>
      </c>
      <c r="F133" t="s">
        <v>215</v>
      </c>
      <c r="G133" t="s">
        <v>1352</v>
      </c>
      <c r="H133" t="s">
        <v>211</v>
      </c>
      <c r="I133" s="77">
        <v>1.1399999999999999</v>
      </c>
      <c r="J133" t="s">
        <v>105</v>
      </c>
      <c r="K133" s="77">
        <v>2.1</v>
      </c>
      <c r="L133" s="77">
        <v>0.87</v>
      </c>
      <c r="M133" s="77">
        <v>70718.600000000006</v>
      </c>
      <c r="N133" s="77">
        <v>101.5316816040548</v>
      </c>
      <c r="O133" s="77">
        <v>71.801783786845107</v>
      </c>
      <c r="P133" s="77">
        <v>0.16</v>
      </c>
      <c r="Q133" s="77">
        <v>0</v>
      </c>
    </row>
    <row r="134" spans="2:17">
      <c r="B134" t="s">
        <v>1348</v>
      </c>
      <c r="C134" t="s">
        <v>1086</v>
      </c>
      <c r="D134" t="s">
        <v>1353</v>
      </c>
      <c r="E134" t="s">
        <v>1088</v>
      </c>
      <c r="F134" t="s">
        <v>215</v>
      </c>
      <c r="G134" t="s">
        <v>1354</v>
      </c>
      <c r="H134" t="s">
        <v>211</v>
      </c>
      <c r="I134" s="77">
        <v>1.7</v>
      </c>
      <c r="J134" t="s">
        <v>105</v>
      </c>
      <c r="K134" s="77">
        <v>2.1</v>
      </c>
      <c r="L134" s="77">
        <v>0.95</v>
      </c>
      <c r="M134" s="77">
        <v>147710.44</v>
      </c>
      <c r="N134" s="77">
        <v>102.09269068397738</v>
      </c>
      <c r="O134" s="77">
        <v>150.801562617142</v>
      </c>
      <c r="P134" s="77">
        <v>0.34</v>
      </c>
      <c r="Q134" s="77">
        <v>0.01</v>
      </c>
    </row>
    <row r="135" spans="2:17">
      <c r="B135" t="s">
        <v>1348</v>
      </c>
      <c r="C135" t="s">
        <v>1086</v>
      </c>
      <c r="D135" t="s">
        <v>1355</v>
      </c>
      <c r="E135" t="s">
        <v>1088</v>
      </c>
      <c r="F135" t="s">
        <v>215</v>
      </c>
      <c r="G135" t="s">
        <v>1356</v>
      </c>
      <c r="H135" t="s">
        <v>211</v>
      </c>
      <c r="I135" s="77">
        <v>0.27</v>
      </c>
      <c r="J135" t="s">
        <v>105</v>
      </c>
      <c r="K135" s="77">
        <v>2.1</v>
      </c>
      <c r="L135" s="77">
        <v>0.81</v>
      </c>
      <c r="M135" s="77">
        <v>19425</v>
      </c>
      <c r="N135" s="77">
        <v>100.4748736674816</v>
      </c>
      <c r="O135" s="77">
        <v>19.517244209908299</v>
      </c>
      <c r="P135" s="77">
        <v>0.04</v>
      </c>
      <c r="Q135" s="77">
        <v>0</v>
      </c>
    </row>
    <row r="136" spans="2:17">
      <c r="B136" t="s">
        <v>1348</v>
      </c>
      <c r="C136" t="s">
        <v>1086</v>
      </c>
      <c r="D136" t="s">
        <v>1357</v>
      </c>
      <c r="E136" t="s">
        <v>1088</v>
      </c>
      <c r="F136" t="s">
        <v>215</v>
      </c>
      <c r="G136" t="s">
        <v>1358</v>
      </c>
      <c r="H136" t="s">
        <v>211</v>
      </c>
      <c r="I136" s="77">
        <v>0.93</v>
      </c>
      <c r="J136" t="s">
        <v>105</v>
      </c>
      <c r="K136" s="77">
        <v>2.1</v>
      </c>
      <c r="L136" s="77">
        <v>0.83</v>
      </c>
      <c r="M136" s="77">
        <v>95150</v>
      </c>
      <c r="N136" s="77">
        <v>101.31217958157636</v>
      </c>
      <c r="O136" s="77">
        <v>96.398538871869903</v>
      </c>
      <c r="P136" s="77">
        <v>0.22</v>
      </c>
      <c r="Q136" s="77">
        <v>0.01</v>
      </c>
    </row>
    <row r="137" spans="2:17">
      <c r="B137" t="s">
        <v>1348</v>
      </c>
      <c r="C137" t="s">
        <v>1086</v>
      </c>
      <c r="D137" t="s">
        <v>1359</v>
      </c>
      <c r="E137" t="s">
        <v>1088</v>
      </c>
      <c r="F137" t="s">
        <v>215</v>
      </c>
      <c r="G137" t="s">
        <v>1360</v>
      </c>
      <c r="H137" t="s">
        <v>211</v>
      </c>
      <c r="I137" s="77">
        <v>0.52</v>
      </c>
      <c r="J137" t="s">
        <v>105</v>
      </c>
      <c r="K137" s="77">
        <v>2.1</v>
      </c>
      <c r="L137" s="77">
        <v>0.82</v>
      </c>
      <c r="M137" s="77">
        <v>54289.47</v>
      </c>
      <c r="N137" s="77">
        <v>100.79021529462418</v>
      </c>
      <c r="O137" s="77">
        <v>54.718473695310401</v>
      </c>
      <c r="P137" s="77">
        <v>0.12</v>
      </c>
      <c r="Q137" s="77">
        <v>0</v>
      </c>
    </row>
    <row r="138" spans="2:17">
      <c r="B138" t="s">
        <v>1348</v>
      </c>
      <c r="C138" t="s">
        <v>1086</v>
      </c>
      <c r="D138" t="s">
        <v>1361</v>
      </c>
      <c r="E138" t="s">
        <v>1088</v>
      </c>
      <c r="F138" t="s">
        <v>215</v>
      </c>
      <c r="G138" t="s">
        <v>409</v>
      </c>
      <c r="H138" t="s">
        <v>211</v>
      </c>
      <c r="I138" s="77">
        <v>0.03</v>
      </c>
      <c r="J138" t="s">
        <v>105</v>
      </c>
      <c r="K138" s="77">
        <v>2.1</v>
      </c>
      <c r="L138" s="77">
        <v>0.8</v>
      </c>
      <c r="M138" s="77">
        <v>250340</v>
      </c>
      <c r="N138" s="77">
        <v>100.15640778306064</v>
      </c>
      <c r="O138" s="77">
        <v>250.731551244114</v>
      </c>
      <c r="P138" s="77">
        <v>0.56000000000000005</v>
      </c>
      <c r="Q138" s="77">
        <v>0.02</v>
      </c>
    </row>
    <row r="139" spans="2:17">
      <c r="B139" t="s">
        <v>1348</v>
      </c>
      <c r="C139" t="s">
        <v>1086</v>
      </c>
      <c r="D139" t="s">
        <v>1362</v>
      </c>
      <c r="E139" t="s">
        <v>1088</v>
      </c>
      <c r="F139" t="s">
        <v>215</v>
      </c>
      <c r="G139" t="s">
        <v>1363</v>
      </c>
      <c r="H139" t="s">
        <v>211</v>
      </c>
      <c r="I139" s="77">
        <v>0.32</v>
      </c>
      <c r="J139" t="s">
        <v>105</v>
      </c>
      <c r="K139" s="77">
        <v>2.1</v>
      </c>
      <c r="L139" s="77">
        <v>0.81</v>
      </c>
      <c r="M139" s="77">
        <v>21640</v>
      </c>
      <c r="N139" s="77">
        <v>100.52781970847597</v>
      </c>
      <c r="O139" s="77">
        <v>21.7542201849142</v>
      </c>
      <c r="P139" s="77">
        <v>0.05</v>
      </c>
      <c r="Q139" s="77">
        <v>0</v>
      </c>
    </row>
    <row r="140" spans="2:17">
      <c r="B140" t="s">
        <v>1348</v>
      </c>
      <c r="C140" t="s">
        <v>1086</v>
      </c>
      <c r="D140" t="s">
        <v>1364</v>
      </c>
      <c r="E140" t="s">
        <v>1088</v>
      </c>
      <c r="F140" t="s">
        <v>215</v>
      </c>
      <c r="G140" t="s">
        <v>1365</v>
      </c>
      <c r="H140" t="s">
        <v>211</v>
      </c>
      <c r="I140" s="77">
        <v>1.06</v>
      </c>
      <c r="J140" t="s">
        <v>105</v>
      </c>
      <c r="K140" s="77">
        <v>2.1</v>
      </c>
      <c r="L140" s="77">
        <v>0.86</v>
      </c>
      <c r="M140" s="77">
        <v>36325.79</v>
      </c>
      <c r="N140" s="77">
        <v>99.540923223828585</v>
      </c>
      <c r="O140" s="77">
        <v>36.159026734349197</v>
      </c>
      <c r="P140" s="77">
        <v>0.08</v>
      </c>
      <c r="Q140" s="77">
        <v>0</v>
      </c>
    </row>
    <row r="141" spans="2:17">
      <c r="B141" t="s">
        <v>1348</v>
      </c>
      <c r="C141" t="s">
        <v>1086</v>
      </c>
      <c r="D141" t="s">
        <v>1366</v>
      </c>
      <c r="E141" t="s">
        <v>1088</v>
      </c>
      <c r="F141" t="s">
        <v>215</v>
      </c>
      <c r="G141" t="s">
        <v>1367</v>
      </c>
      <c r="H141" t="s">
        <v>211</v>
      </c>
      <c r="I141" s="77">
        <v>3.95</v>
      </c>
      <c r="J141" t="s">
        <v>105</v>
      </c>
      <c r="K141" s="77">
        <v>2.1</v>
      </c>
      <c r="L141" s="77">
        <v>1.22</v>
      </c>
      <c r="M141" s="77">
        <v>351895</v>
      </c>
      <c r="N141" s="77">
        <v>103.69222625568791</v>
      </c>
      <c r="O141" s="77">
        <v>364.88775958245299</v>
      </c>
      <c r="P141" s="77">
        <v>0.82</v>
      </c>
      <c r="Q141" s="77">
        <v>0.02</v>
      </c>
    </row>
    <row r="142" spans="2:17">
      <c r="B142" t="s">
        <v>1348</v>
      </c>
      <c r="C142" t="s">
        <v>1086</v>
      </c>
      <c r="D142" t="s">
        <v>1368</v>
      </c>
      <c r="E142" t="s">
        <v>1088</v>
      </c>
      <c r="F142" t="s">
        <v>215</v>
      </c>
      <c r="G142" t="s">
        <v>1369</v>
      </c>
      <c r="H142" t="s">
        <v>211</v>
      </c>
      <c r="I142" s="77">
        <v>1.17</v>
      </c>
      <c r="J142" t="s">
        <v>105</v>
      </c>
      <c r="K142" s="77">
        <v>2.1</v>
      </c>
      <c r="L142" s="77">
        <v>0.84</v>
      </c>
      <c r="M142" s="77">
        <v>420340</v>
      </c>
      <c r="N142" s="77">
        <v>101.61350786656635</v>
      </c>
      <c r="O142" s="77">
        <v>427.12221896632502</v>
      </c>
      <c r="P142" s="77">
        <v>0.96</v>
      </c>
      <c r="Q142" s="77">
        <v>0.03</v>
      </c>
    </row>
    <row r="143" spans="2:17">
      <c r="B143" t="s">
        <v>1348</v>
      </c>
      <c r="C143" t="s">
        <v>1086</v>
      </c>
      <c r="D143" t="s">
        <v>1370</v>
      </c>
      <c r="E143" t="s">
        <v>1088</v>
      </c>
      <c r="F143" t="s">
        <v>215</v>
      </c>
      <c r="G143" t="s">
        <v>1371</v>
      </c>
      <c r="H143" t="s">
        <v>211</v>
      </c>
      <c r="I143" s="77">
        <v>1.34</v>
      </c>
      <c r="J143" t="s">
        <v>105</v>
      </c>
      <c r="K143" s="77">
        <v>2.1</v>
      </c>
      <c r="L143" s="77">
        <v>0.84</v>
      </c>
      <c r="M143" s="77">
        <v>1400340</v>
      </c>
      <c r="N143" s="77">
        <v>101.82209212658711</v>
      </c>
      <c r="O143" s="77">
        <v>1425.8554848854501</v>
      </c>
      <c r="P143" s="77">
        <v>3.19</v>
      </c>
      <c r="Q143" s="77">
        <v>0.09</v>
      </c>
    </row>
    <row r="144" spans="2:17">
      <c r="B144" t="s">
        <v>1348</v>
      </c>
      <c r="C144" t="s">
        <v>1086</v>
      </c>
      <c r="D144" t="s">
        <v>1372</v>
      </c>
      <c r="E144" t="s">
        <v>1088</v>
      </c>
      <c r="F144" t="s">
        <v>215</v>
      </c>
      <c r="G144" t="s">
        <v>1373</v>
      </c>
      <c r="H144" t="s">
        <v>211</v>
      </c>
      <c r="I144" s="77">
        <v>0.69</v>
      </c>
      <c r="J144" t="s">
        <v>105</v>
      </c>
      <c r="K144" s="77">
        <v>2.1</v>
      </c>
      <c r="L144" s="77">
        <v>0.83</v>
      </c>
      <c r="M144" s="77">
        <v>16598.59</v>
      </c>
      <c r="N144" s="77">
        <v>100.99728215930871</v>
      </c>
      <c r="O144" s="77">
        <v>16.764124776766799</v>
      </c>
      <c r="P144" s="77">
        <v>0.04</v>
      </c>
      <c r="Q144" s="77">
        <v>0</v>
      </c>
    </row>
    <row r="145" spans="2:17">
      <c r="B145" t="s">
        <v>1348</v>
      </c>
      <c r="C145" t="s">
        <v>1086</v>
      </c>
      <c r="D145" t="s">
        <v>1374</v>
      </c>
      <c r="E145" t="s">
        <v>1088</v>
      </c>
      <c r="F145" t="s">
        <v>215</v>
      </c>
      <c r="G145" t="s">
        <v>1375</v>
      </c>
      <c r="H145" t="s">
        <v>211</v>
      </c>
      <c r="I145" s="77">
        <v>4.34</v>
      </c>
      <c r="J145" t="s">
        <v>105</v>
      </c>
      <c r="K145" s="77">
        <v>1.1000000000000001</v>
      </c>
      <c r="L145" s="77">
        <v>1.35</v>
      </c>
      <c r="M145" s="77">
        <v>940921</v>
      </c>
      <c r="N145" s="77">
        <v>99.035519041578411</v>
      </c>
      <c r="O145" s="77">
        <v>931.84599612120996</v>
      </c>
      <c r="P145" s="77">
        <v>2.09</v>
      </c>
      <c r="Q145" s="77">
        <v>0.06</v>
      </c>
    </row>
    <row r="146" spans="2:17">
      <c r="B146" t="s">
        <v>1348</v>
      </c>
      <c r="C146" t="s">
        <v>1086</v>
      </c>
      <c r="D146" t="s">
        <v>1376</v>
      </c>
      <c r="E146" t="s">
        <v>1088</v>
      </c>
      <c r="F146" t="s">
        <v>215</v>
      </c>
      <c r="G146" t="s">
        <v>1377</v>
      </c>
      <c r="H146" t="s">
        <v>211</v>
      </c>
      <c r="I146" s="77">
        <v>0.27</v>
      </c>
      <c r="J146" t="s">
        <v>105</v>
      </c>
      <c r="K146" s="77">
        <v>2.1</v>
      </c>
      <c r="L146" s="77">
        <v>0.81</v>
      </c>
      <c r="M146" s="77">
        <v>201884.61</v>
      </c>
      <c r="N146" s="77">
        <v>100.47487354257167</v>
      </c>
      <c r="O146" s="77">
        <v>202.84330659941401</v>
      </c>
      <c r="P146" s="77">
        <v>0.45</v>
      </c>
      <c r="Q146" s="77">
        <v>0.01</v>
      </c>
    </row>
    <row r="147" spans="2:17">
      <c r="B147" t="s">
        <v>1348</v>
      </c>
      <c r="C147" t="s">
        <v>1086</v>
      </c>
      <c r="D147" t="s">
        <v>1378</v>
      </c>
      <c r="E147" t="s">
        <v>1088</v>
      </c>
      <c r="F147" t="s">
        <v>215</v>
      </c>
      <c r="G147" t="s">
        <v>1379</v>
      </c>
      <c r="H147" t="s">
        <v>211</v>
      </c>
      <c r="I147" s="77">
        <v>2.2200000000000002</v>
      </c>
      <c r="J147" t="s">
        <v>105</v>
      </c>
      <c r="K147" s="77">
        <v>2.1</v>
      </c>
      <c r="L147" s="77">
        <v>1.07</v>
      </c>
      <c r="M147" s="77">
        <v>75739.64</v>
      </c>
      <c r="N147" s="77">
        <v>102.44462371225504</v>
      </c>
      <c r="O147" s="77">
        <v>77.591189199016597</v>
      </c>
      <c r="P147" s="77">
        <v>0.17</v>
      </c>
      <c r="Q147" s="77">
        <v>0</v>
      </c>
    </row>
    <row r="148" spans="2:17">
      <c r="B148" t="s">
        <v>1348</v>
      </c>
      <c r="C148" t="s">
        <v>1086</v>
      </c>
      <c r="D148" t="s">
        <v>1380</v>
      </c>
      <c r="E148" t="s">
        <v>1088</v>
      </c>
      <c r="F148" t="s">
        <v>215</v>
      </c>
      <c r="G148" t="s">
        <v>1381</v>
      </c>
      <c r="H148" t="s">
        <v>211</v>
      </c>
      <c r="I148" s="77">
        <v>2.2400000000000002</v>
      </c>
      <c r="J148" t="s">
        <v>105</v>
      </c>
      <c r="K148" s="77">
        <v>1.1000000000000001</v>
      </c>
      <c r="L148" s="77">
        <v>1.07</v>
      </c>
      <c r="M148" s="77">
        <v>502306.75</v>
      </c>
      <c r="N148" s="77">
        <v>100.14545802125176</v>
      </c>
      <c r="O148" s="77">
        <v>503.03739545916397</v>
      </c>
      <c r="P148" s="77">
        <v>1.1299999999999999</v>
      </c>
      <c r="Q148" s="77">
        <v>0.03</v>
      </c>
    </row>
    <row r="149" spans="2:17">
      <c r="B149" t="s">
        <v>1348</v>
      </c>
      <c r="C149" t="s">
        <v>1086</v>
      </c>
      <c r="D149" t="s">
        <v>1382</v>
      </c>
      <c r="E149" t="s">
        <v>1088</v>
      </c>
      <c r="F149" t="s">
        <v>215</v>
      </c>
      <c r="G149" t="s">
        <v>1381</v>
      </c>
      <c r="H149" t="s">
        <v>211</v>
      </c>
      <c r="I149" s="77">
        <v>1.8</v>
      </c>
      <c r="J149" t="s">
        <v>105</v>
      </c>
      <c r="K149" s="77">
        <v>1.1000000000000001</v>
      </c>
      <c r="L149" s="77">
        <v>0.97</v>
      </c>
      <c r="M149" s="77">
        <v>701313.12</v>
      </c>
      <c r="N149" s="77">
        <v>100.30718219529174</v>
      </c>
      <c r="O149" s="77">
        <v>703.46742903788504</v>
      </c>
      <c r="P149" s="77">
        <v>1.57</v>
      </c>
      <c r="Q149" s="77">
        <v>0.04</v>
      </c>
    </row>
    <row r="150" spans="2:17">
      <c r="B150" t="s">
        <v>1348</v>
      </c>
      <c r="C150" t="s">
        <v>1086</v>
      </c>
      <c r="D150" t="s">
        <v>1383</v>
      </c>
      <c r="E150" t="s">
        <v>1088</v>
      </c>
      <c r="F150" t="s">
        <v>215</v>
      </c>
      <c r="G150" t="s">
        <v>1384</v>
      </c>
      <c r="H150" t="s">
        <v>211</v>
      </c>
      <c r="I150" s="77">
        <v>2.5299999999999998</v>
      </c>
      <c r="J150" t="s">
        <v>105</v>
      </c>
      <c r="K150" s="77">
        <v>1.1000000000000001</v>
      </c>
      <c r="L150" s="77">
        <v>1.07</v>
      </c>
      <c r="M150" s="77">
        <v>1400991</v>
      </c>
      <c r="N150" s="77">
        <v>100.14580257425922</v>
      </c>
      <c r="O150" s="77">
        <v>1403.0336809431401</v>
      </c>
      <c r="P150" s="77">
        <v>3.14</v>
      </c>
      <c r="Q150" s="77">
        <v>0.09</v>
      </c>
    </row>
    <row r="151" spans="2:17">
      <c r="B151" t="s">
        <v>1348</v>
      </c>
      <c r="C151" t="s">
        <v>1086</v>
      </c>
      <c r="D151" t="s">
        <v>1385</v>
      </c>
      <c r="E151" t="s">
        <v>1088</v>
      </c>
      <c r="F151" t="s">
        <v>215</v>
      </c>
      <c r="G151" t="s">
        <v>1386</v>
      </c>
      <c r="H151" t="s">
        <v>211</v>
      </c>
      <c r="I151" s="77">
        <v>1.82</v>
      </c>
      <c r="J151" t="s">
        <v>105</v>
      </c>
      <c r="K151" s="77">
        <v>2.1</v>
      </c>
      <c r="L151" s="77">
        <v>0.98</v>
      </c>
      <c r="M151" s="77">
        <v>44915.199999999997</v>
      </c>
      <c r="N151" s="77">
        <v>102.19200345522474</v>
      </c>
      <c r="O151" s="77">
        <v>45.899742735921102</v>
      </c>
      <c r="P151" s="77">
        <v>0.1</v>
      </c>
      <c r="Q151" s="77">
        <v>0</v>
      </c>
    </row>
    <row r="152" spans="2:17">
      <c r="B152" t="s">
        <v>1348</v>
      </c>
      <c r="C152" t="s">
        <v>1086</v>
      </c>
      <c r="D152" t="s">
        <v>1387</v>
      </c>
      <c r="E152" t="s">
        <v>1088</v>
      </c>
      <c r="F152" t="s">
        <v>215</v>
      </c>
      <c r="G152" t="s">
        <v>1388</v>
      </c>
      <c r="H152" t="s">
        <v>211</v>
      </c>
      <c r="I152" s="77">
        <v>2.2999999999999998</v>
      </c>
      <c r="J152" t="s">
        <v>105</v>
      </c>
      <c r="K152" s="77">
        <v>2.1</v>
      </c>
      <c r="L152" s="77">
        <v>1.0900000000000001</v>
      </c>
      <c r="M152" s="77">
        <v>76142.509999999995</v>
      </c>
      <c r="N152" s="77">
        <v>102.47908184472367</v>
      </c>
      <c r="O152" s="77">
        <v>78.030145141526901</v>
      </c>
      <c r="P152" s="77">
        <v>0.17</v>
      </c>
      <c r="Q152" s="77">
        <v>0</v>
      </c>
    </row>
    <row r="153" spans="2:17">
      <c r="B153" t="s">
        <v>1348</v>
      </c>
      <c r="C153" t="s">
        <v>1086</v>
      </c>
      <c r="D153" t="s">
        <v>1389</v>
      </c>
      <c r="E153" t="s">
        <v>1088</v>
      </c>
      <c r="F153" t="s">
        <v>215</v>
      </c>
      <c r="G153" t="s">
        <v>1390</v>
      </c>
      <c r="H153" t="s">
        <v>211</v>
      </c>
      <c r="I153" s="77">
        <v>0.4</v>
      </c>
      <c r="J153" t="s">
        <v>105</v>
      </c>
      <c r="K153" s="77">
        <v>2.1</v>
      </c>
      <c r="L153" s="77">
        <v>0.82</v>
      </c>
      <c r="M153" s="77">
        <v>25213.39</v>
      </c>
      <c r="N153" s="77">
        <v>100.63289200682692</v>
      </c>
      <c r="O153" s="77">
        <v>25.372963529960099</v>
      </c>
      <c r="P153" s="77">
        <v>0.06</v>
      </c>
      <c r="Q153" s="77">
        <v>0</v>
      </c>
    </row>
    <row r="154" spans="2:17">
      <c r="B154" t="s">
        <v>1348</v>
      </c>
      <c r="C154" t="s">
        <v>1086</v>
      </c>
      <c r="D154" t="s">
        <v>1391</v>
      </c>
      <c r="E154" t="s">
        <v>1088</v>
      </c>
      <c r="F154" t="s">
        <v>215</v>
      </c>
      <c r="G154" t="s">
        <v>1392</v>
      </c>
      <c r="H154" t="s">
        <v>211</v>
      </c>
      <c r="I154" s="77">
        <v>1.38</v>
      </c>
      <c r="J154" t="s">
        <v>105</v>
      </c>
      <c r="K154" s="77">
        <v>2.1</v>
      </c>
      <c r="L154" s="77">
        <v>0.9</v>
      </c>
      <c r="M154" s="77">
        <v>25500</v>
      </c>
      <c r="N154" s="77">
        <v>101.78843114761804</v>
      </c>
      <c r="O154" s="77">
        <v>25.956049942642601</v>
      </c>
      <c r="P154" s="77">
        <v>0.06</v>
      </c>
      <c r="Q154" s="77">
        <v>0</v>
      </c>
    </row>
    <row r="155" spans="2:17">
      <c r="B155" t="s">
        <v>1348</v>
      </c>
      <c r="C155" t="s">
        <v>1086</v>
      </c>
      <c r="D155" t="s">
        <v>1393</v>
      </c>
      <c r="E155" t="s">
        <v>1088</v>
      </c>
      <c r="F155" t="s">
        <v>215</v>
      </c>
      <c r="G155" t="s">
        <v>1394</v>
      </c>
      <c r="H155" t="s">
        <v>211</v>
      </c>
      <c r="I155" s="77">
        <v>4.6500000000000004</v>
      </c>
      <c r="J155" t="s">
        <v>105</v>
      </c>
      <c r="K155" s="77">
        <v>1.1000000000000001</v>
      </c>
      <c r="L155" s="77">
        <v>1.41</v>
      </c>
      <c r="M155" s="77">
        <v>474039</v>
      </c>
      <c r="N155" s="77">
        <v>98.649733753629349</v>
      </c>
      <c r="O155" s="77">
        <v>467.63821138836698</v>
      </c>
      <c r="P155" s="77">
        <v>1.05</v>
      </c>
      <c r="Q155" s="77">
        <v>0.03</v>
      </c>
    </row>
    <row r="156" spans="2:17">
      <c r="B156" t="s">
        <v>1348</v>
      </c>
      <c r="C156" t="s">
        <v>1086</v>
      </c>
      <c r="D156" t="s">
        <v>1395</v>
      </c>
      <c r="E156" t="s">
        <v>1088</v>
      </c>
      <c r="F156" t="s">
        <v>215</v>
      </c>
      <c r="G156" t="s">
        <v>1394</v>
      </c>
      <c r="H156" t="s">
        <v>211</v>
      </c>
      <c r="I156" s="77">
        <v>2.34</v>
      </c>
      <c r="J156" t="s">
        <v>105</v>
      </c>
      <c r="K156" s="77">
        <v>2.1</v>
      </c>
      <c r="L156" s="77">
        <v>1.1000000000000001</v>
      </c>
      <c r="M156" s="77">
        <v>94613.46</v>
      </c>
      <c r="N156" s="77">
        <v>102.49422423431128</v>
      </c>
      <c r="O156" s="77">
        <v>96.973331848240406</v>
      </c>
      <c r="P156" s="77">
        <v>0.22</v>
      </c>
      <c r="Q156" s="77">
        <v>0.01</v>
      </c>
    </row>
    <row r="157" spans="2:17">
      <c r="B157" t="s">
        <v>1348</v>
      </c>
      <c r="C157" t="s">
        <v>1086</v>
      </c>
      <c r="D157" t="s">
        <v>1396</v>
      </c>
      <c r="E157" t="s">
        <v>1088</v>
      </c>
      <c r="F157" t="s">
        <v>215</v>
      </c>
      <c r="G157" t="s">
        <v>1397</v>
      </c>
      <c r="H157" t="s">
        <v>211</v>
      </c>
      <c r="I157" s="77">
        <v>1.46</v>
      </c>
      <c r="J157" t="s">
        <v>105</v>
      </c>
      <c r="K157" s="77">
        <v>2.1</v>
      </c>
      <c r="L157" s="77">
        <v>0.91</v>
      </c>
      <c r="M157" s="77">
        <v>23362.48</v>
      </c>
      <c r="N157" s="77">
        <v>101.86887245266428</v>
      </c>
      <c r="O157" s="77">
        <v>23.7990949529792</v>
      </c>
      <c r="P157" s="77">
        <v>0.05</v>
      </c>
      <c r="Q157" s="77">
        <v>0</v>
      </c>
    </row>
    <row r="158" spans="2:17">
      <c r="B158" t="s">
        <v>1348</v>
      </c>
      <c r="C158" t="s">
        <v>1086</v>
      </c>
      <c r="D158" t="s">
        <v>1398</v>
      </c>
      <c r="E158" t="s">
        <v>1088</v>
      </c>
      <c r="F158" t="s">
        <v>215</v>
      </c>
      <c r="G158" t="s">
        <v>1399</v>
      </c>
      <c r="H158" t="s">
        <v>211</v>
      </c>
      <c r="I158" s="77">
        <v>3.79</v>
      </c>
      <c r="J158" t="s">
        <v>105</v>
      </c>
      <c r="K158" s="77">
        <v>2.1</v>
      </c>
      <c r="L158" s="77">
        <v>1.21</v>
      </c>
      <c r="M158" s="77">
        <v>400340</v>
      </c>
      <c r="N158" s="77">
        <v>103.54952384618399</v>
      </c>
      <c r="O158" s="77">
        <v>414.55016376581301</v>
      </c>
      <c r="P158" s="77">
        <v>0.93</v>
      </c>
      <c r="Q158" s="77">
        <v>0.03</v>
      </c>
    </row>
    <row r="159" spans="2:17">
      <c r="B159" t="s">
        <v>1348</v>
      </c>
      <c r="C159" t="s">
        <v>1086</v>
      </c>
      <c r="D159" t="s">
        <v>1400</v>
      </c>
      <c r="E159" t="s">
        <v>1088</v>
      </c>
      <c r="F159" t="s">
        <v>215</v>
      </c>
      <c r="G159" t="s">
        <v>1401</v>
      </c>
      <c r="H159" t="s">
        <v>211</v>
      </c>
      <c r="I159" s="77">
        <v>4.8099999999999996</v>
      </c>
      <c r="J159" t="s">
        <v>105</v>
      </c>
      <c r="K159" s="77">
        <v>1.1000000000000001</v>
      </c>
      <c r="L159" s="77">
        <v>1.49</v>
      </c>
      <c r="M159" s="77">
        <v>1050000</v>
      </c>
      <c r="N159" s="77">
        <v>98.270660248770483</v>
      </c>
      <c r="O159" s="77">
        <v>1031.84193261209</v>
      </c>
      <c r="P159" s="77">
        <v>2.31</v>
      </c>
      <c r="Q159" s="77">
        <v>0.06</v>
      </c>
    </row>
    <row r="160" spans="2:17">
      <c r="B160" t="s">
        <v>1348</v>
      </c>
      <c r="C160" t="s">
        <v>1086</v>
      </c>
      <c r="D160" t="s">
        <v>1402</v>
      </c>
      <c r="E160" t="s">
        <v>1088</v>
      </c>
      <c r="F160" t="s">
        <v>215</v>
      </c>
      <c r="G160" t="s">
        <v>1403</v>
      </c>
      <c r="H160" t="s">
        <v>211</v>
      </c>
      <c r="I160" s="77">
        <v>0.97</v>
      </c>
      <c r="J160" t="s">
        <v>105</v>
      </c>
      <c r="K160" s="77">
        <v>2.1</v>
      </c>
      <c r="L160" s="77">
        <v>0.85</v>
      </c>
      <c r="M160" s="77">
        <v>26766.639999999999</v>
      </c>
      <c r="N160" s="77">
        <v>101.34619850063139</v>
      </c>
      <c r="O160" s="77">
        <v>27.126972106349399</v>
      </c>
      <c r="P160" s="77">
        <v>0.06</v>
      </c>
      <c r="Q160" s="77">
        <v>0</v>
      </c>
    </row>
    <row r="161" spans="2:17">
      <c r="B161" t="s">
        <v>1348</v>
      </c>
      <c r="C161" t="s">
        <v>1086</v>
      </c>
      <c r="D161" t="s">
        <v>1404</v>
      </c>
      <c r="E161" t="s">
        <v>1088</v>
      </c>
      <c r="F161" t="s">
        <v>215</v>
      </c>
      <c r="G161" t="s">
        <v>1405</v>
      </c>
      <c r="H161" t="s">
        <v>211</v>
      </c>
      <c r="I161" s="77">
        <v>2.44</v>
      </c>
      <c r="J161" t="s">
        <v>105</v>
      </c>
      <c r="K161" s="77">
        <v>1.1000000000000001</v>
      </c>
      <c r="L161" s="77">
        <v>1.1200000000000001</v>
      </c>
      <c r="M161" s="77">
        <v>200000</v>
      </c>
      <c r="N161" s="77">
        <v>100.0202699924765</v>
      </c>
      <c r="O161" s="77">
        <v>200.040539984953</v>
      </c>
      <c r="P161" s="77">
        <v>0.45</v>
      </c>
      <c r="Q161" s="77">
        <v>0.01</v>
      </c>
    </row>
    <row r="162" spans="2:17">
      <c r="B162" t="s">
        <v>1348</v>
      </c>
      <c r="C162" t="s">
        <v>1086</v>
      </c>
      <c r="D162" t="s">
        <v>1406</v>
      </c>
      <c r="E162" t="s">
        <v>1088</v>
      </c>
      <c r="F162" t="s">
        <v>215</v>
      </c>
      <c r="G162" t="s">
        <v>1407</v>
      </c>
      <c r="H162" t="s">
        <v>211</v>
      </c>
      <c r="I162" s="77">
        <v>2.42</v>
      </c>
      <c r="J162" t="s">
        <v>105</v>
      </c>
      <c r="K162" s="77">
        <v>2.1</v>
      </c>
      <c r="L162" s="77">
        <v>1.1200000000000001</v>
      </c>
      <c r="M162" s="77">
        <v>99000</v>
      </c>
      <c r="N162" s="77">
        <v>102.52018737258081</v>
      </c>
      <c r="O162" s="77">
        <v>101.494985498855</v>
      </c>
      <c r="P162" s="77">
        <v>0.23</v>
      </c>
      <c r="Q162" s="77">
        <v>0.01</v>
      </c>
    </row>
    <row r="163" spans="2:17">
      <c r="B163" t="s">
        <v>1348</v>
      </c>
      <c r="C163" t="s">
        <v>1086</v>
      </c>
      <c r="D163" t="s">
        <v>1408</v>
      </c>
      <c r="E163" t="s">
        <v>1088</v>
      </c>
      <c r="F163" t="s">
        <v>215</v>
      </c>
      <c r="G163" t="s">
        <v>1409</v>
      </c>
      <c r="H163" t="s">
        <v>211</v>
      </c>
      <c r="I163" s="77">
        <v>2.94</v>
      </c>
      <c r="J163" t="s">
        <v>105</v>
      </c>
      <c r="K163" s="77">
        <v>2.1</v>
      </c>
      <c r="L163" s="77">
        <v>1.03</v>
      </c>
      <c r="M163" s="77">
        <v>285000</v>
      </c>
      <c r="N163" s="77">
        <v>103.32372332385438</v>
      </c>
      <c r="O163" s="77">
        <v>294.47261147298502</v>
      </c>
      <c r="P163" s="77">
        <v>0.66</v>
      </c>
      <c r="Q163" s="77">
        <v>0.02</v>
      </c>
    </row>
    <row r="164" spans="2:17">
      <c r="B164" t="s">
        <v>1348</v>
      </c>
      <c r="C164" t="s">
        <v>1086</v>
      </c>
      <c r="D164" t="s">
        <v>1410</v>
      </c>
      <c r="E164" t="s">
        <v>1088</v>
      </c>
      <c r="F164" t="s">
        <v>215</v>
      </c>
      <c r="G164" t="s">
        <v>1411</v>
      </c>
      <c r="H164" t="s">
        <v>211</v>
      </c>
      <c r="I164" s="77">
        <v>0.03</v>
      </c>
      <c r="J164" t="s">
        <v>105</v>
      </c>
      <c r="K164" s="77">
        <v>2.1</v>
      </c>
      <c r="L164" s="77">
        <v>0.81</v>
      </c>
      <c r="M164" s="77">
        <v>2512.5</v>
      </c>
      <c r="N164" s="77">
        <v>100.1564077830607</v>
      </c>
      <c r="O164" s="77">
        <v>2.5164297455494</v>
      </c>
      <c r="P164" s="77">
        <v>0.01</v>
      </c>
      <c r="Q164" s="77">
        <v>0</v>
      </c>
    </row>
    <row r="165" spans="2:17">
      <c r="B165" t="s">
        <v>1348</v>
      </c>
      <c r="C165" t="s">
        <v>1086</v>
      </c>
      <c r="D165" t="s">
        <v>1412</v>
      </c>
      <c r="E165" t="s">
        <v>1088</v>
      </c>
      <c r="F165" t="s">
        <v>215</v>
      </c>
      <c r="G165" t="s">
        <v>1413</v>
      </c>
      <c r="H165" t="s">
        <v>211</v>
      </c>
      <c r="I165" s="77">
        <v>2.42</v>
      </c>
      <c r="J165" t="s">
        <v>105</v>
      </c>
      <c r="K165" s="77">
        <v>2.1</v>
      </c>
      <c r="L165" s="77">
        <v>1.1200000000000001</v>
      </c>
      <c r="M165" s="77">
        <v>182792</v>
      </c>
      <c r="N165" s="77">
        <v>102.52018804435424</v>
      </c>
      <c r="O165" s="77">
        <v>187.39870213003601</v>
      </c>
      <c r="P165" s="77">
        <v>0.42</v>
      </c>
      <c r="Q165" s="77">
        <v>0.01</v>
      </c>
    </row>
    <row r="166" spans="2:17">
      <c r="B166" t="s">
        <v>1348</v>
      </c>
      <c r="C166" t="s">
        <v>1086</v>
      </c>
      <c r="D166" t="s">
        <v>1414</v>
      </c>
      <c r="E166" t="s">
        <v>1088</v>
      </c>
      <c r="F166" t="s">
        <v>215</v>
      </c>
      <c r="G166" t="s">
        <v>1415</v>
      </c>
      <c r="H166" t="s">
        <v>211</v>
      </c>
      <c r="I166" s="77">
        <v>2.57</v>
      </c>
      <c r="J166" t="s">
        <v>105</v>
      </c>
      <c r="K166" s="77">
        <v>2.1</v>
      </c>
      <c r="L166" s="77">
        <v>-0.48</v>
      </c>
      <c r="M166" s="77">
        <v>700000</v>
      </c>
      <c r="N166" s="77">
        <v>102.57062345170328</v>
      </c>
      <c r="O166" s="77">
        <v>717.99436416192304</v>
      </c>
      <c r="P166" s="77">
        <v>1.61</v>
      </c>
      <c r="Q166" s="77">
        <v>0.04</v>
      </c>
    </row>
    <row r="167" spans="2:17">
      <c r="B167" t="s">
        <v>1348</v>
      </c>
      <c r="C167" t="s">
        <v>1086</v>
      </c>
      <c r="D167" t="s">
        <v>1416</v>
      </c>
      <c r="E167" t="s">
        <v>1088</v>
      </c>
      <c r="F167" t="s">
        <v>215</v>
      </c>
      <c r="G167" t="s">
        <v>1417</v>
      </c>
      <c r="H167" t="s">
        <v>211</v>
      </c>
      <c r="I167" s="77">
        <v>7.0000000000000007E-2</v>
      </c>
      <c r="J167" t="s">
        <v>105</v>
      </c>
      <c r="K167" s="77">
        <v>2.1</v>
      </c>
      <c r="L167" s="77">
        <v>-2.09</v>
      </c>
      <c r="M167" s="77">
        <v>2456.6999999999998</v>
      </c>
      <c r="N167" s="77">
        <v>100.21156251134001</v>
      </c>
      <c r="O167" s="77">
        <v>2.4618974562160898</v>
      </c>
      <c r="P167" s="77">
        <v>0.01</v>
      </c>
      <c r="Q167" s="77">
        <v>0</v>
      </c>
    </row>
    <row r="168" spans="2:17">
      <c r="B168" t="s">
        <v>1348</v>
      </c>
      <c r="C168" t="s">
        <v>1086</v>
      </c>
      <c r="D168" t="s">
        <v>1418</v>
      </c>
      <c r="E168" t="s">
        <v>1088</v>
      </c>
      <c r="F168" t="s">
        <v>215</v>
      </c>
      <c r="G168" t="s">
        <v>1417</v>
      </c>
      <c r="H168" t="s">
        <v>211</v>
      </c>
      <c r="I168" s="77">
        <v>0.11</v>
      </c>
      <c r="J168" t="s">
        <v>105</v>
      </c>
      <c r="K168" s="77">
        <v>2.1</v>
      </c>
      <c r="L168" s="77">
        <v>-1.6</v>
      </c>
      <c r="M168" s="77">
        <v>50150</v>
      </c>
      <c r="N168" s="77">
        <v>100.26671544358983</v>
      </c>
      <c r="O168" s="77">
        <v>50.283757794960302</v>
      </c>
      <c r="P168" s="77">
        <v>0.11</v>
      </c>
      <c r="Q168" s="77">
        <v>0</v>
      </c>
    </row>
    <row r="169" spans="2:17">
      <c r="B169" t="s">
        <v>1348</v>
      </c>
      <c r="C169" t="s">
        <v>1086</v>
      </c>
      <c r="D169" t="s">
        <v>1419</v>
      </c>
      <c r="E169" t="s">
        <v>1088</v>
      </c>
      <c r="F169" t="s">
        <v>215</v>
      </c>
      <c r="G169" t="s">
        <v>1420</v>
      </c>
      <c r="H169" t="s">
        <v>211</v>
      </c>
      <c r="I169" s="77">
        <v>5.05</v>
      </c>
      <c r="J169" t="s">
        <v>105</v>
      </c>
      <c r="K169" s="77">
        <v>2.1</v>
      </c>
      <c r="L169" s="77">
        <v>-0.12</v>
      </c>
      <c r="M169" s="77">
        <v>379114</v>
      </c>
      <c r="N169" s="77">
        <v>103.23094412425735</v>
      </c>
      <c r="O169" s="77">
        <v>391.362961507237</v>
      </c>
      <c r="P169" s="77">
        <v>0.88</v>
      </c>
      <c r="Q169" s="77">
        <v>0.02</v>
      </c>
    </row>
    <row r="170" spans="2:17">
      <c r="B170" t="s">
        <v>1348</v>
      </c>
      <c r="C170" t="s">
        <v>1086</v>
      </c>
      <c r="D170" t="s">
        <v>1421</v>
      </c>
      <c r="E170" t="s">
        <v>1088</v>
      </c>
      <c r="F170" t="s">
        <v>215</v>
      </c>
      <c r="G170" t="s">
        <v>1422</v>
      </c>
      <c r="H170" t="s">
        <v>211</v>
      </c>
      <c r="I170" s="77">
        <v>5.13</v>
      </c>
      <c r="J170" t="s">
        <v>105</v>
      </c>
      <c r="K170" s="77">
        <v>2.1</v>
      </c>
      <c r="L170" s="77">
        <v>-0.06</v>
      </c>
      <c r="M170" s="77">
        <v>100000</v>
      </c>
      <c r="N170" s="77">
        <v>102.934830121692</v>
      </c>
      <c r="O170" s="77">
        <v>102.934830121692</v>
      </c>
      <c r="P170" s="77">
        <v>0.23</v>
      </c>
      <c r="Q170" s="77">
        <v>0.01</v>
      </c>
    </row>
    <row r="171" spans="2:17">
      <c r="B171" t="s">
        <v>1348</v>
      </c>
      <c r="C171" t="s">
        <v>1086</v>
      </c>
      <c r="D171" t="s">
        <v>1423</v>
      </c>
      <c r="E171" t="s">
        <v>1088</v>
      </c>
      <c r="F171" t="s">
        <v>215</v>
      </c>
      <c r="G171" t="s">
        <v>1422</v>
      </c>
      <c r="H171" t="s">
        <v>211</v>
      </c>
      <c r="I171" s="77">
        <v>5.13</v>
      </c>
      <c r="J171" t="s">
        <v>105</v>
      </c>
      <c r="K171" s="77">
        <v>2.1</v>
      </c>
      <c r="L171" s="77">
        <v>-0.06</v>
      </c>
      <c r="M171" s="77">
        <v>1500000</v>
      </c>
      <c r="N171" s="77">
        <v>102.934830121692</v>
      </c>
      <c r="O171" s="77">
        <v>1544.0224518253799</v>
      </c>
      <c r="P171" s="77">
        <v>3.45</v>
      </c>
      <c r="Q171" s="77">
        <v>0.09</v>
      </c>
    </row>
    <row r="172" spans="2:17">
      <c r="B172" t="s">
        <v>1348</v>
      </c>
      <c r="C172" t="s">
        <v>1086</v>
      </c>
      <c r="D172" t="s">
        <v>1424</v>
      </c>
      <c r="E172" t="s">
        <v>1088</v>
      </c>
      <c r="F172" t="s">
        <v>215</v>
      </c>
      <c r="G172" t="s">
        <v>1425</v>
      </c>
      <c r="H172" t="s">
        <v>211</v>
      </c>
      <c r="I172" s="77">
        <v>2.65</v>
      </c>
      <c r="J172" t="s">
        <v>105</v>
      </c>
      <c r="K172" s="77">
        <v>2.1</v>
      </c>
      <c r="L172" s="77">
        <v>-0.47</v>
      </c>
      <c r="M172" s="77">
        <v>366657</v>
      </c>
      <c r="N172" s="77">
        <v>102.62002743789319</v>
      </c>
      <c r="O172" s="77">
        <v>376.26351400295601</v>
      </c>
      <c r="P172" s="77">
        <v>0.84</v>
      </c>
      <c r="Q172" s="77">
        <v>0.02</v>
      </c>
    </row>
    <row r="173" spans="2:17">
      <c r="B173" t="s">
        <v>1348</v>
      </c>
      <c r="C173" t="s">
        <v>1086</v>
      </c>
      <c r="D173" t="s">
        <v>1426</v>
      </c>
      <c r="E173" t="s">
        <v>1088</v>
      </c>
      <c r="F173" t="s">
        <v>215</v>
      </c>
      <c r="G173" t="s">
        <v>1425</v>
      </c>
      <c r="H173" t="s">
        <v>211</v>
      </c>
      <c r="I173" s="77">
        <v>2.11</v>
      </c>
      <c r="J173" t="s">
        <v>105</v>
      </c>
      <c r="K173" s="77">
        <v>2.1</v>
      </c>
      <c r="L173" s="77">
        <v>-0.59</v>
      </c>
      <c r="M173" s="77">
        <v>246500.03</v>
      </c>
      <c r="N173" s="77">
        <v>102.35921441690292</v>
      </c>
      <c r="O173" s="77">
        <v>252.31549424542999</v>
      </c>
      <c r="P173" s="77">
        <v>0.56000000000000005</v>
      </c>
      <c r="Q173" s="77">
        <v>0.02</v>
      </c>
    </row>
    <row r="174" spans="2:17">
      <c r="B174" t="s">
        <v>1348</v>
      </c>
      <c r="C174" t="s">
        <v>1086</v>
      </c>
      <c r="D174" t="s">
        <v>1427</v>
      </c>
      <c r="E174" t="s">
        <v>1088</v>
      </c>
      <c r="F174" t="s">
        <v>215</v>
      </c>
      <c r="G174" t="s">
        <v>492</v>
      </c>
      <c r="H174" t="s">
        <v>211</v>
      </c>
      <c r="I174" s="77">
        <v>4.1500000000000004</v>
      </c>
      <c r="J174" t="s">
        <v>105</v>
      </c>
      <c r="K174" s="77">
        <v>2.1</v>
      </c>
      <c r="L174" s="77">
        <v>-0.32</v>
      </c>
      <c r="M174" s="77">
        <v>125000</v>
      </c>
      <c r="N174" s="77">
        <v>103.51012068585359</v>
      </c>
      <c r="O174" s="77">
        <v>129.387650857317</v>
      </c>
      <c r="P174" s="77">
        <v>0.28999999999999998</v>
      </c>
      <c r="Q174" s="77">
        <v>0.01</v>
      </c>
    </row>
    <row r="175" spans="2:17">
      <c r="B175" t="s">
        <v>1348</v>
      </c>
      <c r="C175" t="s">
        <v>1086</v>
      </c>
      <c r="D175" t="s">
        <v>1428</v>
      </c>
      <c r="E175" t="s">
        <v>1088</v>
      </c>
      <c r="F175" t="s">
        <v>215</v>
      </c>
      <c r="G175" t="s">
        <v>1429</v>
      </c>
      <c r="H175" t="s">
        <v>211</v>
      </c>
      <c r="I175" s="77">
        <v>1.61</v>
      </c>
      <c r="J175" t="s">
        <v>105</v>
      </c>
      <c r="K175" s="77">
        <v>2.1</v>
      </c>
      <c r="L175" s="77">
        <v>-0.7</v>
      </c>
      <c r="M175" s="77">
        <v>4062.47</v>
      </c>
      <c r="N175" s="77">
        <v>101.98445036322533</v>
      </c>
      <c r="O175" s="77">
        <v>4.1430877006709199</v>
      </c>
      <c r="P175" s="77">
        <v>0.01</v>
      </c>
      <c r="Q175" s="77">
        <v>0</v>
      </c>
    </row>
    <row r="176" spans="2:17">
      <c r="B176" t="s">
        <v>1348</v>
      </c>
      <c r="C176" t="s">
        <v>1086</v>
      </c>
      <c r="D176" t="s">
        <v>1430</v>
      </c>
      <c r="E176" t="s">
        <v>1088</v>
      </c>
      <c r="F176" t="s">
        <v>215</v>
      </c>
      <c r="G176" t="s">
        <v>1431</v>
      </c>
      <c r="H176" t="s">
        <v>211</v>
      </c>
      <c r="I176" s="77">
        <v>2.73</v>
      </c>
      <c r="J176" t="s">
        <v>105</v>
      </c>
      <c r="K176" s="77">
        <v>2.1</v>
      </c>
      <c r="L176" s="77">
        <v>-0.45</v>
      </c>
      <c r="M176" s="77">
        <v>43542</v>
      </c>
      <c r="N176" s="77">
        <v>102.66283645534035</v>
      </c>
      <c r="O176" s="77">
        <v>44.701452249384303</v>
      </c>
      <c r="P176" s="77">
        <v>0.1</v>
      </c>
      <c r="Q176" s="77">
        <v>0</v>
      </c>
    </row>
    <row r="177" spans="2:17">
      <c r="B177" t="s">
        <v>1348</v>
      </c>
      <c r="C177" t="s">
        <v>1086</v>
      </c>
      <c r="D177" t="s">
        <v>1432</v>
      </c>
      <c r="E177" t="s">
        <v>1088</v>
      </c>
      <c r="F177" t="s">
        <v>215</v>
      </c>
      <c r="G177" t="s">
        <v>1433</v>
      </c>
      <c r="H177" t="s">
        <v>211</v>
      </c>
      <c r="I177" s="77">
        <v>5.21</v>
      </c>
      <c r="J177" t="s">
        <v>105</v>
      </c>
      <c r="K177" s="77">
        <v>2.1</v>
      </c>
      <c r="L177" s="77">
        <v>-0.06</v>
      </c>
      <c r="M177" s="77">
        <v>210000</v>
      </c>
      <c r="N177" s="77">
        <v>102.97735698879858</v>
      </c>
      <c r="O177" s="77">
        <v>216.252449676477</v>
      </c>
      <c r="P177" s="77">
        <v>0.48</v>
      </c>
      <c r="Q177" s="77">
        <v>0.01</v>
      </c>
    </row>
    <row r="178" spans="2:17">
      <c r="B178" t="s">
        <v>1434</v>
      </c>
      <c r="C178" t="s">
        <v>1086</v>
      </c>
      <c r="D178" t="s">
        <v>1435</v>
      </c>
      <c r="E178" t="s">
        <v>227</v>
      </c>
      <c r="F178" t="s">
        <v>215</v>
      </c>
      <c r="G178" t="s">
        <v>271</v>
      </c>
      <c r="H178" t="s">
        <v>211</v>
      </c>
      <c r="I178" s="77">
        <v>2.35</v>
      </c>
      <c r="J178" t="s">
        <v>105</v>
      </c>
      <c r="K178" s="77">
        <v>2.1</v>
      </c>
      <c r="L178" s="77">
        <v>-0.68</v>
      </c>
      <c r="M178" s="77">
        <v>100000</v>
      </c>
      <c r="N178" s="77">
        <v>102.845799275413</v>
      </c>
      <c r="O178" s="77">
        <v>102.845799275413</v>
      </c>
      <c r="P178" s="77">
        <v>0.23</v>
      </c>
      <c r="Q178" s="77">
        <v>0.01</v>
      </c>
    </row>
    <row r="179" spans="2:17">
      <c r="B179" s="78" t="s">
        <v>1436</v>
      </c>
      <c r="I179" s="79">
        <v>0</v>
      </c>
      <c r="L179" s="79">
        <v>0</v>
      </c>
      <c r="M179" s="79">
        <v>0</v>
      </c>
      <c r="O179" s="79">
        <v>0</v>
      </c>
      <c r="P179" s="79">
        <v>0</v>
      </c>
      <c r="Q179" s="79">
        <v>0</v>
      </c>
    </row>
    <row r="180" spans="2:17">
      <c r="B180" t="s">
        <v>227</v>
      </c>
      <c r="D180" t="s">
        <v>227</v>
      </c>
      <c r="F180" t="s">
        <v>227</v>
      </c>
      <c r="I180" s="77">
        <v>0</v>
      </c>
      <c r="J180" t="s">
        <v>227</v>
      </c>
      <c r="K180" s="77">
        <v>0</v>
      </c>
      <c r="L180" s="77">
        <v>0</v>
      </c>
      <c r="M180" s="77">
        <v>0</v>
      </c>
      <c r="N180" s="77">
        <v>0</v>
      </c>
      <c r="O180" s="77">
        <v>0</v>
      </c>
      <c r="P180" s="77">
        <v>0</v>
      </c>
      <c r="Q180" s="77">
        <v>0</v>
      </c>
    </row>
    <row r="181" spans="2:17">
      <c r="B181" s="78" t="s">
        <v>1437</v>
      </c>
      <c r="I181" s="79">
        <v>0</v>
      </c>
      <c r="L181" s="79">
        <v>0</v>
      </c>
      <c r="M181" s="79">
        <v>0</v>
      </c>
      <c r="O181" s="79">
        <v>0</v>
      </c>
      <c r="P181" s="79">
        <v>0</v>
      </c>
      <c r="Q181" s="79">
        <v>0</v>
      </c>
    </row>
    <row r="182" spans="2:17">
      <c r="B182" t="s">
        <v>227</v>
      </c>
      <c r="D182" t="s">
        <v>227</v>
      </c>
      <c r="F182" t="s">
        <v>227</v>
      </c>
      <c r="I182" s="77">
        <v>0</v>
      </c>
      <c r="J182" t="s">
        <v>227</v>
      </c>
      <c r="K182" s="77">
        <v>0</v>
      </c>
      <c r="L182" s="77">
        <v>0</v>
      </c>
      <c r="M182" s="77">
        <v>0</v>
      </c>
      <c r="N182" s="77">
        <v>0</v>
      </c>
      <c r="O182" s="77">
        <v>0</v>
      </c>
      <c r="P182" s="77">
        <v>0</v>
      </c>
      <c r="Q182" s="77">
        <v>0</v>
      </c>
    </row>
    <row r="183" spans="2:17">
      <c r="B183" s="78" t="s">
        <v>1438</v>
      </c>
      <c r="I183" s="79">
        <v>1.08</v>
      </c>
      <c r="L183" s="79">
        <v>2.2200000000000002</v>
      </c>
      <c r="M183" s="79">
        <v>4523568.41</v>
      </c>
      <c r="O183" s="79">
        <v>4845.0152026980004</v>
      </c>
      <c r="P183" s="79">
        <v>10.84</v>
      </c>
      <c r="Q183" s="79">
        <v>0.28999999999999998</v>
      </c>
    </row>
    <row r="184" spans="2:17">
      <c r="B184" t="s">
        <v>1439</v>
      </c>
      <c r="C184" t="s">
        <v>1086</v>
      </c>
      <c r="D184" t="s">
        <v>1440</v>
      </c>
      <c r="E184" t="s">
        <v>785</v>
      </c>
      <c r="F184" t="s">
        <v>227</v>
      </c>
      <c r="G184" t="s">
        <v>1441</v>
      </c>
      <c r="H184" t="s">
        <v>228</v>
      </c>
      <c r="I184" s="77">
        <v>1.1399999999999999</v>
      </c>
      <c r="J184" t="s">
        <v>105</v>
      </c>
      <c r="K184" s="77">
        <v>5</v>
      </c>
      <c r="L184" s="77">
        <v>1.53</v>
      </c>
      <c r="M184" s="77">
        <v>1438058</v>
      </c>
      <c r="N184" s="77">
        <v>105.66</v>
      </c>
      <c r="O184" s="77">
        <v>1519.4520828</v>
      </c>
      <c r="P184" s="77">
        <v>3.4</v>
      </c>
      <c r="Q184" s="77">
        <v>0.09</v>
      </c>
    </row>
    <row r="185" spans="2:17">
      <c r="B185" t="s">
        <v>1442</v>
      </c>
      <c r="C185" t="s">
        <v>1086</v>
      </c>
      <c r="D185" t="s">
        <v>1443</v>
      </c>
      <c r="E185" t="s">
        <v>1444</v>
      </c>
      <c r="F185" t="s">
        <v>227</v>
      </c>
      <c r="G185" t="s">
        <v>1445</v>
      </c>
      <c r="H185" t="s">
        <v>228</v>
      </c>
      <c r="I185" s="77">
        <v>1.06</v>
      </c>
      <c r="J185" t="s">
        <v>105</v>
      </c>
      <c r="K185" s="77">
        <v>9.5</v>
      </c>
      <c r="L185" s="77">
        <v>2.5299999999999998</v>
      </c>
      <c r="M185" s="77">
        <v>3085510.41</v>
      </c>
      <c r="N185" s="77">
        <v>107.78</v>
      </c>
      <c r="O185" s="77">
        <v>3325.563119898</v>
      </c>
      <c r="P185" s="77">
        <v>7.44</v>
      </c>
      <c r="Q185" s="77">
        <v>0.2</v>
      </c>
    </row>
    <row r="186" spans="2:17">
      <c r="B186" s="78" t="s">
        <v>1446</v>
      </c>
      <c r="I186" s="79">
        <v>0</v>
      </c>
      <c r="L186" s="79">
        <v>0</v>
      </c>
      <c r="M186" s="79">
        <v>0</v>
      </c>
      <c r="O186" s="79">
        <v>0</v>
      </c>
      <c r="P186" s="79">
        <v>0</v>
      </c>
      <c r="Q186" s="79">
        <v>0</v>
      </c>
    </row>
    <row r="187" spans="2:17">
      <c r="B187" t="s">
        <v>227</v>
      </c>
      <c r="D187" t="s">
        <v>227</v>
      </c>
      <c r="F187" t="s">
        <v>227</v>
      </c>
      <c r="I187" s="77">
        <v>0</v>
      </c>
      <c r="J187" t="s">
        <v>227</v>
      </c>
      <c r="K187" s="77">
        <v>0</v>
      </c>
      <c r="L187" s="77">
        <v>0</v>
      </c>
      <c r="M187" s="77">
        <v>0</v>
      </c>
      <c r="N187" s="77">
        <v>0</v>
      </c>
      <c r="O187" s="77">
        <v>0</v>
      </c>
      <c r="P187" s="77">
        <v>0</v>
      </c>
      <c r="Q187" s="77">
        <v>0</v>
      </c>
    </row>
    <row r="188" spans="2:17">
      <c r="B188" s="78" t="s">
        <v>1447</v>
      </c>
      <c r="I188" s="79">
        <v>0</v>
      </c>
      <c r="L188" s="79">
        <v>0</v>
      </c>
      <c r="M188" s="79">
        <v>0</v>
      </c>
      <c r="O188" s="79">
        <v>0</v>
      </c>
      <c r="P188" s="79">
        <v>0</v>
      </c>
      <c r="Q188" s="79">
        <v>0</v>
      </c>
    </row>
    <row r="189" spans="2:17">
      <c r="B189" s="78" t="s">
        <v>1448</v>
      </c>
      <c r="I189" s="79">
        <v>0</v>
      </c>
      <c r="L189" s="79">
        <v>0</v>
      </c>
      <c r="M189" s="79">
        <v>0</v>
      </c>
      <c r="O189" s="79">
        <v>0</v>
      </c>
      <c r="P189" s="79">
        <v>0</v>
      </c>
      <c r="Q189" s="79">
        <v>0</v>
      </c>
    </row>
    <row r="190" spans="2:17">
      <c r="B190" t="s">
        <v>227</v>
      </c>
      <c r="D190" t="s">
        <v>227</v>
      </c>
      <c r="F190" t="s">
        <v>227</v>
      </c>
      <c r="I190" s="77">
        <v>0</v>
      </c>
      <c r="J190" t="s">
        <v>227</v>
      </c>
      <c r="K190" s="77">
        <v>0</v>
      </c>
      <c r="L190" s="77">
        <v>0</v>
      </c>
      <c r="M190" s="77">
        <v>0</v>
      </c>
      <c r="N190" s="77">
        <v>0</v>
      </c>
      <c r="O190" s="77">
        <v>0</v>
      </c>
      <c r="P190" s="77">
        <v>0</v>
      </c>
      <c r="Q190" s="77">
        <v>0</v>
      </c>
    </row>
    <row r="191" spans="2:17">
      <c r="B191" s="78" t="s">
        <v>1449</v>
      </c>
      <c r="I191" s="79">
        <v>0</v>
      </c>
      <c r="L191" s="79">
        <v>0</v>
      </c>
      <c r="M191" s="79">
        <v>0</v>
      </c>
      <c r="O191" s="79">
        <v>0</v>
      </c>
      <c r="P191" s="79">
        <v>0</v>
      </c>
      <c r="Q191" s="79">
        <v>0</v>
      </c>
    </row>
    <row r="192" spans="2:17">
      <c r="B192" t="s">
        <v>227</v>
      </c>
      <c r="D192" t="s">
        <v>227</v>
      </c>
      <c r="F192" t="s">
        <v>227</v>
      </c>
      <c r="I192" s="77">
        <v>0</v>
      </c>
      <c r="J192" t="s">
        <v>227</v>
      </c>
      <c r="K192" s="77">
        <v>0</v>
      </c>
      <c r="L192" s="77">
        <v>0</v>
      </c>
      <c r="M192" s="77">
        <v>0</v>
      </c>
      <c r="N192" s="77">
        <v>0</v>
      </c>
      <c r="O192" s="77">
        <v>0</v>
      </c>
      <c r="P192" s="77">
        <v>0</v>
      </c>
      <c r="Q192" s="77">
        <v>0</v>
      </c>
    </row>
    <row r="193" spans="2:17">
      <c r="B193" s="78" t="s">
        <v>1450</v>
      </c>
      <c r="I193" s="79">
        <v>0</v>
      </c>
      <c r="L193" s="79">
        <v>0</v>
      </c>
      <c r="M193" s="79">
        <v>0</v>
      </c>
      <c r="O193" s="79">
        <v>0</v>
      </c>
      <c r="P193" s="79">
        <v>0</v>
      </c>
      <c r="Q193" s="79">
        <v>0</v>
      </c>
    </row>
    <row r="194" spans="2:17">
      <c r="B194" t="s">
        <v>227</v>
      </c>
      <c r="D194" t="s">
        <v>227</v>
      </c>
      <c r="F194" t="s">
        <v>227</v>
      </c>
      <c r="I194" s="77">
        <v>0</v>
      </c>
      <c r="J194" t="s">
        <v>227</v>
      </c>
      <c r="K194" s="77">
        <v>0</v>
      </c>
      <c r="L194" s="77">
        <v>0</v>
      </c>
      <c r="M194" s="77">
        <v>0</v>
      </c>
      <c r="N194" s="77">
        <v>0</v>
      </c>
      <c r="O194" s="77">
        <v>0</v>
      </c>
      <c r="P194" s="77">
        <v>0</v>
      </c>
      <c r="Q194" s="77">
        <v>0</v>
      </c>
    </row>
    <row r="195" spans="2:17">
      <c r="B195" s="78" t="s">
        <v>1451</v>
      </c>
      <c r="I195" s="79">
        <v>0</v>
      </c>
      <c r="L195" s="79">
        <v>0</v>
      </c>
      <c r="M195" s="79">
        <v>0</v>
      </c>
      <c r="O195" s="79">
        <v>0</v>
      </c>
      <c r="P195" s="79">
        <v>0</v>
      </c>
      <c r="Q195" s="79">
        <v>0</v>
      </c>
    </row>
    <row r="196" spans="2:17">
      <c r="B196" t="s">
        <v>227</v>
      </c>
      <c r="D196" t="s">
        <v>227</v>
      </c>
      <c r="F196" t="s">
        <v>227</v>
      </c>
      <c r="I196" s="77">
        <v>0</v>
      </c>
      <c r="J196" t="s">
        <v>227</v>
      </c>
      <c r="K196" s="77">
        <v>0</v>
      </c>
      <c r="L196" s="77">
        <v>0</v>
      </c>
      <c r="M196" s="77">
        <v>0</v>
      </c>
      <c r="N196" s="77">
        <v>0</v>
      </c>
      <c r="O196" s="77">
        <v>0</v>
      </c>
      <c r="P196" s="77">
        <v>0</v>
      </c>
      <c r="Q196" s="77">
        <v>0</v>
      </c>
    </row>
    <row r="197" spans="2:17">
      <c r="B197" s="78" t="s">
        <v>257</v>
      </c>
      <c r="I197" s="79">
        <v>0</v>
      </c>
      <c r="L197" s="79">
        <v>0</v>
      </c>
      <c r="M197" s="79">
        <v>0</v>
      </c>
      <c r="O197" s="79">
        <v>0</v>
      </c>
      <c r="P197" s="79">
        <v>0</v>
      </c>
      <c r="Q197" s="79">
        <v>0</v>
      </c>
    </row>
    <row r="198" spans="2:17">
      <c r="B198" s="78" t="s">
        <v>1452</v>
      </c>
      <c r="I198" s="79">
        <v>0</v>
      </c>
      <c r="L198" s="79">
        <v>0</v>
      </c>
      <c r="M198" s="79">
        <v>0</v>
      </c>
      <c r="O198" s="79">
        <v>0</v>
      </c>
      <c r="P198" s="79">
        <v>0</v>
      </c>
      <c r="Q198" s="79">
        <v>0</v>
      </c>
    </row>
    <row r="199" spans="2:17">
      <c r="B199" t="s">
        <v>227</v>
      </c>
      <c r="D199" t="s">
        <v>227</v>
      </c>
      <c r="F199" t="s">
        <v>227</v>
      </c>
      <c r="I199" s="77">
        <v>0</v>
      </c>
      <c r="J199" t="s">
        <v>227</v>
      </c>
      <c r="K199" s="77">
        <v>0</v>
      </c>
      <c r="L199" s="77">
        <v>0</v>
      </c>
      <c r="M199" s="77">
        <v>0</v>
      </c>
      <c r="N199" s="77">
        <v>0</v>
      </c>
      <c r="O199" s="77">
        <v>0</v>
      </c>
      <c r="P199" s="77">
        <v>0</v>
      </c>
      <c r="Q199" s="77">
        <v>0</v>
      </c>
    </row>
    <row r="200" spans="2:17">
      <c r="B200" s="78" t="s">
        <v>1437</v>
      </c>
      <c r="H200" s="16" t="s">
        <v>1465</v>
      </c>
      <c r="I200" s="79">
        <v>0</v>
      </c>
      <c r="L200" s="79">
        <v>0</v>
      </c>
      <c r="M200" s="79">
        <v>0</v>
      </c>
      <c r="O200" s="79">
        <v>0</v>
      </c>
      <c r="P200" s="79">
        <v>0</v>
      </c>
      <c r="Q200" s="79">
        <v>0</v>
      </c>
    </row>
    <row r="201" spans="2:17">
      <c r="B201" t="s">
        <v>227</v>
      </c>
      <c r="D201" t="s">
        <v>227</v>
      </c>
      <c r="F201" t="s">
        <v>227</v>
      </c>
      <c r="I201" s="77">
        <v>0</v>
      </c>
      <c r="J201" t="s">
        <v>227</v>
      </c>
      <c r="K201" s="77">
        <v>0</v>
      </c>
      <c r="L201" s="77">
        <v>0</v>
      </c>
      <c r="M201" s="77">
        <v>0</v>
      </c>
      <c r="N201" s="77">
        <v>0</v>
      </c>
      <c r="O201" s="77">
        <v>0</v>
      </c>
      <c r="P201" s="77">
        <v>0</v>
      </c>
      <c r="Q201" s="77">
        <v>0</v>
      </c>
    </row>
    <row r="202" spans="2:17">
      <c r="B202" s="78" t="s">
        <v>1438</v>
      </c>
      <c r="I202" s="79">
        <v>0</v>
      </c>
      <c r="L202" s="79">
        <v>0</v>
      </c>
      <c r="M202" s="79">
        <v>0</v>
      </c>
      <c r="O202" s="79">
        <v>0</v>
      </c>
      <c r="P202" s="79">
        <v>0</v>
      </c>
      <c r="Q202" s="79">
        <v>0</v>
      </c>
    </row>
    <row r="203" spans="2:17">
      <c r="B203" t="s">
        <v>227</v>
      </c>
      <c r="D203" t="s">
        <v>227</v>
      </c>
      <c r="F203" t="s">
        <v>227</v>
      </c>
      <c r="I203" s="77">
        <v>0</v>
      </c>
      <c r="J203" t="s">
        <v>227</v>
      </c>
      <c r="K203" s="77">
        <v>0</v>
      </c>
      <c r="L203" s="77">
        <v>0</v>
      </c>
      <c r="M203" s="77">
        <v>0</v>
      </c>
      <c r="N203" s="77">
        <v>0</v>
      </c>
      <c r="O203" s="77">
        <v>0</v>
      </c>
      <c r="P203" s="77">
        <v>0</v>
      </c>
      <c r="Q203" s="77">
        <v>0</v>
      </c>
    </row>
    <row r="204" spans="2:17">
      <c r="B204" s="78" t="s">
        <v>1451</v>
      </c>
      <c r="I204" s="79">
        <v>0</v>
      </c>
      <c r="L204" s="79">
        <v>0</v>
      </c>
      <c r="M204" s="79">
        <v>0</v>
      </c>
      <c r="O204" s="79">
        <v>0</v>
      </c>
      <c r="P204" s="79">
        <v>0</v>
      </c>
      <c r="Q204" s="79">
        <v>0</v>
      </c>
    </row>
    <row r="205" spans="2:17">
      <c r="B205" t="s">
        <v>227</v>
      </c>
      <c r="D205" t="s">
        <v>227</v>
      </c>
      <c r="F205" t="s">
        <v>227</v>
      </c>
      <c r="I205" s="77">
        <v>0</v>
      </c>
      <c r="J205" t="s">
        <v>227</v>
      </c>
      <c r="K205" s="77">
        <v>0</v>
      </c>
      <c r="L205" s="77">
        <v>0</v>
      </c>
      <c r="M205" s="77">
        <v>0</v>
      </c>
      <c r="N205" s="77">
        <v>0</v>
      </c>
      <c r="O205" s="77">
        <v>0</v>
      </c>
      <c r="P205" s="77">
        <v>0</v>
      </c>
      <c r="Q205" s="77">
        <v>0</v>
      </c>
    </row>
    <row r="206" spans="2:17">
      <c r="B206" t="s">
        <v>259</v>
      </c>
    </row>
    <row r="207" spans="2:17">
      <c r="B207" t="s">
        <v>326</v>
      </c>
    </row>
    <row r="208" spans="2:17">
      <c r="B208" t="s">
        <v>327</v>
      </c>
    </row>
    <row r="209" spans="2:2">
      <c r="B209" t="s">
        <v>328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t="s">
        <v>198</v>
      </c>
    </row>
    <row r="3" spans="2:64">
      <c r="B3" s="2" t="s">
        <v>2</v>
      </c>
      <c r="C3" t="s">
        <v>199</v>
      </c>
    </row>
    <row r="4" spans="2:64">
      <c r="B4" s="2" t="s">
        <v>3</v>
      </c>
      <c r="C4" t="s">
        <v>200</v>
      </c>
    </row>
    <row r="5" spans="2:64">
      <c r="B5" s="75" t="s">
        <v>201</v>
      </c>
      <c r="C5" t="s">
        <v>202</v>
      </c>
    </row>
    <row r="7" spans="2:64" ht="26.25" customHeight="1">
      <c r="B7" s="94" t="s">
        <v>156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974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227</v>
      </c>
      <c r="C14" t="s">
        <v>227</v>
      </c>
      <c r="E14" t="s">
        <v>227</v>
      </c>
      <c r="G14" s="77">
        <v>0</v>
      </c>
      <c r="H14" t="s">
        <v>227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975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227</v>
      </c>
      <c r="C16" t="s">
        <v>227</v>
      </c>
      <c r="E16" t="s">
        <v>227</v>
      </c>
      <c r="G16" s="77">
        <v>0</v>
      </c>
      <c r="H16" t="s">
        <v>227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1453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227</v>
      </c>
      <c r="C18" t="s">
        <v>227</v>
      </c>
      <c r="E18" t="s">
        <v>227</v>
      </c>
      <c r="G18" s="77">
        <v>0</v>
      </c>
      <c r="H18" t="s">
        <v>227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1454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227</v>
      </c>
      <c r="C20" t="s">
        <v>227</v>
      </c>
      <c r="E20" t="s">
        <v>227</v>
      </c>
      <c r="G20" s="77">
        <v>0</v>
      </c>
      <c r="H20" t="s">
        <v>227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538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227</v>
      </c>
      <c r="C22" t="s">
        <v>227</v>
      </c>
      <c r="E22" t="s">
        <v>227</v>
      </c>
      <c r="G22" s="77">
        <v>0</v>
      </c>
      <c r="H22" t="s">
        <v>227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257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227</v>
      </c>
      <c r="C24" t="s">
        <v>227</v>
      </c>
      <c r="E24" t="s">
        <v>227</v>
      </c>
      <c r="G24" s="77">
        <v>0</v>
      </c>
      <c r="H24" t="s">
        <v>227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259</v>
      </c>
    </row>
    <row r="26" spans="2:15">
      <c r="B26" t="s">
        <v>326</v>
      </c>
    </row>
    <row r="27" spans="2:15">
      <c r="B27" t="s">
        <v>327</v>
      </c>
    </row>
    <row r="28" spans="2:15">
      <c r="B28" t="s">
        <v>328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5"/>
  <sheetViews>
    <sheetView rightToLeft="1" workbookViewId="0">
      <selection activeCell="C14" sqref="C1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5" spans="2:55">
      <c r="B5" s="75" t="s">
        <v>201</v>
      </c>
      <c r="C5" t="s">
        <v>202</v>
      </c>
    </row>
    <row r="7" spans="2:55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6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0</v>
      </c>
      <c r="F11" s="7"/>
      <c r="G11" s="76">
        <v>68565</v>
      </c>
      <c r="H11" s="76">
        <v>100</v>
      </c>
      <c r="I11" s="76">
        <v>4.16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205</v>
      </c>
      <c r="E12" s="79">
        <v>0</v>
      </c>
      <c r="F12" s="19"/>
      <c r="G12" s="79">
        <v>68565</v>
      </c>
      <c r="H12" s="79">
        <v>100</v>
      </c>
      <c r="I12" s="79">
        <v>4.16</v>
      </c>
    </row>
    <row r="13" spans="2:55">
      <c r="B13" s="78" t="s">
        <v>1455</v>
      </c>
      <c r="E13" s="79">
        <v>0</v>
      </c>
      <c r="F13" s="19"/>
      <c r="G13" s="79">
        <v>68565</v>
      </c>
      <c r="H13" s="79">
        <v>100</v>
      </c>
      <c r="I13" s="79">
        <v>4.16</v>
      </c>
    </row>
    <row r="14" spans="2:55">
      <c r="B14" t="s">
        <v>1456</v>
      </c>
      <c r="C14" s="80">
        <v>42735</v>
      </c>
      <c r="D14" t="s">
        <v>1457</v>
      </c>
      <c r="E14" s="77">
        <v>0</v>
      </c>
      <c r="F14" t="s">
        <v>105</v>
      </c>
      <c r="G14" s="77">
        <v>34282.5</v>
      </c>
      <c r="H14" s="77">
        <v>50</v>
      </c>
      <c r="I14" s="77">
        <v>2.08</v>
      </c>
      <c r="J14" t="s">
        <v>1458</v>
      </c>
    </row>
    <row r="15" spans="2:55">
      <c r="B15" t="s">
        <v>1459</v>
      </c>
      <c r="C15" s="80">
        <v>42735</v>
      </c>
      <c r="D15" t="s">
        <v>1457</v>
      </c>
      <c r="E15" s="77">
        <v>0</v>
      </c>
      <c r="F15" t="s">
        <v>105</v>
      </c>
      <c r="G15" s="77">
        <v>34282.5</v>
      </c>
      <c r="H15" s="77">
        <v>50</v>
      </c>
      <c r="I15" s="77">
        <v>2.08</v>
      </c>
      <c r="J15" t="s">
        <v>1458</v>
      </c>
    </row>
    <row r="16" spans="2:55">
      <c r="B16" s="78" t="s">
        <v>1460</v>
      </c>
      <c r="E16" s="79">
        <v>0</v>
      </c>
      <c r="F16" s="19"/>
      <c r="G16" s="79">
        <v>0</v>
      </c>
      <c r="H16" s="79">
        <v>0</v>
      </c>
      <c r="I16" s="79">
        <v>0</v>
      </c>
    </row>
    <row r="17" spans="2:9">
      <c r="B17" t="s">
        <v>227</v>
      </c>
      <c r="E17" s="77">
        <v>0</v>
      </c>
      <c r="F17" t="s">
        <v>227</v>
      </c>
      <c r="G17" s="77">
        <v>0</v>
      </c>
      <c r="H17" s="77">
        <v>0</v>
      </c>
      <c r="I17" s="77">
        <v>0</v>
      </c>
    </row>
    <row r="18" spans="2:9">
      <c r="B18" s="78" t="s">
        <v>257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s="78" t="s">
        <v>1455</v>
      </c>
      <c r="E19" s="79">
        <v>0</v>
      </c>
      <c r="F19" s="19"/>
      <c r="G19" s="79">
        <v>0</v>
      </c>
      <c r="H19" s="79">
        <v>0</v>
      </c>
      <c r="I19" s="79">
        <v>0</v>
      </c>
    </row>
    <row r="20" spans="2:9">
      <c r="B20" t="s">
        <v>227</v>
      </c>
      <c r="E20" s="77">
        <v>0</v>
      </c>
      <c r="F20" t="s">
        <v>227</v>
      </c>
      <c r="G20" s="77">
        <v>0</v>
      </c>
      <c r="H20" s="77">
        <v>0</v>
      </c>
      <c r="I20" s="77">
        <v>0</v>
      </c>
    </row>
    <row r="21" spans="2:9">
      <c r="B21" s="78" t="s">
        <v>1460</v>
      </c>
      <c r="E21" s="79">
        <v>0</v>
      </c>
      <c r="F21" s="19"/>
      <c r="G21" s="79">
        <v>0</v>
      </c>
      <c r="H21" s="79">
        <v>0</v>
      </c>
      <c r="I21" s="79">
        <v>0</v>
      </c>
    </row>
    <row r="22" spans="2:9">
      <c r="B22" t="s">
        <v>227</v>
      </c>
      <c r="E22" s="77">
        <v>0</v>
      </c>
      <c r="F22" t="s">
        <v>227</v>
      </c>
      <c r="G22" s="77">
        <v>0</v>
      </c>
      <c r="H22" s="77">
        <v>0</v>
      </c>
      <c r="I22" s="77">
        <v>0</v>
      </c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198</v>
      </c>
    </row>
    <row r="3" spans="2:60">
      <c r="B3" s="2" t="s">
        <v>2</v>
      </c>
      <c r="C3" s="2" t="s">
        <v>199</v>
      </c>
    </row>
    <row r="4" spans="2:60">
      <c r="B4" s="2" t="s">
        <v>3</v>
      </c>
      <c r="C4" s="2" t="s">
        <v>200</v>
      </c>
    </row>
    <row r="5" spans="2:60">
      <c r="B5" s="75" t="s">
        <v>201</v>
      </c>
      <c r="C5" s="2" t="s">
        <v>202</v>
      </c>
    </row>
    <row r="7" spans="2:60" ht="26.25" customHeight="1">
      <c r="B7" s="94" t="s">
        <v>165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227</v>
      </c>
      <c r="D13" t="s">
        <v>227</v>
      </c>
      <c r="E13" s="19"/>
      <c r="F13" s="77">
        <v>0</v>
      </c>
      <c r="G13" t="s">
        <v>227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257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227</v>
      </c>
      <c r="D15" t="s">
        <v>227</v>
      </c>
      <c r="E15" s="19"/>
      <c r="F15" s="77">
        <v>0</v>
      </c>
      <c r="G15" t="s">
        <v>227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H11" sqref="H11:K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5" spans="2:60">
      <c r="B5" s="75" t="s">
        <v>201</v>
      </c>
      <c r="C5" t="s">
        <v>202</v>
      </c>
    </row>
    <row r="7" spans="2:60" ht="26.25" customHeight="1">
      <c r="B7" s="94" t="s">
        <v>170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9">
        <v>0</v>
      </c>
      <c r="I11" s="79">
        <v>0</v>
      </c>
      <c r="J11" s="79">
        <v>0</v>
      </c>
      <c r="K11" s="79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227</v>
      </c>
      <c r="C13" t="s">
        <v>227</v>
      </c>
      <c r="D13" t="s">
        <v>227</v>
      </c>
      <c r="E13" s="19"/>
      <c r="F13" s="77">
        <v>0</v>
      </c>
      <c r="G13" t="s">
        <v>227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257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227</v>
      </c>
      <c r="C15" t="s">
        <v>227</v>
      </c>
      <c r="D15" t="s">
        <v>227</v>
      </c>
      <c r="E15" s="19"/>
      <c r="F15" s="77">
        <v>0</v>
      </c>
      <c r="G15" t="s">
        <v>227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t="s">
        <v>198</v>
      </c>
    </row>
    <row r="3" spans="2:17">
      <c r="B3" s="2" t="s">
        <v>2</v>
      </c>
      <c r="C3" t="s">
        <v>199</v>
      </c>
    </row>
    <row r="4" spans="2:17">
      <c r="B4" s="2" t="s">
        <v>3</v>
      </c>
      <c r="C4" t="s">
        <v>200</v>
      </c>
    </row>
    <row r="5" spans="2:17">
      <c r="B5" s="75" t="s">
        <v>201</v>
      </c>
      <c r="C5" t="s">
        <v>202</v>
      </c>
    </row>
    <row r="7" spans="2:17" ht="26.25" customHeight="1">
      <c r="B7" s="94" t="s">
        <v>172</v>
      </c>
      <c r="C7" s="95"/>
      <c r="D7" s="95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205</v>
      </c>
      <c r="C12" s="79">
        <v>0</v>
      </c>
    </row>
    <row r="13" spans="2:17">
      <c r="B13" t="s">
        <v>227</v>
      </c>
      <c r="C13" s="77">
        <v>0</v>
      </c>
    </row>
    <row r="14" spans="2:17">
      <c r="B14" s="78" t="s">
        <v>257</v>
      </c>
      <c r="C14" s="79">
        <v>0</v>
      </c>
    </row>
    <row r="15" spans="2:17">
      <c r="B15" t="s">
        <v>227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75" t="s">
        <v>201</v>
      </c>
      <c r="C5" t="s">
        <v>202</v>
      </c>
    </row>
    <row r="7" spans="2:18" ht="26.25" customHeight="1">
      <c r="B7" s="94" t="s">
        <v>176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329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227</v>
      </c>
      <c r="C14" t="s">
        <v>227</v>
      </c>
      <c r="D14" t="s">
        <v>227</v>
      </c>
      <c r="E14" t="s">
        <v>227</v>
      </c>
      <c r="H14" s="77">
        <v>0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287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227</v>
      </c>
      <c r="C16" t="s">
        <v>227</v>
      </c>
      <c r="D16" t="s">
        <v>227</v>
      </c>
      <c r="E16" t="s">
        <v>227</v>
      </c>
      <c r="H16" s="77">
        <v>0</v>
      </c>
      <c r="I16" t="s">
        <v>227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330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227</v>
      </c>
      <c r="C18" t="s">
        <v>227</v>
      </c>
      <c r="D18" t="s">
        <v>227</v>
      </c>
      <c r="E18" t="s">
        <v>227</v>
      </c>
      <c r="H18" s="77">
        <v>0</v>
      </c>
      <c r="I18" t="s">
        <v>227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538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227</v>
      </c>
      <c r="C20" t="s">
        <v>227</v>
      </c>
      <c r="D20" t="s">
        <v>227</v>
      </c>
      <c r="E20" t="s">
        <v>227</v>
      </c>
      <c r="H20" s="77">
        <v>0</v>
      </c>
      <c r="I20" t="s">
        <v>227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257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331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227</v>
      </c>
      <c r="C23" t="s">
        <v>227</v>
      </c>
      <c r="D23" t="s">
        <v>227</v>
      </c>
      <c r="E23" t="s">
        <v>227</v>
      </c>
      <c r="H23" s="77">
        <v>0</v>
      </c>
      <c r="I23" t="s">
        <v>227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332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227</v>
      </c>
      <c r="C25" t="s">
        <v>227</v>
      </c>
      <c r="D25" t="s">
        <v>227</v>
      </c>
      <c r="E25" t="s">
        <v>227</v>
      </c>
      <c r="H25" s="77">
        <v>0</v>
      </c>
      <c r="I25" t="s">
        <v>227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259</v>
      </c>
      <c r="D26" s="16"/>
    </row>
    <row r="27" spans="2:16">
      <c r="B27" t="s">
        <v>326</v>
      </c>
      <c r="D27" s="16"/>
    </row>
    <row r="28" spans="2:16">
      <c r="B28" t="s">
        <v>328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75" t="s">
        <v>201</v>
      </c>
      <c r="C5" t="s">
        <v>202</v>
      </c>
    </row>
    <row r="7" spans="2:18" ht="26.25" customHeight="1">
      <c r="B7" s="94" t="s">
        <v>180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974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227</v>
      </c>
      <c r="C14" t="s">
        <v>227</v>
      </c>
      <c r="D14" t="s">
        <v>227</v>
      </c>
      <c r="E14" t="s">
        <v>227</v>
      </c>
      <c r="H14" s="77">
        <v>0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975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227</v>
      </c>
      <c r="C16" t="s">
        <v>227</v>
      </c>
      <c r="D16" t="s">
        <v>227</v>
      </c>
      <c r="E16" t="s">
        <v>227</v>
      </c>
      <c r="H16" s="77">
        <v>0</v>
      </c>
      <c r="I16" t="s">
        <v>227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330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227</v>
      </c>
      <c r="C18" t="s">
        <v>227</v>
      </c>
      <c r="D18" t="s">
        <v>227</v>
      </c>
      <c r="E18" t="s">
        <v>227</v>
      </c>
      <c r="H18" s="77">
        <v>0</v>
      </c>
      <c r="I18" t="s">
        <v>227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538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227</v>
      </c>
      <c r="C20" t="s">
        <v>227</v>
      </c>
      <c r="D20" t="s">
        <v>227</v>
      </c>
      <c r="E20" t="s">
        <v>227</v>
      </c>
      <c r="H20" s="77">
        <v>0</v>
      </c>
      <c r="I20" t="s">
        <v>227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257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331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227</v>
      </c>
      <c r="C23" t="s">
        <v>227</v>
      </c>
      <c r="D23" t="s">
        <v>227</v>
      </c>
      <c r="E23" t="s">
        <v>227</v>
      </c>
      <c r="H23" s="77">
        <v>0</v>
      </c>
      <c r="I23" t="s">
        <v>227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332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227</v>
      </c>
      <c r="C25" t="s">
        <v>227</v>
      </c>
      <c r="D25" t="s">
        <v>227</v>
      </c>
      <c r="E25" t="s">
        <v>227</v>
      </c>
      <c r="H25" s="77">
        <v>0</v>
      </c>
      <c r="I25" t="s">
        <v>227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259</v>
      </c>
      <c r="D26" s="16"/>
    </row>
    <row r="27" spans="2:16">
      <c r="B27" t="s">
        <v>326</v>
      </c>
      <c r="D27" s="16"/>
    </row>
    <row r="28" spans="2:16">
      <c r="B28" t="s">
        <v>328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13" workbookViewId="0">
      <selection activeCell="M16" sqref="M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  <c r="C2" t="s">
        <v>198</v>
      </c>
    </row>
    <row r="3" spans="2:53">
      <c r="B3" s="2" t="s">
        <v>2</v>
      </c>
      <c r="C3" t="s">
        <v>199</v>
      </c>
    </row>
    <row r="4" spans="2:53">
      <c r="B4" s="2" t="s">
        <v>3</v>
      </c>
      <c r="C4" t="s">
        <v>200</v>
      </c>
    </row>
    <row r="5" spans="2:53">
      <c r="B5" s="75" t="s">
        <v>201</v>
      </c>
      <c r="C5" t="s">
        <v>202</v>
      </c>
    </row>
    <row r="6" spans="2:53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8"/>
    </row>
    <row r="7" spans="2:53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1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4.55</v>
      </c>
      <c r="I11" s="7"/>
      <c r="J11" s="7"/>
      <c r="K11" s="76">
        <v>0.47</v>
      </c>
      <c r="L11" s="76">
        <v>338137480</v>
      </c>
      <c r="M11" s="7"/>
      <c r="N11" s="76">
        <v>0</v>
      </c>
      <c r="O11" s="76">
        <v>414787.59873069997</v>
      </c>
      <c r="P11" s="7"/>
      <c r="Q11" s="76">
        <v>100</v>
      </c>
      <c r="R11" s="76">
        <v>25.17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205</v>
      </c>
      <c r="C12" s="16"/>
      <c r="D12" s="16"/>
      <c r="H12" s="79">
        <v>4.55</v>
      </c>
      <c r="K12" s="79">
        <v>0.47</v>
      </c>
      <c r="L12" s="79">
        <v>338137480</v>
      </c>
      <c r="N12" s="79">
        <v>0</v>
      </c>
      <c r="O12" s="79">
        <v>414787.59873069997</v>
      </c>
      <c r="Q12" s="79">
        <v>100</v>
      </c>
      <c r="R12" s="79">
        <v>25.17</v>
      </c>
    </row>
    <row r="13" spans="2:53">
      <c r="B13" s="78" t="s">
        <v>260</v>
      </c>
      <c r="C13" s="16"/>
      <c r="D13" s="16"/>
      <c r="H13" s="79">
        <v>3.46</v>
      </c>
      <c r="K13" s="79">
        <v>-0.25</v>
      </c>
      <c r="L13" s="79">
        <v>139462406</v>
      </c>
      <c r="N13" s="79">
        <v>0</v>
      </c>
      <c r="O13" s="79">
        <v>174435.03199369999</v>
      </c>
      <c r="Q13" s="79">
        <v>42.05</v>
      </c>
      <c r="R13" s="79">
        <v>10.59</v>
      </c>
    </row>
    <row r="14" spans="2:53">
      <c r="B14" s="78" t="s">
        <v>261</v>
      </c>
      <c r="C14" s="16"/>
      <c r="D14" s="16"/>
      <c r="H14" s="79">
        <v>3.46</v>
      </c>
      <c r="K14" s="79">
        <v>-0.25</v>
      </c>
      <c r="L14" s="79">
        <v>139462406</v>
      </c>
      <c r="N14" s="79">
        <v>0</v>
      </c>
      <c r="O14" s="79">
        <v>174435.03199369999</v>
      </c>
      <c r="Q14" s="79">
        <v>42.05</v>
      </c>
      <c r="R14" s="79">
        <v>10.59</v>
      </c>
    </row>
    <row r="15" spans="2:53">
      <c r="B15" t="s">
        <v>262</v>
      </c>
      <c r="C15" t="s">
        <v>263</v>
      </c>
      <c r="D15" t="s">
        <v>103</v>
      </c>
      <c r="E15" t="s">
        <v>264</v>
      </c>
      <c r="F15" t="s">
        <v>211</v>
      </c>
      <c r="G15" t="s">
        <v>265</v>
      </c>
      <c r="H15" s="77">
        <v>3.38</v>
      </c>
      <c r="I15" t="s">
        <v>105</v>
      </c>
      <c r="J15" s="77">
        <v>4</v>
      </c>
      <c r="K15" s="77">
        <v>-0.48</v>
      </c>
      <c r="L15" s="77">
        <v>20861487</v>
      </c>
      <c r="M15" s="77">
        <v>152.55000000000001</v>
      </c>
      <c r="N15" s="77">
        <v>0</v>
      </c>
      <c r="O15" s="77">
        <v>31824.1984185</v>
      </c>
      <c r="P15" s="77">
        <v>0.13</v>
      </c>
      <c r="Q15" s="77">
        <v>7.67</v>
      </c>
      <c r="R15" s="77">
        <v>1.93</v>
      </c>
    </row>
    <row r="16" spans="2:53">
      <c r="B16" t="s">
        <v>262</v>
      </c>
      <c r="C16" t="s">
        <v>263</v>
      </c>
      <c r="D16" t="s">
        <v>103</v>
      </c>
      <c r="E16" t="s">
        <v>264</v>
      </c>
      <c r="F16" t="s">
        <v>211</v>
      </c>
      <c r="G16" t="s">
        <v>265</v>
      </c>
      <c r="H16" s="77">
        <v>3.38</v>
      </c>
      <c r="I16" t="s">
        <v>105</v>
      </c>
      <c r="J16" s="77">
        <v>4</v>
      </c>
      <c r="K16" s="77">
        <v>-0.48</v>
      </c>
      <c r="L16" s="77">
        <v>9027000</v>
      </c>
      <c r="M16" s="77">
        <v>152.55000000000001</v>
      </c>
      <c r="N16" s="77">
        <v>0</v>
      </c>
      <c r="O16" s="77">
        <v>13770.6885</v>
      </c>
      <c r="P16" s="77">
        <v>0.06</v>
      </c>
      <c r="Q16" s="77">
        <v>3.32</v>
      </c>
      <c r="R16" s="77">
        <v>0.84</v>
      </c>
    </row>
    <row r="17" spans="2:18">
      <c r="B17" t="s">
        <v>266</v>
      </c>
      <c r="C17" t="s">
        <v>267</v>
      </c>
      <c r="D17" t="s">
        <v>103</v>
      </c>
      <c r="E17" t="s">
        <v>264</v>
      </c>
      <c r="F17" t="s">
        <v>211</v>
      </c>
      <c r="G17" t="s">
        <v>268</v>
      </c>
      <c r="H17" s="77">
        <v>5.93</v>
      </c>
      <c r="I17" t="s">
        <v>105</v>
      </c>
      <c r="J17" s="77">
        <v>4</v>
      </c>
      <c r="K17" s="77">
        <v>-0.15</v>
      </c>
      <c r="L17" s="77">
        <v>12552771</v>
      </c>
      <c r="M17" s="77">
        <v>158.13999999999999</v>
      </c>
      <c r="N17" s="77">
        <v>0</v>
      </c>
      <c r="O17" s="77">
        <v>19850.952059399999</v>
      </c>
      <c r="P17" s="77">
        <v>0.12</v>
      </c>
      <c r="Q17" s="77">
        <v>4.79</v>
      </c>
      <c r="R17" s="77">
        <v>1.2</v>
      </c>
    </row>
    <row r="18" spans="2:18">
      <c r="B18" t="s">
        <v>269</v>
      </c>
      <c r="C18" t="s">
        <v>270</v>
      </c>
      <c r="D18" t="s">
        <v>103</v>
      </c>
      <c r="E18" t="s">
        <v>264</v>
      </c>
      <c r="F18" t="s">
        <v>211</v>
      </c>
      <c r="G18" t="s">
        <v>271</v>
      </c>
      <c r="H18" s="77">
        <v>4.51</v>
      </c>
      <c r="I18" t="s">
        <v>105</v>
      </c>
      <c r="J18" s="77">
        <v>2.75</v>
      </c>
      <c r="K18" s="77">
        <v>-0.41</v>
      </c>
      <c r="L18" s="77">
        <v>13469943</v>
      </c>
      <c r="M18" s="77">
        <v>119.08</v>
      </c>
      <c r="N18" s="77">
        <v>0</v>
      </c>
      <c r="O18" s="77">
        <v>16040.008124399999</v>
      </c>
      <c r="P18" s="77">
        <v>0.08</v>
      </c>
      <c r="Q18" s="77">
        <v>3.87</v>
      </c>
      <c r="R18" s="77">
        <v>0.97</v>
      </c>
    </row>
    <row r="19" spans="2:18">
      <c r="B19" t="s">
        <v>269</v>
      </c>
      <c r="C19" t="s">
        <v>270</v>
      </c>
      <c r="D19" t="s">
        <v>103</v>
      </c>
      <c r="E19" t="s">
        <v>264</v>
      </c>
      <c r="F19" t="s">
        <v>211</v>
      </c>
      <c r="G19" t="s">
        <v>271</v>
      </c>
      <c r="H19" s="77">
        <v>4.51</v>
      </c>
      <c r="I19" t="s">
        <v>105</v>
      </c>
      <c r="J19" s="77">
        <v>2.75</v>
      </c>
      <c r="K19" s="77">
        <v>-0.41</v>
      </c>
      <c r="L19" s="77">
        <v>7000000</v>
      </c>
      <c r="M19" s="77">
        <v>119.08</v>
      </c>
      <c r="N19" s="77">
        <v>0</v>
      </c>
      <c r="O19" s="77">
        <v>8335.6</v>
      </c>
      <c r="P19" s="77">
        <v>0.04</v>
      </c>
      <c r="Q19" s="77">
        <v>2.0099999999999998</v>
      </c>
      <c r="R19" s="77">
        <v>0.51</v>
      </c>
    </row>
    <row r="20" spans="2:18">
      <c r="B20" t="s">
        <v>272</v>
      </c>
      <c r="C20" t="s">
        <v>273</v>
      </c>
      <c r="D20" t="s">
        <v>103</v>
      </c>
      <c r="E20" t="s">
        <v>264</v>
      </c>
      <c r="F20" t="s">
        <v>211</v>
      </c>
      <c r="G20" t="s">
        <v>274</v>
      </c>
      <c r="H20" s="77">
        <v>5.52</v>
      </c>
      <c r="I20" t="s">
        <v>105</v>
      </c>
      <c r="J20" s="77">
        <v>1.75</v>
      </c>
      <c r="K20" s="77">
        <v>-0.27</v>
      </c>
      <c r="L20" s="77">
        <v>7526018</v>
      </c>
      <c r="M20" s="77">
        <v>113.12</v>
      </c>
      <c r="N20" s="77">
        <v>0</v>
      </c>
      <c r="O20" s="77">
        <v>8513.4315616000004</v>
      </c>
      <c r="P20" s="77">
        <v>0.05</v>
      </c>
      <c r="Q20" s="77">
        <v>2.0499999999999998</v>
      </c>
      <c r="R20" s="77">
        <v>0.52</v>
      </c>
    </row>
    <row r="21" spans="2:18">
      <c r="B21" t="s">
        <v>272</v>
      </c>
      <c r="C21" t="s">
        <v>273</v>
      </c>
      <c r="D21" t="s">
        <v>103</v>
      </c>
      <c r="E21" t="s">
        <v>264</v>
      </c>
      <c r="F21" t="s">
        <v>211</v>
      </c>
      <c r="G21" t="s">
        <v>274</v>
      </c>
      <c r="H21" s="77">
        <v>5.52</v>
      </c>
      <c r="I21" t="s">
        <v>105</v>
      </c>
      <c r="J21" s="77">
        <v>1.75</v>
      </c>
      <c r="K21" s="77">
        <v>-0.27</v>
      </c>
      <c r="L21" s="77">
        <v>7100000</v>
      </c>
      <c r="M21" s="77">
        <v>113.12</v>
      </c>
      <c r="N21" s="77">
        <v>0</v>
      </c>
      <c r="O21" s="77">
        <v>8031.52</v>
      </c>
      <c r="P21" s="77">
        <v>0.05</v>
      </c>
      <c r="Q21" s="77">
        <v>1.94</v>
      </c>
      <c r="R21" s="77">
        <v>0.49</v>
      </c>
    </row>
    <row r="22" spans="2:18">
      <c r="B22" t="s">
        <v>275</v>
      </c>
      <c r="C22" t="s">
        <v>276</v>
      </c>
      <c r="D22" t="s">
        <v>103</v>
      </c>
      <c r="E22" t="s">
        <v>264</v>
      </c>
      <c r="F22" t="s">
        <v>211</v>
      </c>
      <c r="G22" t="s">
        <v>277</v>
      </c>
      <c r="H22" s="77">
        <v>7.64</v>
      </c>
      <c r="I22" t="s">
        <v>105</v>
      </c>
      <c r="J22" s="77">
        <v>0.75</v>
      </c>
      <c r="K22" s="77">
        <v>0.01</v>
      </c>
      <c r="L22" s="77">
        <v>824780</v>
      </c>
      <c r="M22" s="77">
        <v>105.47</v>
      </c>
      <c r="N22" s="77">
        <v>0</v>
      </c>
      <c r="O22" s="77">
        <v>869.89546600000006</v>
      </c>
      <c r="P22" s="77">
        <v>0.01</v>
      </c>
      <c r="Q22" s="77">
        <v>0.21</v>
      </c>
      <c r="R22" s="77">
        <v>0.05</v>
      </c>
    </row>
    <row r="23" spans="2:18">
      <c r="B23" t="s">
        <v>278</v>
      </c>
      <c r="C23" t="s">
        <v>279</v>
      </c>
      <c r="D23" t="s">
        <v>103</v>
      </c>
      <c r="E23" t="s">
        <v>264</v>
      </c>
      <c r="F23" t="s">
        <v>211</v>
      </c>
      <c r="G23" t="s">
        <v>280</v>
      </c>
      <c r="H23" s="77">
        <v>0.33</v>
      </c>
      <c r="I23" t="s">
        <v>105</v>
      </c>
      <c r="J23" s="77">
        <v>3.5</v>
      </c>
      <c r="K23" s="77">
        <v>0.91</v>
      </c>
      <c r="L23" s="77">
        <v>17394737</v>
      </c>
      <c r="M23" s="77">
        <v>120.2</v>
      </c>
      <c r="N23" s="77">
        <v>0</v>
      </c>
      <c r="O23" s="77">
        <v>20908.473873999999</v>
      </c>
      <c r="P23" s="77">
        <v>0.09</v>
      </c>
      <c r="Q23" s="77">
        <v>5.04</v>
      </c>
      <c r="R23" s="77">
        <v>1.27</v>
      </c>
    </row>
    <row r="24" spans="2:18">
      <c r="B24" t="s">
        <v>281</v>
      </c>
      <c r="C24" t="s">
        <v>282</v>
      </c>
      <c r="D24" t="s">
        <v>103</v>
      </c>
      <c r="E24" t="s">
        <v>264</v>
      </c>
      <c r="F24" t="s">
        <v>211</v>
      </c>
      <c r="G24" t="s">
        <v>283</v>
      </c>
      <c r="H24" s="77">
        <v>1.8</v>
      </c>
      <c r="I24" t="s">
        <v>105</v>
      </c>
      <c r="J24" s="77">
        <v>3</v>
      </c>
      <c r="K24" s="77">
        <v>-0.49</v>
      </c>
      <c r="L24" s="77">
        <v>7768114</v>
      </c>
      <c r="M24" s="77">
        <v>116.8</v>
      </c>
      <c r="N24" s="77">
        <v>0</v>
      </c>
      <c r="O24" s="77">
        <v>9073.1571519999998</v>
      </c>
      <c r="P24" s="77">
        <v>0.05</v>
      </c>
      <c r="Q24" s="77">
        <v>2.19</v>
      </c>
      <c r="R24" s="77">
        <v>0.55000000000000004</v>
      </c>
    </row>
    <row r="25" spans="2:18">
      <c r="B25" t="s">
        <v>281</v>
      </c>
      <c r="C25" t="s">
        <v>282</v>
      </c>
      <c r="D25" t="s">
        <v>103</v>
      </c>
      <c r="E25" t="s">
        <v>264</v>
      </c>
      <c r="F25" t="s">
        <v>211</v>
      </c>
      <c r="G25" t="s">
        <v>283</v>
      </c>
      <c r="H25" s="77">
        <v>1.8</v>
      </c>
      <c r="I25" t="s">
        <v>105</v>
      </c>
      <c r="J25" s="77">
        <v>3</v>
      </c>
      <c r="K25" s="77">
        <v>-0.49</v>
      </c>
      <c r="L25" s="77">
        <v>4365170</v>
      </c>
      <c r="M25" s="77">
        <v>116.8</v>
      </c>
      <c r="N25" s="77">
        <v>0</v>
      </c>
      <c r="O25" s="77">
        <v>5098.5185600000004</v>
      </c>
      <c r="P25" s="77">
        <v>0.03</v>
      </c>
      <c r="Q25" s="77">
        <v>1.23</v>
      </c>
      <c r="R25" s="77">
        <v>0.31</v>
      </c>
    </row>
    <row r="26" spans="2:18">
      <c r="B26" t="s">
        <v>284</v>
      </c>
      <c r="C26" t="s">
        <v>285</v>
      </c>
      <c r="D26" t="s">
        <v>103</v>
      </c>
      <c r="E26" t="s">
        <v>264</v>
      </c>
      <c r="F26" t="s">
        <v>211</v>
      </c>
      <c r="G26" t="s">
        <v>286</v>
      </c>
      <c r="H26" s="77">
        <v>2.83</v>
      </c>
      <c r="I26" t="s">
        <v>105</v>
      </c>
      <c r="J26" s="77">
        <v>0.1</v>
      </c>
      <c r="K26" s="77">
        <v>-0.5</v>
      </c>
      <c r="L26" s="77">
        <v>31572386</v>
      </c>
      <c r="M26" s="77">
        <v>101.73</v>
      </c>
      <c r="N26" s="77">
        <v>0</v>
      </c>
      <c r="O26" s="77">
        <v>32118.588277800001</v>
      </c>
      <c r="P26" s="77">
        <v>0.28999999999999998</v>
      </c>
      <c r="Q26" s="77">
        <v>7.74</v>
      </c>
      <c r="R26" s="77">
        <v>1.95</v>
      </c>
    </row>
    <row r="27" spans="2:18">
      <c r="B27" s="78" t="s">
        <v>287</v>
      </c>
      <c r="C27" s="16"/>
      <c r="D27" s="16"/>
      <c r="H27" s="79">
        <v>5.34</v>
      </c>
      <c r="K27" s="79">
        <v>0.99</v>
      </c>
      <c r="L27" s="79">
        <v>198675074</v>
      </c>
      <c r="N27" s="79">
        <v>0</v>
      </c>
      <c r="O27" s="79">
        <v>240352.56673699999</v>
      </c>
      <c r="Q27" s="79">
        <v>57.95</v>
      </c>
      <c r="R27" s="79">
        <v>14.59</v>
      </c>
    </row>
    <row r="28" spans="2:18">
      <c r="B28" s="78" t="s">
        <v>288</v>
      </c>
      <c r="C28" s="16"/>
      <c r="D28" s="16"/>
      <c r="H28" s="79">
        <v>0.33</v>
      </c>
      <c r="K28" s="79">
        <v>0.12</v>
      </c>
      <c r="L28" s="79">
        <v>3097043</v>
      </c>
      <c r="N28" s="79">
        <v>0</v>
      </c>
      <c r="O28" s="79">
        <v>3095.8041828</v>
      </c>
      <c r="Q28" s="79">
        <v>0.75</v>
      </c>
      <c r="R28" s="79">
        <v>0.19</v>
      </c>
    </row>
    <row r="29" spans="2:18">
      <c r="B29" t="s">
        <v>289</v>
      </c>
      <c r="C29" t="s">
        <v>290</v>
      </c>
      <c r="D29" t="s">
        <v>103</v>
      </c>
      <c r="E29" t="s">
        <v>264</v>
      </c>
      <c r="F29" t="s">
        <v>153</v>
      </c>
      <c r="G29" t="s">
        <v>291</v>
      </c>
      <c r="H29" s="77">
        <v>0.33</v>
      </c>
      <c r="I29" t="s">
        <v>105</v>
      </c>
      <c r="J29" s="77">
        <v>0</v>
      </c>
      <c r="K29" s="77">
        <v>0.12</v>
      </c>
      <c r="L29" s="77">
        <v>3097043</v>
      </c>
      <c r="M29" s="77">
        <v>99.96</v>
      </c>
      <c r="N29" s="77">
        <v>0</v>
      </c>
      <c r="O29" s="77">
        <v>3095.8041828</v>
      </c>
      <c r="P29" s="77">
        <v>0</v>
      </c>
      <c r="Q29" s="77">
        <v>0.75</v>
      </c>
      <c r="R29" s="77">
        <v>0.19</v>
      </c>
    </row>
    <row r="30" spans="2:18">
      <c r="B30" s="78" t="s">
        <v>292</v>
      </c>
      <c r="C30" s="16"/>
      <c r="D30" s="16"/>
      <c r="H30" s="79">
        <v>5.4</v>
      </c>
      <c r="K30" s="79">
        <v>1</v>
      </c>
      <c r="L30" s="79">
        <v>195578031</v>
      </c>
      <c r="N30" s="79">
        <v>0</v>
      </c>
      <c r="O30" s="79">
        <v>237256.76255419999</v>
      </c>
      <c r="Q30" s="79">
        <v>57.2</v>
      </c>
      <c r="R30" s="79">
        <v>14.4</v>
      </c>
    </row>
    <row r="31" spans="2:18">
      <c r="B31" t="s">
        <v>293</v>
      </c>
      <c r="C31" t="s">
        <v>294</v>
      </c>
      <c r="D31" t="s">
        <v>103</v>
      </c>
      <c r="E31" t="s">
        <v>264</v>
      </c>
      <c r="F31" t="s">
        <v>211</v>
      </c>
      <c r="G31" t="s">
        <v>295</v>
      </c>
      <c r="H31" s="77">
        <v>8.43</v>
      </c>
      <c r="I31" t="s">
        <v>105</v>
      </c>
      <c r="J31" s="77">
        <v>2</v>
      </c>
      <c r="K31" s="77">
        <v>1.62</v>
      </c>
      <c r="L31" s="77">
        <v>12967185</v>
      </c>
      <c r="M31" s="77">
        <v>104.77</v>
      </c>
      <c r="N31" s="77">
        <v>0</v>
      </c>
      <c r="O31" s="77">
        <v>13585.719724500001</v>
      </c>
      <c r="P31" s="77">
        <v>0.27</v>
      </c>
      <c r="Q31" s="77">
        <v>3.28</v>
      </c>
      <c r="R31" s="77">
        <v>0.82</v>
      </c>
    </row>
    <row r="32" spans="2:18">
      <c r="B32" t="s">
        <v>296</v>
      </c>
      <c r="C32" t="s">
        <v>297</v>
      </c>
      <c r="D32" t="s">
        <v>103</v>
      </c>
      <c r="E32" t="s">
        <v>264</v>
      </c>
      <c r="F32" t="s">
        <v>211</v>
      </c>
      <c r="G32" t="s">
        <v>298</v>
      </c>
      <c r="H32" s="77">
        <v>1.95</v>
      </c>
      <c r="I32" t="s">
        <v>105</v>
      </c>
      <c r="J32" s="77">
        <v>5</v>
      </c>
      <c r="K32" s="77">
        <v>0.18</v>
      </c>
      <c r="L32" s="77">
        <v>14400000</v>
      </c>
      <c r="M32" s="77">
        <v>114.6</v>
      </c>
      <c r="N32" s="77">
        <v>0</v>
      </c>
      <c r="O32" s="77">
        <v>16502.400000000001</v>
      </c>
      <c r="P32" s="77">
        <v>0.08</v>
      </c>
      <c r="Q32" s="77">
        <v>3.98</v>
      </c>
      <c r="R32" s="77">
        <v>1</v>
      </c>
    </row>
    <row r="33" spans="2:18">
      <c r="B33" t="s">
        <v>299</v>
      </c>
      <c r="C33" t="s">
        <v>300</v>
      </c>
      <c r="D33" t="s">
        <v>103</v>
      </c>
      <c r="E33" t="s">
        <v>264</v>
      </c>
      <c r="F33" t="s">
        <v>211</v>
      </c>
      <c r="G33" t="s">
        <v>301</v>
      </c>
      <c r="H33" s="77">
        <v>3.65</v>
      </c>
      <c r="I33" t="s">
        <v>105</v>
      </c>
      <c r="J33" s="77">
        <v>5.5</v>
      </c>
      <c r="K33" s="77">
        <v>0.51</v>
      </c>
      <c r="L33" s="77">
        <v>128952</v>
      </c>
      <c r="M33" s="77">
        <v>125.16</v>
      </c>
      <c r="N33" s="77">
        <v>0</v>
      </c>
      <c r="O33" s="77">
        <v>161.39632320000001</v>
      </c>
      <c r="P33" s="77">
        <v>0</v>
      </c>
      <c r="Q33" s="77">
        <v>0.04</v>
      </c>
      <c r="R33" s="77">
        <v>0.01</v>
      </c>
    </row>
    <row r="34" spans="2:18">
      <c r="B34" t="s">
        <v>302</v>
      </c>
      <c r="C34" t="s">
        <v>303</v>
      </c>
      <c r="D34" t="s">
        <v>103</v>
      </c>
      <c r="E34" t="s">
        <v>264</v>
      </c>
      <c r="F34" t="s">
        <v>211</v>
      </c>
      <c r="G34" t="s">
        <v>304</v>
      </c>
      <c r="H34" s="77">
        <v>1.1100000000000001</v>
      </c>
      <c r="I34" t="s">
        <v>105</v>
      </c>
      <c r="J34" s="77">
        <v>6</v>
      </c>
      <c r="K34" s="77">
        <v>0.12</v>
      </c>
      <c r="L34" s="77">
        <v>18501736</v>
      </c>
      <c r="M34" s="77">
        <v>111.85</v>
      </c>
      <c r="N34" s="77">
        <v>0</v>
      </c>
      <c r="O34" s="77">
        <v>20694.191716000001</v>
      </c>
      <c r="P34" s="77">
        <v>0.1</v>
      </c>
      <c r="Q34" s="77">
        <v>4.99</v>
      </c>
      <c r="R34" s="77">
        <v>1.26</v>
      </c>
    </row>
    <row r="35" spans="2:18">
      <c r="B35" t="s">
        <v>305</v>
      </c>
      <c r="C35" t="s">
        <v>306</v>
      </c>
      <c r="D35" t="s">
        <v>103</v>
      </c>
      <c r="E35" t="s">
        <v>264</v>
      </c>
      <c r="F35" t="s">
        <v>211</v>
      </c>
      <c r="G35" t="s">
        <v>307</v>
      </c>
      <c r="H35" s="77">
        <v>4.7300000000000004</v>
      </c>
      <c r="I35" t="s">
        <v>105</v>
      </c>
      <c r="J35" s="77">
        <v>4.25</v>
      </c>
      <c r="K35" s="77">
        <v>0.77</v>
      </c>
      <c r="L35" s="77">
        <v>30336942</v>
      </c>
      <c r="M35" s="77">
        <v>121.01</v>
      </c>
      <c r="N35" s="77">
        <v>0</v>
      </c>
      <c r="O35" s="77">
        <v>36710.733514200001</v>
      </c>
      <c r="P35" s="77">
        <v>0.16</v>
      </c>
      <c r="Q35" s="77">
        <v>8.85</v>
      </c>
      <c r="R35" s="77">
        <v>2.23</v>
      </c>
    </row>
    <row r="36" spans="2:18">
      <c r="B36" t="s">
        <v>308</v>
      </c>
      <c r="C36" t="s">
        <v>309</v>
      </c>
      <c r="D36" t="s">
        <v>103</v>
      </c>
      <c r="E36" t="s">
        <v>264</v>
      </c>
      <c r="F36" t="s">
        <v>211</v>
      </c>
      <c r="G36" t="s">
        <v>310</v>
      </c>
      <c r="H36" s="77">
        <v>5.6</v>
      </c>
      <c r="I36" t="s">
        <v>105</v>
      </c>
      <c r="J36" s="77">
        <v>3.75</v>
      </c>
      <c r="K36" s="77">
        <v>1.01</v>
      </c>
      <c r="L36" s="77">
        <v>20190406</v>
      </c>
      <c r="M36" s="77">
        <v>119.31</v>
      </c>
      <c r="N36" s="77">
        <v>0</v>
      </c>
      <c r="O36" s="77">
        <v>24089.1733986</v>
      </c>
      <c r="P36" s="77">
        <v>0.14000000000000001</v>
      </c>
      <c r="Q36" s="77">
        <v>5.81</v>
      </c>
      <c r="R36" s="77">
        <v>1.46</v>
      </c>
    </row>
    <row r="37" spans="2:18">
      <c r="B37" t="s">
        <v>311</v>
      </c>
      <c r="C37" t="s">
        <v>312</v>
      </c>
      <c r="D37" t="s">
        <v>103</v>
      </c>
      <c r="E37" t="s">
        <v>264</v>
      </c>
      <c r="F37" t="s">
        <v>211</v>
      </c>
      <c r="G37" t="s">
        <v>313</v>
      </c>
      <c r="H37" s="77">
        <v>1.39</v>
      </c>
      <c r="I37" t="s">
        <v>105</v>
      </c>
      <c r="J37" s="77">
        <v>2.25</v>
      </c>
      <c r="K37" s="77">
        <v>0.11</v>
      </c>
      <c r="L37" s="77">
        <v>29617303</v>
      </c>
      <c r="M37" s="77">
        <v>104.34</v>
      </c>
      <c r="N37" s="77">
        <v>0</v>
      </c>
      <c r="O37" s="77">
        <v>30902.693950199999</v>
      </c>
      <c r="P37" s="77">
        <v>0.18</v>
      </c>
      <c r="Q37" s="77">
        <v>7.45</v>
      </c>
      <c r="R37" s="77">
        <v>1.88</v>
      </c>
    </row>
    <row r="38" spans="2:18">
      <c r="B38" t="s">
        <v>314</v>
      </c>
      <c r="C38" t="s">
        <v>315</v>
      </c>
      <c r="D38" t="s">
        <v>103</v>
      </c>
      <c r="E38" t="s">
        <v>264</v>
      </c>
      <c r="F38" t="s">
        <v>211</v>
      </c>
      <c r="G38" t="s">
        <v>316</v>
      </c>
      <c r="H38" s="77">
        <v>7.21</v>
      </c>
      <c r="I38" t="s">
        <v>105</v>
      </c>
      <c r="J38" s="77">
        <v>1.75</v>
      </c>
      <c r="K38" s="77">
        <v>1.35</v>
      </c>
      <c r="L38" s="77">
        <v>10163437</v>
      </c>
      <c r="M38" s="77">
        <v>103.49</v>
      </c>
      <c r="N38" s="77">
        <v>0</v>
      </c>
      <c r="O38" s="77">
        <v>10518.1409513</v>
      </c>
      <c r="P38" s="77">
        <v>7.0000000000000007E-2</v>
      </c>
      <c r="Q38" s="77">
        <v>2.54</v>
      </c>
      <c r="R38" s="77">
        <v>0.64</v>
      </c>
    </row>
    <row r="39" spans="2:18">
      <c r="B39" t="s">
        <v>317</v>
      </c>
      <c r="C39" t="s">
        <v>318</v>
      </c>
      <c r="D39" t="s">
        <v>103</v>
      </c>
      <c r="E39" t="s">
        <v>264</v>
      </c>
      <c r="F39" t="s">
        <v>211</v>
      </c>
      <c r="G39" t="s">
        <v>295</v>
      </c>
      <c r="H39" s="77">
        <v>7.29</v>
      </c>
      <c r="I39" t="s">
        <v>105</v>
      </c>
      <c r="J39" s="77">
        <v>6.25</v>
      </c>
      <c r="K39" s="77">
        <v>1.53</v>
      </c>
      <c r="L39" s="77">
        <v>53459308</v>
      </c>
      <c r="M39" s="77">
        <v>140.56</v>
      </c>
      <c r="N39" s="77">
        <v>0</v>
      </c>
      <c r="O39" s="77">
        <v>75142.403324800005</v>
      </c>
      <c r="P39" s="77">
        <v>0.31</v>
      </c>
      <c r="Q39" s="77">
        <v>18.12</v>
      </c>
      <c r="R39" s="77">
        <v>4.5599999999999996</v>
      </c>
    </row>
    <row r="40" spans="2:18">
      <c r="B40" t="s">
        <v>319</v>
      </c>
      <c r="C40" t="s">
        <v>320</v>
      </c>
      <c r="D40" t="s">
        <v>103</v>
      </c>
      <c r="E40" t="s">
        <v>264</v>
      </c>
      <c r="F40" t="s">
        <v>211</v>
      </c>
      <c r="G40" t="s">
        <v>321</v>
      </c>
      <c r="H40" s="77">
        <v>15.28</v>
      </c>
      <c r="I40" t="s">
        <v>105</v>
      </c>
      <c r="J40" s="77">
        <v>5.5</v>
      </c>
      <c r="K40" s="77">
        <v>2.71</v>
      </c>
      <c r="L40" s="77">
        <v>5812762</v>
      </c>
      <c r="M40" s="77">
        <v>153.97</v>
      </c>
      <c r="N40" s="77">
        <v>0</v>
      </c>
      <c r="O40" s="77">
        <v>8949.9096513999993</v>
      </c>
      <c r="P40" s="77">
        <v>0.03</v>
      </c>
      <c r="Q40" s="77">
        <v>2.16</v>
      </c>
      <c r="R40" s="77">
        <v>0.54</v>
      </c>
    </row>
    <row r="41" spans="2:18">
      <c r="B41" s="78" t="s">
        <v>322</v>
      </c>
      <c r="C41" s="16"/>
      <c r="D41" s="16"/>
      <c r="H41" s="79">
        <v>0</v>
      </c>
      <c r="K41" s="79">
        <v>0</v>
      </c>
      <c r="L41" s="79">
        <v>0</v>
      </c>
      <c r="N41" s="79">
        <v>0</v>
      </c>
      <c r="O41" s="79">
        <v>0</v>
      </c>
      <c r="Q41" s="79">
        <v>0</v>
      </c>
      <c r="R41" s="79">
        <v>0</v>
      </c>
    </row>
    <row r="42" spans="2:18">
      <c r="B42" t="s">
        <v>227</v>
      </c>
      <c r="C42" t="s">
        <v>227</v>
      </c>
      <c r="D42" s="16"/>
      <c r="E42" t="s">
        <v>227</v>
      </c>
      <c r="H42" s="77">
        <v>0</v>
      </c>
      <c r="I42" t="s">
        <v>227</v>
      </c>
      <c r="J42" s="77">
        <v>0</v>
      </c>
      <c r="K42" s="77">
        <v>0</v>
      </c>
      <c r="L42" s="77">
        <v>0</v>
      </c>
      <c r="M42" s="77">
        <v>0</v>
      </c>
      <c r="O42" s="77">
        <v>0</v>
      </c>
      <c r="P42" s="77">
        <v>0</v>
      </c>
      <c r="Q42" s="77">
        <v>0</v>
      </c>
      <c r="R42" s="77">
        <v>0</v>
      </c>
    </row>
    <row r="43" spans="2:18">
      <c r="B43" s="78" t="s">
        <v>323</v>
      </c>
      <c r="C43" s="16"/>
      <c r="D43" s="16"/>
      <c r="H43" s="79">
        <v>0</v>
      </c>
      <c r="K43" s="79">
        <v>0</v>
      </c>
      <c r="L43" s="79">
        <v>0</v>
      </c>
      <c r="N43" s="79">
        <v>0</v>
      </c>
      <c r="O43" s="79">
        <v>0</v>
      </c>
      <c r="Q43" s="79">
        <v>0</v>
      </c>
      <c r="R43" s="79">
        <v>0</v>
      </c>
    </row>
    <row r="44" spans="2:18">
      <c r="B44" t="s">
        <v>227</v>
      </c>
      <c r="C44" t="s">
        <v>227</v>
      </c>
      <c r="D44" s="16"/>
      <c r="E44" t="s">
        <v>227</v>
      </c>
      <c r="H44" s="77">
        <v>0</v>
      </c>
      <c r="I44" t="s">
        <v>227</v>
      </c>
      <c r="J44" s="77">
        <v>0</v>
      </c>
      <c r="K44" s="77">
        <v>0</v>
      </c>
      <c r="L44" s="77">
        <v>0</v>
      </c>
      <c r="M44" s="77">
        <v>0</v>
      </c>
      <c r="O44" s="77">
        <v>0</v>
      </c>
      <c r="P44" s="77">
        <v>0</v>
      </c>
      <c r="Q44" s="77">
        <v>0</v>
      </c>
      <c r="R44" s="77">
        <v>0</v>
      </c>
    </row>
    <row r="45" spans="2:18">
      <c r="B45" s="78" t="s">
        <v>257</v>
      </c>
      <c r="C45" s="16"/>
      <c r="D45" s="16"/>
      <c r="H45" s="79">
        <v>0</v>
      </c>
      <c r="K45" s="79">
        <v>0</v>
      </c>
      <c r="L45" s="79">
        <v>0</v>
      </c>
      <c r="N45" s="79">
        <v>0</v>
      </c>
      <c r="O45" s="79">
        <v>0</v>
      </c>
      <c r="Q45" s="79">
        <v>0</v>
      </c>
      <c r="R45" s="79">
        <v>0</v>
      </c>
    </row>
    <row r="46" spans="2:18">
      <c r="B46" s="78" t="s">
        <v>324</v>
      </c>
      <c r="C46" s="16"/>
      <c r="D46" s="16"/>
      <c r="H46" s="79">
        <v>0</v>
      </c>
      <c r="K46" s="79">
        <v>0</v>
      </c>
      <c r="L46" s="79">
        <v>0</v>
      </c>
      <c r="N46" s="79">
        <v>0</v>
      </c>
      <c r="O46" s="79">
        <v>0</v>
      </c>
      <c r="Q46" s="79">
        <v>0</v>
      </c>
      <c r="R46" s="79">
        <v>0</v>
      </c>
    </row>
    <row r="47" spans="2:18">
      <c r="B47" t="s">
        <v>227</v>
      </c>
      <c r="C47" t="s">
        <v>227</v>
      </c>
      <c r="D47" s="16"/>
      <c r="E47" t="s">
        <v>227</v>
      </c>
      <c r="H47" s="77">
        <v>0</v>
      </c>
      <c r="I47" t="s">
        <v>227</v>
      </c>
      <c r="J47" s="77">
        <v>0</v>
      </c>
      <c r="K47" s="77">
        <v>0</v>
      </c>
      <c r="L47" s="77">
        <v>0</v>
      </c>
      <c r="M47" s="77">
        <v>0</v>
      </c>
      <c r="O47" s="77">
        <v>0</v>
      </c>
      <c r="P47" s="77">
        <v>0</v>
      </c>
      <c r="Q47" s="77">
        <v>0</v>
      </c>
      <c r="R47" s="77">
        <v>0</v>
      </c>
    </row>
    <row r="48" spans="2:18">
      <c r="B48" s="78" t="s">
        <v>325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O48" s="79">
        <v>0</v>
      </c>
      <c r="Q48" s="79">
        <v>0</v>
      </c>
      <c r="R48" s="79">
        <v>0</v>
      </c>
    </row>
    <row r="49" spans="2:18">
      <c r="B49" t="s">
        <v>227</v>
      </c>
      <c r="C49" t="s">
        <v>227</v>
      </c>
      <c r="D49" s="16"/>
      <c r="E49" t="s">
        <v>227</v>
      </c>
      <c r="H49" s="77">
        <v>0</v>
      </c>
      <c r="I49" t="s">
        <v>227</v>
      </c>
      <c r="J49" s="77">
        <v>0</v>
      </c>
      <c r="K49" s="77">
        <v>0</v>
      </c>
      <c r="L49" s="77">
        <v>0</v>
      </c>
      <c r="M49" s="77">
        <v>0</v>
      </c>
      <c r="O49" s="77">
        <v>0</v>
      </c>
      <c r="P49" s="77">
        <v>0</v>
      </c>
      <c r="Q49" s="77">
        <v>0</v>
      </c>
      <c r="R49" s="77">
        <v>0</v>
      </c>
    </row>
    <row r="50" spans="2:18">
      <c r="B50" t="s">
        <v>326</v>
      </c>
      <c r="C50" s="16"/>
      <c r="D50" s="16"/>
    </row>
    <row r="51" spans="2:18">
      <c r="B51" t="s">
        <v>327</v>
      </c>
      <c r="C51" s="16"/>
      <c r="D51" s="16"/>
    </row>
    <row r="52" spans="2:18">
      <c r="B52" t="s">
        <v>328</v>
      </c>
      <c r="C52" s="16"/>
      <c r="D52" s="16"/>
    </row>
    <row r="53" spans="2:18">
      <c r="C53" s="16"/>
      <c r="D53" s="16"/>
    </row>
    <row r="54" spans="2:18">
      <c r="C54" s="16"/>
      <c r="D54" s="16"/>
    </row>
    <row r="55" spans="2:18">
      <c r="C55" s="16"/>
      <c r="D55" s="16"/>
    </row>
    <row r="56" spans="2:18"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t="s">
        <v>198</v>
      </c>
    </row>
    <row r="3" spans="2:23">
      <c r="B3" s="2" t="s">
        <v>2</v>
      </c>
      <c r="C3" t="s">
        <v>199</v>
      </c>
    </row>
    <row r="4" spans="2:23">
      <c r="B4" s="2" t="s">
        <v>3</v>
      </c>
      <c r="C4" t="s">
        <v>200</v>
      </c>
    </row>
    <row r="5" spans="2:23">
      <c r="B5" s="75" t="s">
        <v>201</v>
      </c>
      <c r="C5" t="s">
        <v>202</v>
      </c>
    </row>
    <row r="7" spans="2:23" ht="26.25" customHeight="1">
      <c r="B7" s="94" t="s">
        <v>182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205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974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227</v>
      </c>
      <c r="C14" t="s">
        <v>227</v>
      </c>
      <c r="D14" t="s">
        <v>227</v>
      </c>
      <c r="E14" t="s">
        <v>227</v>
      </c>
      <c r="F14" s="15"/>
      <c r="G14" s="15"/>
      <c r="H14" s="77">
        <v>0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975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227</v>
      </c>
      <c r="C16" t="s">
        <v>227</v>
      </c>
      <c r="D16" t="s">
        <v>227</v>
      </c>
      <c r="E16" t="s">
        <v>227</v>
      </c>
      <c r="F16" s="15"/>
      <c r="G16" s="15"/>
      <c r="H16" s="77">
        <v>0</v>
      </c>
      <c r="I16" t="s">
        <v>227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330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227</v>
      </c>
      <c r="C18" t="s">
        <v>227</v>
      </c>
      <c r="D18" t="s">
        <v>227</v>
      </c>
      <c r="E18" t="s">
        <v>227</v>
      </c>
      <c r="F18" s="15"/>
      <c r="G18" s="15"/>
      <c r="H18" s="77">
        <v>0</v>
      </c>
      <c r="I18" t="s">
        <v>227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538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227</v>
      </c>
      <c r="C20" t="s">
        <v>227</v>
      </c>
      <c r="D20" t="s">
        <v>227</v>
      </c>
      <c r="E20" t="s">
        <v>227</v>
      </c>
      <c r="F20" s="15"/>
      <c r="G20" s="15"/>
      <c r="H20" s="77">
        <v>0</v>
      </c>
      <c r="I20" t="s">
        <v>227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257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331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227</v>
      </c>
      <c r="C23" t="s">
        <v>227</v>
      </c>
      <c r="D23" t="s">
        <v>227</v>
      </c>
      <c r="E23" t="s">
        <v>227</v>
      </c>
      <c r="H23" s="77">
        <v>0</v>
      </c>
      <c r="I23" t="s">
        <v>227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332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227</v>
      </c>
      <c r="C25" t="s">
        <v>227</v>
      </c>
      <c r="D25" t="s">
        <v>227</v>
      </c>
      <c r="E25" t="s">
        <v>227</v>
      </c>
      <c r="H25" s="77">
        <v>0</v>
      </c>
      <c r="I25" t="s">
        <v>227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259</v>
      </c>
      <c r="D26" s="16"/>
    </row>
    <row r="27" spans="2:23">
      <c r="B27" t="s">
        <v>326</v>
      </c>
      <c r="D27" s="16"/>
    </row>
    <row r="28" spans="2:23">
      <c r="B28" t="s">
        <v>327</v>
      </c>
      <c r="D28" s="16"/>
    </row>
    <row r="29" spans="2:23">
      <c r="B29" t="s">
        <v>328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t="s">
        <v>198</v>
      </c>
    </row>
    <row r="3" spans="2:68">
      <c r="B3" s="2" t="s">
        <v>2</v>
      </c>
      <c r="C3" t="s">
        <v>199</v>
      </c>
    </row>
    <row r="4" spans="2:68">
      <c r="B4" s="2" t="s">
        <v>3</v>
      </c>
      <c r="C4" t="s">
        <v>200</v>
      </c>
    </row>
    <row r="5" spans="2:68">
      <c r="B5" s="75" t="s">
        <v>201</v>
      </c>
      <c r="C5" t="s">
        <v>202</v>
      </c>
    </row>
    <row r="6" spans="2:68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3"/>
      <c r="BP6" s="19"/>
    </row>
    <row r="7" spans="2:68" ht="26.25" customHeight="1">
      <c r="B7" s="89" t="s">
        <v>83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3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205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329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227</v>
      </c>
      <c r="C14" t="s">
        <v>227</v>
      </c>
      <c r="D14" s="16"/>
      <c r="E14" s="16"/>
      <c r="F14" s="16"/>
      <c r="G14" t="s">
        <v>227</v>
      </c>
      <c r="H14" t="s">
        <v>227</v>
      </c>
      <c r="K14" s="77">
        <v>0</v>
      </c>
      <c r="L14" t="s">
        <v>227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287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227</v>
      </c>
      <c r="C16" t="s">
        <v>227</v>
      </c>
      <c r="D16" s="16"/>
      <c r="E16" s="16"/>
      <c r="F16" s="16"/>
      <c r="G16" t="s">
        <v>227</v>
      </c>
      <c r="H16" t="s">
        <v>227</v>
      </c>
      <c r="K16" s="77">
        <v>0</v>
      </c>
      <c r="L16" t="s">
        <v>227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330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227</v>
      </c>
      <c r="C18" t="s">
        <v>227</v>
      </c>
      <c r="D18" s="16"/>
      <c r="E18" s="16"/>
      <c r="F18" s="16"/>
      <c r="G18" t="s">
        <v>227</v>
      </c>
      <c r="H18" t="s">
        <v>227</v>
      </c>
      <c r="K18" s="77">
        <v>0</v>
      </c>
      <c r="L18" t="s">
        <v>227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257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331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227</v>
      </c>
      <c r="C21" t="s">
        <v>227</v>
      </c>
      <c r="D21" s="16"/>
      <c r="E21" s="16"/>
      <c r="F21" s="16"/>
      <c r="G21" t="s">
        <v>227</v>
      </c>
      <c r="H21" t="s">
        <v>227</v>
      </c>
      <c r="K21" s="77">
        <v>0</v>
      </c>
      <c r="L21" t="s">
        <v>227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332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227</v>
      </c>
      <c r="C23" t="s">
        <v>227</v>
      </c>
      <c r="D23" s="16"/>
      <c r="E23" s="16"/>
      <c r="F23" s="16"/>
      <c r="G23" t="s">
        <v>227</v>
      </c>
      <c r="H23" t="s">
        <v>227</v>
      </c>
      <c r="K23" s="77">
        <v>0</v>
      </c>
      <c r="L23" t="s">
        <v>227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259</v>
      </c>
      <c r="C24" s="16"/>
      <c r="D24" s="16"/>
      <c r="E24" s="16"/>
      <c r="F24" s="16"/>
      <c r="G24" s="16"/>
    </row>
    <row r="25" spans="2:21">
      <c r="B25" t="s">
        <v>326</v>
      </c>
      <c r="C25" s="16"/>
      <c r="D25" s="16"/>
      <c r="E25" s="16"/>
      <c r="F25" s="16"/>
      <c r="G25" s="16"/>
    </row>
    <row r="26" spans="2:21">
      <c r="B26" t="s">
        <v>327</v>
      </c>
      <c r="C26" s="16"/>
      <c r="D26" s="16"/>
      <c r="E26" s="16"/>
      <c r="F26" s="16"/>
      <c r="G26" s="16"/>
    </row>
    <row r="27" spans="2:21">
      <c r="B27" t="s">
        <v>328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6"/>
  <sheetViews>
    <sheetView rightToLeft="1" tabSelected="1" topLeftCell="A28" workbookViewId="0">
      <selection activeCell="A47" sqref="A47:XFD4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t="s">
        <v>198</v>
      </c>
    </row>
    <row r="3" spans="2:66">
      <c r="B3" s="2" t="s">
        <v>2</v>
      </c>
      <c r="C3" t="s">
        <v>199</v>
      </c>
    </row>
    <row r="4" spans="2:66">
      <c r="B4" s="2" t="s">
        <v>3</v>
      </c>
      <c r="C4" t="s">
        <v>200</v>
      </c>
    </row>
    <row r="5" spans="2:66">
      <c r="B5" s="75" t="s">
        <v>201</v>
      </c>
      <c r="C5" t="s">
        <v>202</v>
      </c>
    </row>
    <row r="6" spans="2:66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</row>
    <row r="7" spans="2:66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3.61</v>
      </c>
      <c r="L11" s="7"/>
      <c r="M11" s="7"/>
      <c r="N11" s="76">
        <v>12.62</v>
      </c>
      <c r="O11" s="76">
        <v>178337491.34999999</v>
      </c>
      <c r="P11" s="33"/>
      <c r="Q11" s="76">
        <v>2894.57159</v>
      </c>
      <c r="R11" s="76">
        <v>248184.8930749268</v>
      </c>
      <c r="S11" s="7"/>
      <c r="T11" s="76">
        <v>100</v>
      </c>
      <c r="U11" s="76">
        <v>15.06</v>
      </c>
      <c r="V11" s="35"/>
      <c r="BI11" s="16"/>
      <c r="BJ11" s="19"/>
      <c r="BK11" s="16"/>
      <c r="BN11" s="16"/>
    </row>
    <row r="12" spans="2:66">
      <c r="B12" s="78" t="s">
        <v>205</v>
      </c>
      <c r="C12" s="16"/>
      <c r="D12" s="16"/>
      <c r="E12" s="16"/>
      <c r="F12" s="16"/>
      <c r="K12" s="79">
        <v>3.05</v>
      </c>
      <c r="N12" s="79">
        <v>15.72</v>
      </c>
      <c r="O12" s="79">
        <v>159615491.34999999</v>
      </c>
      <c r="Q12" s="79">
        <v>2894.57159</v>
      </c>
      <c r="R12" s="79">
        <v>182137.7935858008</v>
      </c>
      <c r="T12" s="79">
        <v>73.39</v>
      </c>
      <c r="U12" s="79">
        <v>11.05</v>
      </c>
    </row>
    <row r="13" spans="2:66">
      <c r="B13" s="78" t="s">
        <v>329</v>
      </c>
      <c r="C13" s="16"/>
      <c r="D13" s="16"/>
      <c r="E13" s="16"/>
      <c r="F13" s="16"/>
      <c r="K13" s="79">
        <v>3.12</v>
      </c>
      <c r="N13" s="79">
        <v>24.22</v>
      </c>
      <c r="O13" s="79">
        <v>98046821.590000004</v>
      </c>
      <c r="Q13" s="79">
        <v>200.92644000000001</v>
      </c>
      <c r="R13" s="79">
        <v>114078.35680347479</v>
      </c>
      <c r="T13" s="79">
        <v>45.97</v>
      </c>
      <c r="U13" s="79">
        <v>6.92</v>
      </c>
    </row>
    <row r="14" spans="2:66">
      <c r="B14" t="s">
        <v>333</v>
      </c>
      <c r="C14" t="s">
        <v>334</v>
      </c>
      <c r="D14" t="s">
        <v>103</v>
      </c>
      <c r="E14" t="s">
        <v>126</v>
      </c>
      <c r="F14" t="s">
        <v>335</v>
      </c>
      <c r="G14" t="s">
        <v>336</v>
      </c>
      <c r="H14" t="s">
        <v>219</v>
      </c>
      <c r="I14" t="s">
        <v>211</v>
      </c>
      <c r="J14" t="s">
        <v>337</v>
      </c>
      <c r="K14" s="77">
        <v>3.38</v>
      </c>
      <c r="L14" t="s">
        <v>105</v>
      </c>
      <c r="M14" s="77">
        <v>4</v>
      </c>
      <c r="N14" s="77">
        <v>0.14000000000000001</v>
      </c>
      <c r="O14" s="77">
        <v>4783511</v>
      </c>
      <c r="P14" s="77">
        <v>116.16</v>
      </c>
      <c r="Q14" s="77">
        <v>0</v>
      </c>
      <c r="R14" s="77">
        <v>5556.5263776000002</v>
      </c>
      <c r="S14" s="77">
        <v>0.23</v>
      </c>
      <c r="T14" s="77">
        <v>2.2400000000000002</v>
      </c>
      <c r="U14" s="77">
        <v>0.34</v>
      </c>
    </row>
    <row r="15" spans="2:66">
      <c r="B15" t="s">
        <v>338</v>
      </c>
      <c r="C15" t="s">
        <v>339</v>
      </c>
      <c r="D15" t="s">
        <v>103</v>
      </c>
      <c r="E15" t="s">
        <v>126</v>
      </c>
      <c r="F15" t="s">
        <v>340</v>
      </c>
      <c r="G15" t="s">
        <v>336</v>
      </c>
      <c r="H15" t="s">
        <v>219</v>
      </c>
      <c r="I15" t="s">
        <v>211</v>
      </c>
      <c r="J15" t="s">
        <v>307</v>
      </c>
      <c r="K15" s="77">
        <v>4.17</v>
      </c>
      <c r="L15" t="s">
        <v>105</v>
      </c>
      <c r="M15" s="77">
        <v>5</v>
      </c>
      <c r="N15" s="77">
        <v>0.21</v>
      </c>
      <c r="O15" s="77">
        <v>2514899</v>
      </c>
      <c r="P15" s="77">
        <v>126.84</v>
      </c>
      <c r="Q15" s="77">
        <v>0</v>
      </c>
      <c r="R15" s="77">
        <v>3189.8978916000001</v>
      </c>
      <c r="S15" s="77">
        <v>0.08</v>
      </c>
      <c r="T15" s="77">
        <v>1.29</v>
      </c>
      <c r="U15" s="77">
        <v>0.19</v>
      </c>
    </row>
    <row r="16" spans="2:66">
      <c r="B16" t="s">
        <v>341</v>
      </c>
      <c r="C16" t="s">
        <v>342</v>
      </c>
      <c r="D16" t="s">
        <v>103</v>
      </c>
      <c r="E16" t="s">
        <v>126</v>
      </c>
      <c r="F16" t="s">
        <v>343</v>
      </c>
      <c r="G16" t="s">
        <v>336</v>
      </c>
      <c r="H16" t="s">
        <v>215</v>
      </c>
      <c r="I16" t="s">
        <v>211</v>
      </c>
      <c r="J16" t="s">
        <v>344</v>
      </c>
      <c r="K16" s="77">
        <v>2.2200000000000002</v>
      </c>
      <c r="L16" t="s">
        <v>105</v>
      </c>
      <c r="M16" s="77">
        <v>0.8</v>
      </c>
      <c r="N16" s="77">
        <v>0.01</v>
      </c>
      <c r="O16" s="77">
        <v>6500000</v>
      </c>
      <c r="P16" s="77">
        <v>103.11</v>
      </c>
      <c r="Q16" s="77">
        <v>0</v>
      </c>
      <c r="R16" s="77">
        <v>6702.15</v>
      </c>
      <c r="S16" s="77">
        <v>1.01</v>
      </c>
      <c r="T16" s="77">
        <v>2.7</v>
      </c>
      <c r="U16" s="77">
        <v>0.41</v>
      </c>
    </row>
    <row r="17" spans="2:21">
      <c r="B17" t="s">
        <v>345</v>
      </c>
      <c r="C17" t="s">
        <v>346</v>
      </c>
      <c r="D17" t="s">
        <v>103</v>
      </c>
      <c r="E17" t="s">
        <v>126</v>
      </c>
      <c r="F17" t="s">
        <v>340</v>
      </c>
      <c r="G17" t="s">
        <v>336</v>
      </c>
      <c r="H17" t="s">
        <v>215</v>
      </c>
      <c r="I17" t="s">
        <v>211</v>
      </c>
      <c r="J17" t="s">
        <v>347</v>
      </c>
      <c r="K17" s="77">
        <v>1.69</v>
      </c>
      <c r="L17" t="s">
        <v>105</v>
      </c>
      <c r="M17" s="77">
        <v>4.0999999999999996</v>
      </c>
      <c r="N17" s="77">
        <v>0.26</v>
      </c>
      <c r="O17" s="77">
        <v>2208920</v>
      </c>
      <c r="P17" s="77">
        <v>132</v>
      </c>
      <c r="Q17" s="77">
        <v>0</v>
      </c>
      <c r="R17" s="77">
        <v>2915.7743999999998</v>
      </c>
      <c r="S17" s="77">
        <v>7.0000000000000007E-2</v>
      </c>
      <c r="T17" s="77">
        <v>1.17</v>
      </c>
      <c r="U17" s="77">
        <v>0.18</v>
      </c>
    </row>
    <row r="18" spans="2:21">
      <c r="B18" t="s">
        <v>348</v>
      </c>
      <c r="C18" t="s">
        <v>349</v>
      </c>
      <c r="D18" t="s">
        <v>103</v>
      </c>
      <c r="E18" t="s">
        <v>126</v>
      </c>
      <c r="F18" t="s">
        <v>340</v>
      </c>
      <c r="G18" t="s">
        <v>336</v>
      </c>
      <c r="H18" t="s">
        <v>215</v>
      </c>
      <c r="I18" t="s">
        <v>211</v>
      </c>
      <c r="J18" t="s">
        <v>350</v>
      </c>
      <c r="K18" s="77">
        <v>0</v>
      </c>
      <c r="L18" t="s">
        <v>105</v>
      </c>
      <c r="M18" s="77">
        <v>4.7</v>
      </c>
      <c r="N18" s="77">
        <v>0</v>
      </c>
      <c r="O18" s="77">
        <v>0.1</v>
      </c>
      <c r="P18" s="77">
        <v>124.99</v>
      </c>
      <c r="Q18" s="77">
        <v>0</v>
      </c>
      <c r="R18" s="77">
        <v>1.2499000000000001E-4</v>
      </c>
      <c r="S18" s="77">
        <v>0</v>
      </c>
      <c r="T18" s="77">
        <v>0</v>
      </c>
      <c r="U18" s="77">
        <v>0</v>
      </c>
    </row>
    <row r="19" spans="2:21">
      <c r="B19" t="s">
        <v>351</v>
      </c>
      <c r="C19" t="s">
        <v>352</v>
      </c>
      <c r="D19" t="s">
        <v>103</v>
      </c>
      <c r="E19" t="s">
        <v>126</v>
      </c>
      <c r="F19" t="s">
        <v>353</v>
      </c>
      <c r="G19" t="s">
        <v>354</v>
      </c>
      <c r="H19" t="s">
        <v>355</v>
      </c>
      <c r="I19" t="s">
        <v>211</v>
      </c>
      <c r="J19" t="s">
        <v>356</v>
      </c>
      <c r="K19" s="77">
        <v>1.97</v>
      </c>
      <c r="L19" t="s">
        <v>105</v>
      </c>
      <c r="M19" s="77">
        <v>4.9000000000000004</v>
      </c>
      <c r="N19" s="77">
        <v>0.33</v>
      </c>
      <c r="O19" s="77">
        <v>2625000.34</v>
      </c>
      <c r="P19" s="77">
        <v>117.11</v>
      </c>
      <c r="Q19" s="77">
        <v>0</v>
      </c>
      <c r="R19" s="77">
        <v>3074.1378981739999</v>
      </c>
      <c r="S19" s="77">
        <v>0.66</v>
      </c>
      <c r="T19" s="77">
        <v>1.24</v>
      </c>
      <c r="U19" s="77">
        <v>0.19</v>
      </c>
    </row>
    <row r="20" spans="2:21">
      <c r="B20" t="s">
        <v>357</v>
      </c>
      <c r="C20" t="s">
        <v>358</v>
      </c>
      <c r="D20" t="s">
        <v>103</v>
      </c>
      <c r="E20" t="s">
        <v>126</v>
      </c>
      <c r="F20" t="s">
        <v>353</v>
      </c>
      <c r="G20" t="s">
        <v>354</v>
      </c>
      <c r="H20" t="s">
        <v>355</v>
      </c>
      <c r="I20" t="s">
        <v>211</v>
      </c>
      <c r="J20" t="s">
        <v>359</v>
      </c>
      <c r="K20" s="77">
        <v>1</v>
      </c>
      <c r="L20" t="s">
        <v>105</v>
      </c>
      <c r="M20" s="77">
        <v>4.95</v>
      </c>
      <c r="N20" s="77">
        <v>0.37</v>
      </c>
      <c r="O20" s="77">
        <v>2184057.25</v>
      </c>
      <c r="P20" s="77">
        <v>126.18</v>
      </c>
      <c r="Q20" s="77">
        <v>0</v>
      </c>
      <c r="R20" s="77">
        <v>2755.8434380499998</v>
      </c>
      <c r="S20" s="77">
        <v>0.56000000000000005</v>
      </c>
      <c r="T20" s="77">
        <v>1.1100000000000001</v>
      </c>
      <c r="U20" s="77">
        <v>0.17</v>
      </c>
    </row>
    <row r="21" spans="2:21">
      <c r="B21" t="s">
        <v>360</v>
      </c>
      <c r="C21" t="s">
        <v>361</v>
      </c>
      <c r="D21" t="s">
        <v>103</v>
      </c>
      <c r="E21" t="s">
        <v>126</v>
      </c>
      <c r="F21" t="s">
        <v>362</v>
      </c>
      <c r="G21" t="s">
        <v>336</v>
      </c>
      <c r="H21" t="s">
        <v>355</v>
      </c>
      <c r="I21" t="s">
        <v>211</v>
      </c>
      <c r="J21" t="s">
        <v>363</v>
      </c>
      <c r="K21" s="77">
        <v>2.75</v>
      </c>
      <c r="L21" t="s">
        <v>105</v>
      </c>
      <c r="M21" s="77">
        <v>4.75</v>
      </c>
      <c r="N21" s="77">
        <v>-0.11</v>
      </c>
      <c r="O21" s="77">
        <v>2252350</v>
      </c>
      <c r="P21" s="77">
        <v>133.49</v>
      </c>
      <c r="Q21" s="77">
        <v>0</v>
      </c>
      <c r="R21" s="77">
        <v>3006.6620149999999</v>
      </c>
      <c r="S21" s="77">
        <v>0.52</v>
      </c>
      <c r="T21" s="77">
        <v>1.21</v>
      </c>
      <c r="U21" s="77">
        <v>0.18</v>
      </c>
    </row>
    <row r="22" spans="2:21">
      <c r="B22" t="s">
        <v>364</v>
      </c>
      <c r="C22" t="s">
        <v>365</v>
      </c>
      <c r="D22" t="s">
        <v>103</v>
      </c>
      <c r="E22" t="s">
        <v>126</v>
      </c>
      <c r="F22" t="s">
        <v>366</v>
      </c>
      <c r="G22" t="s">
        <v>336</v>
      </c>
      <c r="H22" t="s">
        <v>355</v>
      </c>
      <c r="I22" t="s">
        <v>211</v>
      </c>
      <c r="J22" t="s">
        <v>367</v>
      </c>
      <c r="K22" s="77">
        <v>2.46</v>
      </c>
      <c r="L22" t="s">
        <v>105</v>
      </c>
      <c r="M22" s="77">
        <v>5</v>
      </c>
      <c r="N22" s="77">
        <v>0.28000000000000003</v>
      </c>
      <c r="O22" s="77">
        <v>1159496</v>
      </c>
      <c r="P22" s="77">
        <v>123.39</v>
      </c>
      <c r="Q22" s="77">
        <v>0</v>
      </c>
      <c r="R22" s="77">
        <v>1430.7021144</v>
      </c>
      <c r="S22" s="77">
        <v>0.12</v>
      </c>
      <c r="T22" s="77">
        <v>0.57999999999999996</v>
      </c>
      <c r="U22" s="77">
        <v>0.09</v>
      </c>
    </row>
    <row r="23" spans="2:21">
      <c r="B23" t="s">
        <v>364</v>
      </c>
      <c r="C23" t="s">
        <v>365</v>
      </c>
      <c r="D23" t="s">
        <v>103</v>
      </c>
      <c r="E23" t="s">
        <v>126</v>
      </c>
      <c r="F23" t="s">
        <v>366</v>
      </c>
      <c r="G23" t="s">
        <v>336</v>
      </c>
      <c r="H23" t="s">
        <v>355</v>
      </c>
      <c r="I23" t="s">
        <v>211</v>
      </c>
      <c r="J23" t="s">
        <v>367</v>
      </c>
      <c r="K23" s="77">
        <v>2.46</v>
      </c>
      <c r="L23" t="s">
        <v>105</v>
      </c>
      <c r="M23" s="77">
        <v>5</v>
      </c>
      <c r="N23" s="77">
        <v>0.28000000000000003</v>
      </c>
      <c r="O23" s="77">
        <v>6631657</v>
      </c>
      <c r="P23" s="77">
        <v>123.39</v>
      </c>
      <c r="Q23" s="77">
        <v>0</v>
      </c>
      <c r="R23" s="77">
        <v>8182.8015722999999</v>
      </c>
      <c r="S23" s="77">
        <v>0.66</v>
      </c>
      <c r="T23" s="77">
        <v>3.3</v>
      </c>
      <c r="U23" s="77">
        <v>0.5</v>
      </c>
    </row>
    <row r="24" spans="2:21">
      <c r="B24" t="s">
        <v>368</v>
      </c>
      <c r="C24" t="s">
        <v>369</v>
      </c>
      <c r="D24" t="s">
        <v>103</v>
      </c>
      <c r="E24" t="s">
        <v>126</v>
      </c>
      <c r="F24" t="s">
        <v>340</v>
      </c>
      <c r="G24" t="s">
        <v>336</v>
      </c>
      <c r="H24" t="s">
        <v>355</v>
      </c>
      <c r="I24" t="s">
        <v>211</v>
      </c>
      <c r="J24" t="s">
        <v>347</v>
      </c>
      <c r="K24" s="77">
        <v>2.31</v>
      </c>
      <c r="L24" t="s">
        <v>105</v>
      </c>
      <c r="M24" s="77">
        <v>6.5</v>
      </c>
      <c r="N24" s="77">
        <v>0.93</v>
      </c>
      <c r="O24" s="77">
        <v>6155651</v>
      </c>
      <c r="P24" s="77">
        <v>127.13</v>
      </c>
      <c r="Q24" s="77">
        <v>110.2128</v>
      </c>
      <c r="R24" s="77">
        <v>7935.8919163</v>
      </c>
      <c r="S24" s="77">
        <v>0.39</v>
      </c>
      <c r="T24" s="77">
        <v>3.2</v>
      </c>
      <c r="U24" s="77">
        <v>0.48</v>
      </c>
    </row>
    <row r="25" spans="2:21">
      <c r="B25" t="s">
        <v>370</v>
      </c>
      <c r="C25" t="s">
        <v>371</v>
      </c>
      <c r="D25" t="s">
        <v>103</v>
      </c>
      <c r="E25" t="s">
        <v>126</v>
      </c>
      <c r="F25" t="s">
        <v>372</v>
      </c>
      <c r="G25" t="s">
        <v>373</v>
      </c>
      <c r="H25" t="s">
        <v>374</v>
      </c>
      <c r="I25" t="s">
        <v>211</v>
      </c>
      <c r="J25" t="s">
        <v>375</v>
      </c>
      <c r="K25" s="77">
        <v>8.84</v>
      </c>
      <c r="L25" t="s">
        <v>105</v>
      </c>
      <c r="M25" s="77">
        <v>5.15</v>
      </c>
      <c r="N25" s="77">
        <v>2.19</v>
      </c>
      <c r="O25" s="77">
        <v>2499541</v>
      </c>
      <c r="P25" s="77">
        <v>153.66999999999999</v>
      </c>
      <c r="Q25" s="77">
        <v>0</v>
      </c>
      <c r="R25" s="77">
        <v>3841.0446547000001</v>
      </c>
      <c r="S25" s="77">
        <v>7.0000000000000007E-2</v>
      </c>
      <c r="T25" s="77">
        <v>1.55</v>
      </c>
      <c r="U25" s="77">
        <v>0.23</v>
      </c>
    </row>
    <row r="26" spans="2:21">
      <c r="B26" t="s">
        <v>370</v>
      </c>
      <c r="C26" t="s">
        <v>371</v>
      </c>
      <c r="D26" t="s">
        <v>103</v>
      </c>
      <c r="E26" t="s">
        <v>126</v>
      </c>
      <c r="F26" t="s">
        <v>372</v>
      </c>
      <c r="G26" t="s">
        <v>373</v>
      </c>
      <c r="H26" t="s">
        <v>374</v>
      </c>
      <c r="I26" t="s">
        <v>211</v>
      </c>
      <c r="J26" t="s">
        <v>375</v>
      </c>
      <c r="K26" s="77">
        <v>8.84</v>
      </c>
      <c r="L26" t="s">
        <v>105</v>
      </c>
      <c r="M26" s="77">
        <v>5.15</v>
      </c>
      <c r="N26" s="77">
        <v>2.19</v>
      </c>
      <c r="O26" s="77">
        <v>1450221</v>
      </c>
      <c r="P26" s="77">
        <v>153.66999999999999</v>
      </c>
      <c r="Q26" s="77">
        <v>0</v>
      </c>
      <c r="R26" s="77">
        <v>2228.5546107</v>
      </c>
      <c r="S26" s="77">
        <v>0.04</v>
      </c>
      <c r="T26" s="77">
        <v>0.9</v>
      </c>
      <c r="U26" s="77">
        <v>0.14000000000000001</v>
      </c>
    </row>
    <row r="27" spans="2:21">
      <c r="B27" t="s">
        <v>376</v>
      </c>
      <c r="C27" t="s">
        <v>377</v>
      </c>
      <c r="D27" t="s">
        <v>103</v>
      </c>
      <c r="E27" t="s">
        <v>126</v>
      </c>
      <c r="F27" t="s">
        <v>378</v>
      </c>
      <c r="G27" t="s">
        <v>354</v>
      </c>
      <c r="H27" t="s">
        <v>374</v>
      </c>
      <c r="I27" t="s">
        <v>211</v>
      </c>
      <c r="J27" t="s">
        <v>379</v>
      </c>
      <c r="K27" s="77">
        <v>1.48</v>
      </c>
      <c r="L27" t="s">
        <v>105</v>
      </c>
      <c r="M27" s="77">
        <v>4.8</v>
      </c>
      <c r="N27" s="77">
        <v>0.66</v>
      </c>
      <c r="O27" s="77">
        <v>206058.8</v>
      </c>
      <c r="P27" s="77">
        <v>113.26</v>
      </c>
      <c r="Q27" s="77">
        <v>0</v>
      </c>
      <c r="R27" s="77">
        <v>233.38219688000001</v>
      </c>
      <c r="S27" s="77">
        <v>0.09</v>
      </c>
      <c r="T27" s="77">
        <v>0.09</v>
      </c>
      <c r="U27" s="77">
        <v>0.01</v>
      </c>
    </row>
    <row r="28" spans="2:21">
      <c r="B28" t="s">
        <v>380</v>
      </c>
      <c r="C28" t="s">
        <v>381</v>
      </c>
      <c r="D28" t="s">
        <v>103</v>
      </c>
      <c r="E28" t="s">
        <v>126</v>
      </c>
      <c r="F28" t="s">
        <v>382</v>
      </c>
      <c r="G28" t="s">
        <v>354</v>
      </c>
      <c r="H28" t="s">
        <v>374</v>
      </c>
      <c r="I28" t="s">
        <v>211</v>
      </c>
      <c r="J28" t="s">
        <v>383</v>
      </c>
      <c r="K28" s="77">
        <v>4.34</v>
      </c>
      <c r="L28" t="s">
        <v>105</v>
      </c>
      <c r="M28" s="77">
        <v>5.35</v>
      </c>
      <c r="N28" s="77">
        <v>1.29</v>
      </c>
      <c r="O28" s="77">
        <v>6242778</v>
      </c>
      <c r="P28" s="77">
        <v>123.28</v>
      </c>
      <c r="Q28" s="77">
        <v>0</v>
      </c>
      <c r="R28" s="77">
        <v>7696.0967184000001</v>
      </c>
      <c r="S28" s="77">
        <v>0.24</v>
      </c>
      <c r="T28" s="77">
        <v>3.1</v>
      </c>
      <c r="U28" s="77">
        <v>0.47</v>
      </c>
    </row>
    <row r="29" spans="2:21">
      <c r="B29" t="s">
        <v>384</v>
      </c>
      <c r="C29" t="s">
        <v>385</v>
      </c>
      <c r="D29" t="s">
        <v>103</v>
      </c>
      <c r="E29" t="s">
        <v>126</v>
      </c>
      <c r="F29" t="s">
        <v>382</v>
      </c>
      <c r="G29" t="s">
        <v>354</v>
      </c>
      <c r="H29" t="s">
        <v>374</v>
      </c>
      <c r="I29" t="s">
        <v>211</v>
      </c>
      <c r="J29" t="s">
        <v>386</v>
      </c>
      <c r="K29" s="77">
        <v>2.21</v>
      </c>
      <c r="L29" t="s">
        <v>105</v>
      </c>
      <c r="M29" s="77">
        <v>5.0999999999999996</v>
      </c>
      <c r="N29" s="77">
        <v>0.91</v>
      </c>
      <c r="O29" s="77">
        <v>4726471</v>
      </c>
      <c r="P29" s="77">
        <v>133.56</v>
      </c>
      <c r="Q29" s="77">
        <v>0</v>
      </c>
      <c r="R29" s="77">
        <v>6312.6746676000002</v>
      </c>
      <c r="S29" s="77">
        <v>0.23</v>
      </c>
      <c r="T29" s="77">
        <v>2.54</v>
      </c>
      <c r="U29" s="77">
        <v>0.38</v>
      </c>
    </row>
    <row r="30" spans="2:21">
      <c r="B30" t="s">
        <v>384</v>
      </c>
      <c r="C30" t="s">
        <v>385</v>
      </c>
      <c r="D30" t="s">
        <v>103</v>
      </c>
      <c r="E30" t="s">
        <v>126</v>
      </c>
      <c r="F30" t="s">
        <v>382</v>
      </c>
      <c r="G30" t="s">
        <v>354</v>
      </c>
      <c r="H30" t="s">
        <v>374</v>
      </c>
      <c r="I30" t="s">
        <v>211</v>
      </c>
      <c r="J30" t="s">
        <v>386</v>
      </c>
      <c r="K30" s="77">
        <v>2.21</v>
      </c>
      <c r="L30" t="s">
        <v>105</v>
      </c>
      <c r="M30" s="77">
        <v>5.0999999999999996</v>
      </c>
      <c r="N30" s="77">
        <v>0.91</v>
      </c>
      <c r="O30" s="77">
        <v>4500000</v>
      </c>
      <c r="P30" s="77">
        <v>133.56</v>
      </c>
      <c r="Q30" s="77">
        <v>0</v>
      </c>
      <c r="R30" s="77">
        <v>6010.2</v>
      </c>
      <c r="S30" s="77">
        <v>0.22</v>
      </c>
      <c r="T30" s="77">
        <v>2.42</v>
      </c>
      <c r="U30" s="77">
        <v>0.36</v>
      </c>
    </row>
    <row r="31" spans="2:21">
      <c r="B31" t="s">
        <v>387</v>
      </c>
      <c r="C31" t="s">
        <v>388</v>
      </c>
      <c r="D31" t="s">
        <v>103</v>
      </c>
      <c r="E31" t="s">
        <v>126</v>
      </c>
      <c r="F31" t="s">
        <v>389</v>
      </c>
      <c r="G31" t="s">
        <v>390</v>
      </c>
      <c r="H31" t="s">
        <v>374</v>
      </c>
      <c r="I31" t="s">
        <v>211</v>
      </c>
      <c r="J31" t="s">
        <v>391</v>
      </c>
      <c r="K31" s="77">
        <v>1.7</v>
      </c>
      <c r="L31" t="s">
        <v>105</v>
      </c>
      <c r="M31" s="77">
        <v>3.6</v>
      </c>
      <c r="N31" s="77">
        <v>0.18</v>
      </c>
      <c r="O31" s="77">
        <v>2930000</v>
      </c>
      <c r="P31" s="77">
        <v>112.9</v>
      </c>
      <c r="Q31" s="77">
        <v>0</v>
      </c>
      <c r="R31" s="77">
        <v>3307.97</v>
      </c>
      <c r="S31" s="77">
        <v>0.71</v>
      </c>
      <c r="T31" s="77">
        <v>1.33</v>
      </c>
      <c r="U31" s="77">
        <v>0.2</v>
      </c>
    </row>
    <row r="32" spans="2:21">
      <c r="B32" t="s">
        <v>392</v>
      </c>
      <c r="C32" t="s">
        <v>393</v>
      </c>
      <c r="D32" t="s">
        <v>103</v>
      </c>
      <c r="E32" t="s">
        <v>126</v>
      </c>
      <c r="F32" t="s">
        <v>394</v>
      </c>
      <c r="G32" t="s">
        <v>131</v>
      </c>
      <c r="H32" t="s">
        <v>395</v>
      </c>
      <c r="I32" t="s">
        <v>153</v>
      </c>
      <c r="J32" t="s">
        <v>396</v>
      </c>
      <c r="K32" s="77">
        <v>4.18</v>
      </c>
      <c r="L32" t="s">
        <v>105</v>
      </c>
      <c r="M32" s="77">
        <v>3.95</v>
      </c>
      <c r="N32" s="77">
        <v>0.94</v>
      </c>
      <c r="O32" s="77">
        <v>5524474.1900000004</v>
      </c>
      <c r="P32" s="77">
        <v>118.83</v>
      </c>
      <c r="Q32" s="77">
        <v>0</v>
      </c>
      <c r="R32" s="77">
        <v>6564.7326799769999</v>
      </c>
      <c r="S32" s="77">
        <v>1.06</v>
      </c>
      <c r="T32" s="77">
        <v>2.65</v>
      </c>
      <c r="U32" s="77">
        <v>0.4</v>
      </c>
    </row>
    <row r="33" spans="2:21">
      <c r="B33" t="s">
        <v>397</v>
      </c>
      <c r="C33" t="s">
        <v>398</v>
      </c>
      <c r="D33" t="s">
        <v>103</v>
      </c>
      <c r="E33" t="s">
        <v>126</v>
      </c>
      <c r="F33" t="s">
        <v>335</v>
      </c>
      <c r="G33" t="s">
        <v>336</v>
      </c>
      <c r="H33" t="s">
        <v>399</v>
      </c>
      <c r="I33" t="s">
        <v>211</v>
      </c>
      <c r="J33" t="s">
        <v>400</v>
      </c>
      <c r="K33" s="77">
        <v>3.71</v>
      </c>
      <c r="L33" t="s">
        <v>105</v>
      </c>
      <c r="M33" s="77">
        <v>4.5</v>
      </c>
      <c r="N33" s="77">
        <v>0.8</v>
      </c>
      <c r="O33" s="77">
        <v>348758</v>
      </c>
      <c r="P33" s="77">
        <v>136.91</v>
      </c>
      <c r="Q33" s="77">
        <v>4.6886400000000004</v>
      </c>
      <c r="R33" s="77">
        <v>482.17321779999997</v>
      </c>
      <c r="S33" s="77">
        <v>0.02</v>
      </c>
      <c r="T33" s="77">
        <v>0.19</v>
      </c>
      <c r="U33" s="77">
        <v>0.03</v>
      </c>
    </row>
    <row r="34" spans="2:21">
      <c r="B34" t="s">
        <v>401</v>
      </c>
      <c r="C34" t="s">
        <v>402</v>
      </c>
      <c r="D34" t="s">
        <v>103</v>
      </c>
      <c r="E34" t="s">
        <v>126</v>
      </c>
      <c r="F34" t="s">
        <v>403</v>
      </c>
      <c r="G34" t="s">
        <v>354</v>
      </c>
      <c r="H34" t="s">
        <v>395</v>
      </c>
      <c r="I34" t="s">
        <v>153</v>
      </c>
      <c r="J34" t="s">
        <v>404</v>
      </c>
      <c r="K34" s="77">
        <v>3.45</v>
      </c>
      <c r="L34" t="s">
        <v>105</v>
      </c>
      <c r="M34" s="77">
        <v>4.95</v>
      </c>
      <c r="N34" s="77">
        <v>-3.6</v>
      </c>
      <c r="O34" s="77">
        <v>2514285.7599999998</v>
      </c>
      <c r="P34" s="77">
        <v>114.92</v>
      </c>
      <c r="Q34" s="77">
        <v>0</v>
      </c>
      <c r="R34" s="77">
        <v>2889.4171953919999</v>
      </c>
      <c r="S34" s="77">
        <v>0.28999999999999998</v>
      </c>
      <c r="T34" s="77">
        <v>1.1599999999999999</v>
      </c>
      <c r="U34" s="77">
        <v>0.18</v>
      </c>
    </row>
    <row r="35" spans="2:21">
      <c r="B35" t="s">
        <v>405</v>
      </c>
      <c r="C35" t="s">
        <v>406</v>
      </c>
      <c r="D35" t="s">
        <v>103</v>
      </c>
      <c r="E35" t="s">
        <v>126</v>
      </c>
      <c r="F35" t="s">
        <v>407</v>
      </c>
      <c r="G35" t="s">
        <v>408</v>
      </c>
      <c r="H35" t="s">
        <v>210</v>
      </c>
      <c r="I35" t="s">
        <v>211</v>
      </c>
      <c r="J35" t="s">
        <v>409</v>
      </c>
      <c r="K35" s="77">
        <v>1.65</v>
      </c>
      <c r="L35" t="s">
        <v>105</v>
      </c>
      <c r="M35" s="77">
        <v>4.95</v>
      </c>
      <c r="N35" s="77">
        <v>0.76</v>
      </c>
      <c r="O35" s="77">
        <v>4600590.4000000004</v>
      </c>
      <c r="P35" s="77">
        <v>130.12</v>
      </c>
      <c r="Q35" s="77">
        <v>0</v>
      </c>
      <c r="R35" s="77">
        <v>5986.2882284799998</v>
      </c>
      <c r="S35" s="77">
        <v>0.23</v>
      </c>
      <c r="T35" s="77">
        <v>2.41</v>
      </c>
      <c r="U35" s="77">
        <v>0.36</v>
      </c>
    </row>
    <row r="36" spans="2:21">
      <c r="B36" t="s">
        <v>410</v>
      </c>
      <c r="C36" t="s">
        <v>411</v>
      </c>
      <c r="D36" t="s">
        <v>103</v>
      </c>
      <c r="E36" t="s">
        <v>126</v>
      </c>
      <c r="F36" t="s">
        <v>412</v>
      </c>
      <c r="G36" t="s">
        <v>354</v>
      </c>
      <c r="H36" t="s">
        <v>210</v>
      </c>
      <c r="I36" t="s">
        <v>211</v>
      </c>
      <c r="J36" t="s">
        <v>413</v>
      </c>
      <c r="K36" s="77">
        <v>3.7</v>
      </c>
      <c r="L36" t="s">
        <v>105</v>
      </c>
      <c r="M36" s="77">
        <v>3.35</v>
      </c>
      <c r="N36" s="77">
        <v>0.59</v>
      </c>
      <c r="O36" s="77">
        <v>216667.35</v>
      </c>
      <c r="P36" s="77">
        <v>109.53</v>
      </c>
      <c r="Q36" s="77">
        <v>0</v>
      </c>
      <c r="R36" s="77">
        <v>237.315748455</v>
      </c>
      <c r="S36" s="77">
        <v>0.05</v>
      </c>
      <c r="T36" s="77">
        <v>0.1</v>
      </c>
      <c r="U36" s="77">
        <v>0.01</v>
      </c>
    </row>
    <row r="37" spans="2:21">
      <c r="B37" t="s">
        <v>414</v>
      </c>
      <c r="C37" t="s">
        <v>415</v>
      </c>
      <c r="D37" t="s">
        <v>103</v>
      </c>
      <c r="E37" t="s">
        <v>126</v>
      </c>
      <c r="F37" t="s">
        <v>412</v>
      </c>
      <c r="G37" t="s">
        <v>354</v>
      </c>
      <c r="H37" t="s">
        <v>210</v>
      </c>
      <c r="I37" t="s">
        <v>211</v>
      </c>
      <c r="J37" t="s">
        <v>416</v>
      </c>
      <c r="K37" s="77">
        <v>5.58</v>
      </c>
      <c r="L37" t="s">
        <v>105</v>
      </c>
      <c r="M37" s="77">
        <v>2.0499999999999998</v>
      </c>
      <c r="N37" s="77">
        <v>1.34</v>
      </c>
      <c r="O37" s="77">
        <v>788221</v>
      </c>
      <c r="P37" s="77">
        <v>104.43</v>
      </c>
      <c r="Q37" s="77">
        <v>0</v>
      </c>
      <c r="R37" s="77">
        <v>823.1391903</v>
      </c>
      <c r="S37" s="77">
        <v>0.24</v>
      </c>
      <c r="T37" s="77">
        <v>0.33</v>
      </c>
      <c r="U37" s="77">
        <v>0.05</v>
      </c>
    </row>
    <row r="38" spans="2:21">
      <c r="B38" t="s">
        <v>417</v>
      </c>
      <c r="C38" t="s">
        <v>418</v>
      </c>
      <c r="D38" t="s">
        <v>103</v>
      </c>
      <c r="E38" t="s">
        <v>126</v>
      </c>
      <c r="F38" t="s">
        <v>419</v>
      </c>
      <c r="G38" t="s">
        <v>354</v>
      </c>
      <c r="H38" t="s">
        <v>210</v>
      </c>
      <c r="I38" t="s">
        <v>211</v>
      </c>
      <c r="J38" t="s">
        <v>420</v>
      </c>
      <c r="K38" s="77">
        <v>4.5599999999999996</v>
      </c>
      <c r="L38" t="s">
        <v>105</v>
      </c>
      <c r="M38" s="77">
        <v>4.34</v>
      </c>
      <c r="N38" s="77">
        <v>1.33</v>
      </c>
      <c r="O38" s="77">
        <v>2908582.63</v>
      </c>
      <c r="P38" s="77">
        <v>114.47</v>
      </c>
      <c r="Q38" s="77">
        <v>0</v>
      </c>
      <c r="R38" s="77">
        <v>3329.4545365610002</v>
      </c>
      <c r="S38" s="77">
        <v>0.17</v>
      </c>
      <c r="T38" s="77">
        <v>1.34</v>
      </c>
      <c r="U38" s="77">
        <v>0.2</v>
      </c>
    </row>
    <row r="39" spans="2:21">
      <c r="B39" t="s">
        <v>421</v>
      </c>
      <c r="C39" t="s">
        <v>422</v>
      </c>
      <c r="D39" t="s">
        <v>103</v>
      </c>
      <c r="E39" t="s">
        <v>126</v>
      </c>
      <c r="F39" t="s">
        <v>423</v>
      </c>
      <c r="G39" t="s">
        <v>130</v>
      </c>
      <c r="H39" t="s">
        <v>424</v>
      </c>
      <c r="I39" t="s">
        <v>153</v>
      </c>
      <c r="J39" t="s">
        <v>425</v>
      </c>
      <c r="K39" s="77">
        <v>1.1499999999999999</v>
      </c>
      <c r="L39" t="s">
        <v>105</v>
      </c>
      <c r="M39" s="77">
        <v>3.75</v>
      </c>
      <c r="N39" s="77">
        <v>0.94</v>
      </c>
      <c r="O39" s="77">
        <v>256507.06</v>
      </c>
      <c r="P39" s="77">
        <v>104.3</v>
      </c>
      <c r="Q39" s="77">
        <v>0</v>
      </c>
      <c r="R39" s="77">
        <v>267.53686357999999</v>
      </c>
      <c r="S39" s="77">
        <v>0.05</v>
      </c>
      <c r="T39" s="77">
        <v>0.11</v>
      </c>
      <c r="U39" s="77">
        <v>0.02</v>
      </c>
    </row>
    <row r="40" spans="2:21">
      <c r="B40" t="s">
        <v>426</v>
      </c>
      <c r="C40" t="s">
        <v>427</v>
      </c>
      <c r="D40" t="s">
        <v>103</v>
      </c>
      <c r="E40" t="s">
        <v>126</v>
      </c>
      <c r="F40" t="s">
        <v>423</v>
      </c>
      <c r="G40" t="s">
        <v>130</v>
      </c>
      <c r="H40" t="s">
        <v>424</v>
      </c>
      <c r="I40" t="s">
        <v>153</v>
      </c>
      <c r="J40" t="s">
        <v>428</v>
      </c>
      <c r="K40" s="77">
        <v>0</v>
      </c>
      <c r="L40" t="s">
        <v>105</v>
      </c>
      <c r="M40" s="77">
        <v>2.2999999999999998</v>
      </c>
      <c r="N40" s="77">
        <v>0</v>
      </c>
      <c r="O40" s="77">
        <v>0.48</v>
      </c>
      <c r="P40" s="77">
        <v>105.1</v>
      </c>
      <c r="Q40" s="77">
        <v>0</v>
      </c>
      <c r="R40" s="77">
        <v>5.0447999999999997E-4</v>
      </c>
      <c r="S40" s="77">
        <v>0</v>
      </c>
      <c r="T40" s="77">
        <v>0</v>
      </c>
      <c r="U40" s="77">
        <v>0</v>
      </c>
    </row>
    <row r="41" spans="2:21">
      <c r="B41" t="s">
        <v>429</v>
      </c>
      <c r="C41" t="s">
        <v>430</v>
      </c>
      <c r="D41" t="s">
        <v>103</v>
      </c>
      <c r="E41" t="s">
        <v>126</v>
      </c>
      <c r="F41" t="s">
        <v>431</v>
      </c>
      <c r="G41" t="s">
        <v>354</v>
      </c>
      <c r="H41" t="s">
        <v>432</v>
      </c>
      <c r="I41" t="s">
        <v>153</v>
      </c>
      <c r="J41" t="s">
        <v>433</v>
      </c>
      <c r="K41" s="77">
        <v>4.9800000000000004</v>
      </c>
      <c r="L41" t="s">
        <v>105</v>
      </c>
      <c r="M41" s="77">
        <v>4.6500000000000004</v>
      </c>
      <c r="N41" s="77">
        <v>1.55</v>
      </c>
      <c r="O41" s="77">
        <v>3700000</v>
      </c>
      <c r="P41" s="77">
        <v>116.25</v>
      </c>
      <c r="Q41" s="77">
        <v>86.025000000000006</v>
      </c>
      <c r="R41" s="77">
        <v>4387.2749999999996</v>
      </c>
      <c r="S41" s="77">
        <v>0.52</v>
      </c>
      <c r="T41" s="77">
        <v>1.77</v>
      </c>
      <c r="U41" s="77">
        <v>0.27</v>
      </c>
    </row>
    <row r="42" spans="2:21">
      <c r="B42" t="s">
        <v>434</v>
      </c>
      <c r="C42" t="s">
        <v>435</v>
      </c>
      <c r="D42" t="s">
        <v>103</v>
      </c>
      <c r="E42" t="s">
        <v>126</v>
      </c>
      <c r="F42" t="s">
        <v>436</v>
      </c>
      <c r="G42" t="s">
        <v>408</v>
      </c>
      <c r="H42" t="s">
        <v>437</v>
      </c>
      <c r="I42" t="s">
        <v>211</v>
      </c>
      <c r="J42" t="s">
        <v>438</v>
      </c>
      <c r="K42" s="77">
        <v>1.44</v>
      </c>
      <c r="L42" t="s">
        <v>105</v>
      </c>
      <c r="M42" s="77">
        <v>5.3</v>
      </c>
      <c r="N42" s="77">
        <v>1.91</v>
      </c>
      <c r="O42" s="77">
        <v>4080000</v>
      </c>
      <c r="P42" s="77">
        <v>107.27</v>
      </c>
      <c r="Q42" s="77">
        <v>0</v>
      </c>
      <c r="R42" s="77">
        <v>4376.616</v>
      </c>
      <c r="S42" s="77">
        <v>1.84</v>
      </c>
      <c r="T42" s="77">
        <v>1.76</v>
      </c>
      <c r="U42" s="77">
        <v>0.27</v>
      </c>
    </row>
    <row r="43" spans="2:21">
      <c r="B43" t="s">
        <v>439</v>
      </c>
      <c r="C43" t="s">
        <v>440</v>
      </c>
      <c r="D43" t="s">
        <v>103</v>
      </c>
      <c r="E43" t="s">
        <v>126</v>
      </c>
      <c r="F43" t="s">
        <v>441</v>
      </c>
      <c r="G43" t="s">
        <v>354</v>
      </c>
      <c r="H43" t="s">
        <v>437</v>
      </c>
      <c r="I43" t="s">
        <v>211</v>
      </c>
      <c r="J43" t="s">
        <v>442</v>
      </c>
      <c r="K43" s="77">
        <v>5.57</v>
      </c>
      <c r="L43" t="s">
        <v>105</v>
      </c>
      <c r="M43" s="77">
        <v>2.85</v>
      </c>
      <c r="N43" s="77">
        <v>0.91</v>
      </c>
      <c r="O43" s="77">
        <v>3995000</v>
      </c>
      <c r="P43" s="77">
        <v>112.62</v>
      </c>
      <c r="Q43" s="77">
        <v>0</v>
      </c>
      <c r="R43" s="77">
        <v>4499.1689999999999</v>
      </c>
      <c r="S43" s="77">
        <v>0.57999999999999996</v>
      </c>
      <c r="T43" s="77">
        <v>1.81</v>
      </c>
      <c r="U43" s="77">
        <v>0.27</v>
      </c>
    </row>
    <row r="44" spans="2:21">
      <c r="B44" t="s">
        <v>443</v>
      </c>
      <c r="C44" t="s">
        <v>444</v>
      </c>
      <c r="D44" t="s">
        <v>103</v>
      </c>
      <c r="E44" t="s">
        <v>126</v>
      </c>
      <c r="F44" t="s">
        <v>445</v>
      </c>
      <c r="G44" t="s">
        <v>408</v>
      </c>
      <c r="H44" t="s">
        <v>446</v>
      </c>
      <c r="I44" t="s">
        <v>211</v>
      </c>
      <c r="J44" t="s">
        <v>447</v>
      </c>
      <c r="K44" s="77">
        <v>0.44</v>
      </c>
      <c r="L44" t="s">
        <v>105</v>
      </c>
      <c r="M44" s="77">
        <v>4.5</v>
      </c>
      <c r="N44" s="77">
        <v>1.71</v>
      </c>
      <c r="O44" s="77">
        <v>2499974.7999999998</v>
      </c>
      <c r="P44" s="77">
        <v>126.89</v>
      </c>
      <c r="Q44" s="77">
        <v>0</v>
      </c>
      <c r="R44" s="77">
        <v>3172.21802372</v>
      </c>
      <c r="S44" s="77">
        <v>0.46</v>
      </c>
      <c r="T44" s="77">
        <v>1.28</v>
      </c>
      <c r="U44" s="77">
        <v>0.19</v>
      </c>
    </row>
    <row r="45" spans="2:21">
      <c r="B45" t="s">
        <v>448</v>
      </c>
      <c r="C45" t="s">
        <v>449</v>
      </c>
      <c r="D45" t="s">
        <v>103</v>
      </c>
      <c r="E45" t="s">
        <v>126</v>
      </c>
      <c r="F45" t="s">
        <v>450</v>
      </c>
      <c r="G45" t="s">
        <v>451</v>
      </c>
      <c r="H45" t="s">
        <v>452</v>
      </c>
      <c r="I45" t="s">
        <v>153</v>
      </c>
      <c r="J45" t="s">
        <v>453</v>
      </c>
      <c r="K45" s="77">
        <v>0.21</v>
      </c>
      <c r="L45" t="s">
        <v>105</v>
      </c>
      <c r="M45" s="77">
        <v>9.16</v>
      </c>
      <c r="N45" s="77">
        <v>1000</v>
      </c>
      <c r="O45" s="77">
        <v>4170670.1</v>
      </c>
      <c r="P45" s="77">
        <v>63.45</v>
      </c>
      <c r="Q45" s="77">
        <v>0</v>
      </c>
      <c r="R45" s="77">
        <v>2646.29017845</v>
      </c>
      <c r="S45" s="77">
        <v>4.8</v>
      </c>
      <c r="T45" s="77">
        <v>1.07</v>
      </c>
      <c r="U45" s="77">
        <v>0.16</v>
      </c>
    </row>
    <row r="46" spans="2:21">
      <c r="B46" t="s">
        <v>448</v>
      </c>
      <c r="C46" t="s">
        <v>449</v>
      </c>
      <c r="D46" t="s">
        <v>103</v>
      </c>
      <c r="E46" t="s">
        <v>126</v>
      </c>
      <c r="F46" t="s">
        <v>450</v>
      </c>
      <c r="G46" t="s">
        <v>451</v>
      </c>
      <c r="H46" t="s">
        <v>452</v>
      </c>
      <c r="I46" t="s">
        <v>153</v>
      </c>
      <c r="J46" t="s">
        <v>453</v>
      </c>
      <c r="K46" s="77">
        <v>0.21</v>
      </c>
      <c r="L46" t="s">
        <v>105</v>
      </c>
      <c r="M46" s="77">
        <v>9.16</v>
      </c>
      <c r="N46" s="77">
        <v>1000</v>
      </c>
      <c r="O46" s="77">
        <v>57399.23</v>
      </c>
      <c r="P46" s="77">
        <v>63.45</v>
      </c>
      <c r="Q46" s="77">
        <v>0</v>
      </c>
      <c r="R46" s="77">
        <v>36.419811435</v>
      </c>
      <c r="S46" s="77">
        <v>7.0000000000000007E-2</v>
      </c>
      <c r="T46" s="77">
        <v>0.01</v>
      </c>
      <c r="U46" s="77">
        <v>0</v>
      </c>
    </row>
    <row r="47" spans="2:21">
      <c r="B47" s="78" t="s">
        <v>287</v>
      </c>
      <c r="C47" s="16"/>
      <c r="D47" s="16"/>
      <c r="E47" s="16"/>
      <c r="F47" s="16"/>
      <c r="K47" s="79">
        <v>2.91</v>
      </c>
      <c r="N47" s="79">
        <v>1.57</v>
      </c>
      <c r="O47" s="79">
        <v>55503669.759999998</v>
      </c>
      <c r="Q47" s="79">
        <v>2693.6451499999998</v>
      </c>
      <c r="R47" s="79">
        <v>62024.578282326001</v>
      </c>
      <c r="T47" s="79">
        <v>24.99</v>
      </c>
      <c r="U47" s="79">
        <v>3.76</v>
      </c>
    </row>
    <row r="48" spans="2:21">
      <c r="B48" t="s">
        <v>454</v>
      </c>
      <c r="C48" t="s">
        <v>455</v>
      </c>
      <c r="D48" t="s">
        <v>103</v>
      </c>
      <c r="E48" t="s">
        <v>126</v>
      </c>
      <c r="F48" t="s">
        <v>340</v>
      </c>
      <c r="G48" t="s">
        <v>336</v>
      </c>
      <c r="H48" t="s">
        <v>219</v>
      </c>
      <c r="I48" t="s">
        <v>211</v>
      </c>
      <c r="J48" t="s">
        <v>456</v>
      </c>
      <c r="K48" s="77">
        <v>0.9</v>
      </c>
      <c r="L48" t="s">
        <v>105</v>
      </c>
      <c r="M48" s="77">
        <v>5.9</v>
      </c>
      <c r="N48" s="77">
        <v>0.31</v>
      </c>
      <c r="O48" s="77">
        <v>2962666.81</v>
      </c>
      <c r="P48" s="77">
        <v>105.6</v>
      </c>
      <c r="Q48" s="77">
        <v>0</v>
      </c>
      <c r="R48" s="77">
        <v>3128.57615136</v>
      </c>
      <c r="S48" s="77">
        <v>0.18</v>
      </c>
      <c r="T48" s="77">
        <v>1.26</v>
      </c>
      <c r="U48" s="77">
        <v>0.19</v>
      </c>
    </row>
    <row r="49" spans="2:21">
      <c r="B49" t="s">
        <v>457</v>
      </c>
      <c r="C49" t="s">
        <v>458</v>
      </c>
      <c r="D49" t="s">
        <v>103</v>
      </c>
      <c r="E49" t="s">
        <v>126</v>
      </c>
      <c r="F49" t="s">
        <v>459</v>
      </c>
      <c r="G49" t="s">
        <v>460</v>
      </c>
      <c r="H49" t="s">
        <v>461</v>
      </c>
      <c r="I49" t="s">
        <v>153</v>
      </c>
      <c r="J49" t="s">
        <v>462</v>
      </c>
      <c r="K49" s="77">
        <v>4.1500000000000004</v>
      </c>
      <c r="L49" t="s">
        <v>105</v>
      </c>
      <c r="M49" s="77">
        <v>4.8</v>
      </c>
      <c r="N49" s="77">
        <v>1.39</v>
      </c>
      <c r="O49" s="77">
        <v>6376020</v>
      </c>
      <c r="P49" s="77">
        <v>116.02</v>
      </c>
      <c r="Q49" s="77">
        <v>0</v>
      </c>
      <c r="R49" s="77">
        <v>7397.458404</v>
      </c>
      <c r="S49" s="77">
        <v>0.28999999999999998</v>
      </c>
      <c r="T49" s="77">
        <v>2.98</v>
      </c>
      <c r="U49" s="77">
        <v>0.45</v>
      </c>
    </row>
    <row r="50" spans="2:21">
      <c r="B50" t="s">
        <v>463</v>
      </c>
      <c r="C50" t="s">
        <v>464</v>
      </c>
      <c r="D50" t="s">
        <v>103</v>
      </c>
      <c r="E50" t="s">
        <v>126</v>
      </c>
      <c r="F50" t="s">
        <v>465</v>
      </c>
      <c r="G50" t="s">
        <v>373</v>
      </c>
      <c r="H50" t="s">
        <v>355</v>
      </c>
      <c r="I50" t="s">
        <v>211</v>
      </c>
      <c r="J50" t="s">
        <v>466</v>
      </c>
      <c r="K50" s="77">
        <v>4.49</v>
      </c>
      <c r="L50" t="s">
        <v>105</v>
      </c>
      <c r="M50" s="77">
        <v>2.4500000000000002</v>
      </c>
      <c r="N50" s="77">
        <v>1.69</v>
      </c>
      <c r="O50" s="77">
        <v>7350000</v>
      </c>
      <c r="P50" s="77">
        <v>104.08</v>
      </c>
      <c r="Q50" s="77">
        <v>0</v>
      </c>
      <c r="R50" s="77">
        <v>7649.88</v>
      </c>
      <c r="S50" s="77">
        <v>0.47</v>
      </c>
      <c r="T50" s="77">
        <v>3.08</v>
      </c>
      <c r="U50" s="77">
        <v>0.46</v>
      </c>
    </row>
    <row r="51" spans="2:21">
      <c r="B51" t="s">
        <v>467</v>
      </c>
      <c r="C51" t="s">
        <v>468</v>
      </c>
      <c r="D51" t="s">
        <v>103</v>
      </c>
      <c r="E51" t="s">
        <v>126</v>
      </c>
      <c r="F51" t="s">
        <v>469</v>
      </c>
      <c r="G51" t="s">
        <v>390</v>
      </c>
      <c r="H51" t="s">
        <v>461</v>
      </c>
      <c r="I51" t="s">
        <v>153</v>
      </c>
      <c r="J51" t="s">
        <v>470</v>
      </c>
      <c r="K51" s="77">
        <v>4.8</v>
      </c>
      <c r="L51" t="s">
        <v>105</v>
      </c>
      <c r="M51" s="77">
        <v>3.39</v>
      </c>
      <c r="N51" s="77">
        <v>1.62</v>
      </c>
      <c r="O51" s="77">
        <v>5718182</v>
      </c>
      <c r="P51" s="77">
        <v>111.37</v>
      </c>
      <c r="Q51" s="77">
        <v>0</v>
      </c>
      <c r="R51" s="77">
        <v>6368.3392934000003</v>
      </c>
      <c r="S51" s="77">
        <v>0.8</v>
      </c>
      <c r="T51" s="77">
        <v>2.57</v>
      </c>
      <c r="U51" s="77">
        <v>0.39</v>
      </c>
    </row>
    <row r="52" spans="2:21">
      <c r="B52" t="s">
        <v>471</v>
      </c>
      <c r="C52" t="s">
        <v>472</v>
      </c>
      <c r="D52" t="s">
        <v>103</v>
      </c>
      <c r="E52" t="s">
        <v>126</v>
      </c>
      <c r="F52" t="s">
        <v>473</v>
      </c>
      <c r="G52" t="s">
        <v>336</v>
      </c>
      <c r="H52" t="s">
        <v>474</v>
      </c>
      <c r="I52" t="s">
        <v>153</v>
      </c>
      <c r="J52" t="s">
        <v>475</v>
      </c>
      <c r="K52" s="77">
        <v>2.39</v>
      </c>
      <c r="L52" t="s">
        <v>105</v>
      </c>
      <c r="M52" s="77">
        <v>0.98</v>
      </c>
      <c r="N52" s="77">
        <v>0.68</v>
      </c>
      <c r="O52" s="77">
        <v>2900000</v>
      </c>
      <c r="P52" s="77">
        <v>100.8</v>
      </c>
      <c r="Q52" s="77">
        <v>0</v>
      </c>
      <c r="R52" s="77">
        <v>2923.2</v>
      </c>
      <c r="S52" s="77">
        <v>0.67</v>
      </c>
      <c r="T52" s="77">
        <v>1.18</v>
      </c>
      <c r="U52" s="77">
        <v>0.18</v>
      </c>
    </row>
    <row r="53" spans="2:21">
      <c r="B53" t="s">
        <v>476</v>
      </c>
      <c r="C53" t="s">
        <v>477</v>
      </c>
      <c r="D53" t="s">
        <v>103</v>
      </c>
      <c r="E53" t="s">
        <v>126</v>
      </c>
      <c r="F53" t="s">
        <v>478</v>
      </c>
      <c r="G53" t="s">
        <v>479</v>
      </c>
      <c r="H53" t="s">
        <v>474</v>
      </c>
      <c r="I53" t="s">
        <v>153</v>
      </c>
      <c r="J53" t="s">
        <v>480</v>
      </c>
      <c r="K53" s="77">
        <v>4.1500000000000004</v>
      </c>
      <c r="L53" t="s">
        <v>105</v>
      </c>
      <c r="M53" s="77">
        <v>2.75</v>
      </c>
      <c r="N53" s="77">
        <v>1.66</v>
      </c>
      <c r="O53" s="77">
        <v>1478016.72</v>
      </c>
      <c r="P53" s="77">
        <v>105.52</v>
      </c>
      <c r="Q53" s="77">
        <v>0</v>
      </c>
      <c r="R53" s="77">
        <v>1559.6032429439999</v>
      </c>
      <c r="S53" s="77">
        <v>0.27</v>
      </c>
      <c r="T53" s="77">
        <v>0.63</v>
      </c>
      <c r="U53" s="77">
        <v>0.09</v>
      </c>
    </row>
    <row r="54" spans="2:21">
      <c r="B54" t="s">
        <v>481</v>
      </c>
      <c r="C54" t="s">
        <v>482</v>
      </c>
      <c r="D54" t="s">
        <v>103</v>
      </c>
      <c r="E54" t="s">
        <v>126</v>
      </c>
      <c r="F54" t="s">
        <v>483</v>
      </c>
      <c r="G54" t="s">
        <v>135</v>
      </c>
      <c r="H54" t="s">
        <v>395</v>
      </c>
      <c r="I54" t="s">
        <v>153</v>
      </c>
      <c r="J54" t="s">
        <v>484</v>
      </c>
      <c r="K54" s="77">
        <v>0.74</v>
      </c>
      <c r="L54" t="s">
        <v>105</v>
      </c>
      <c r="M54" s="77">
        <v>6.5</v>
      </c>
      <c r="N54" s="77">
        <v>0.95</v>
      </c>
      <c r="O54" s="77">
        <v>4038451.5</v>
      </c>
      <c r="P54" s="77">
        <v>105.76</v>
      </c>
      <c r="Q54" s="77">
        <v>0</v>
      </c>
      <c r="R54" s="77">
        <v>4271.0663064</v>
      </c>
      <c r="S54" s="77">
        <v>0.89</v>
      </c>
      <c r="T54" s="77">
        <v>1.72</v>
      </c>
      <c r="U54" s="77">
        <v>0.26</v>
      </c>
    </row>
    <row r="55" spans="2:21">
      <c r="B55" t="s">
        <v>485</v>
      </c>
      <c r="C55" t="s">
        <v>486</v>
      </c>
      <c r="D55" t="s">
        <v>103</v>
      </c>
      <c r="E55" t="s">
        <v>126</v>
      </c>
      <c r="F55" t="s">
        <v>487</v>
      </c>
      <c r="G55" t="s">
        <v>354</v>
      </c>
      <c r="H55" t="s">
        <v>399</v>
      </c>
      <c r="I55" t="s">
        <v>211</v>
      </c>
      <c r="J55" t="s">
        <v>488</v>
      </c>
      <c r="K55" s="77">
        <v>3.15</v>
      </c>
      <c r="L55" t="s">
        <v>105</v>
      </c>
      <c r="M55" s="77">
        <v>6.05</v>
      </c>
      <c r="N55" s="77">
        <v>2.79</v>
      </c>
      <c r="O55" s="77">
        <v>1469503</v>
      </c>
      <c r="P55" s="77">
        <v>110.95</v>
      </c>
      <c r="Q55" s="77">
        <v>0</v>
      </c>
      <c r="R55" s="77">
        <v>1630.4135785000001</v>
      </c>
      <c r="S55" s="77">
        <v>0.16</v>
      </c>
      <c r="T55" s="77">
        <v>0.66</v>
      </c>
      <c r="U55" s="77">
        <v>0.1</v>
      </c>
    </row>
    <row r="56" spans="2:21">
      <c r="B56" t="s">
        <v>489</v>
      </c>
      <c r="C56" t="s">
        <v>490</v>
      </c>
      <c r="D56" t="s">
        <v>103</v>
      </c>
      <c r="E56" t="s">
        <v>126</v>
      </c>
      <c r="F56" t="s">
        <v>491</v>
      </c>
      <c r="G56" t="s">
        <v>354</v>
      </c>
      <c r="H56" t="s">
        <v>395</v>
      </c>
      <c r="I56" t="s">
        <v>153</v>
      </c>
      <c r="J56" t="s">
        <v>492</v>
      </c>
      <c r="K56" s="77">
        <v>2.75</v>
      </c>
      <c r="L56" t="s">
        <v>105</v>
      </c>
      <c r="M56" s="77">
        <v>4.45</v>
      </c>
      <c r="N56" s="77">
        <v>2.71</v>
      </c>
      <c r="O56" s="77">
        <v>2002473</v>
      </c>
      <c r="P56" s="77">
        <v>104.83</v>
      </c>
      <c r="Q56" s="77">
        <v>0</v>
      </c>
      <c r="R56" s="77">
        <v>2099.1924459000002</v>
      </c>
      <c r="S56" s="77">
        <v>0.14000000000000001</v>
      </c>
      <c r="T56" s="77">
        <v>0.85</v>
      </c>
      <c r="U56" s="77">
        <v>0.13</v>
      </c>
    </row>
    <row r="57" spans="2:21">
      <c r="B57" t="s">
        <v>493</v>
      </c>
      <c r="C57" t="s">
        <v>494</v>
      </c>
      <c r="D57" t="s">
        <v>103</v>
      </c>
      <c r="E57" t="s">
        <v>126</v>
      </c>
      <c r="F57" t="s">
        <v>495</v>
      </c>
      <c r="G57" t="s">
        <v>354</v>
      </c>
      <c r="H57" t="s">
        <v>399</v>
      </c>
      <c r="I57" t="s">
        <v>211</v>
      </c>
      <c r="J57" t="s">
        <v>496</v>
      </c>
      <c r="K57" s="77">
        <v>1.06</v>
      </c>
      <c r="L57" t="s">
        <v>105</v>
      </c>
      <c r="M57" s="77">
        <v>0.84</v>
      </c>
      <c r="N57" s="77">
        <v>1.18</v>
      </c>
      <c r="O57" s="77">
        <v>1354456.6</v>
      </c>
      <c r="P57" s="77">
        <v>99.65</v>
      </c>
      <c r="Q57" s="77">
        <v>0</v>
      </c>
      <c r="R57" s="77">
        <v>1349.7160019</v>
      </c>
      <c r="S57" s="77">
        <v>0.36</v>
      </c>
      <c r="T57" s="77">
        <v>0.54</v>
      </c>
      <c r="U57" s="77">
        <v>0.08</v>
      </c>
    </row>
    <row r="58" spans="2:21">
      <c r="B58" t="s">
        <v>497</v>
      </c>
      <c r="C58" t="s">
        <v>498</v>
      </c>
      <c r="D58" t="s">
        <v>103</v>
      </c>
      <c r="E58" t="s">
        <v>126</v>
      </c>
      <c r="F58" t="s">
        <v>499</v>
      </c>
      <c r="G58" t="s">
        <v>135</v>
      </c>
      <c r="H58" t="s">
        <v>399</v>
      </c>
      <c r="I58" t="s">
        <v>211</v>
      </c>
      <c r="J58" t="s">
        <v>500</v>
      </c>
      <c r="K58" s="77">
        <v>0.38</v>
      </c>
      <c r="L58" t="s">
        <v>105</v>
      </c>
      <c r="M58" s="77">
        <v>6.99</v>
      </c>
      <c r="N58" s="77">
        <v>0.46</v>
      </c>
      <c r="O58" s="77">
        <v>5038403.2</v>
      </c>
      <c r="P58" s="77">
        <v>105.93</v>
      </c>
      <c r="Q58" s="77">
        <v>2665.6644200000001</v>
      </c>
      <c r="R58" s="77">
        <v>8002.84492976</v>
      </c>
      <c r="S58" s="77">
        <v>2.21</v>
      </c>
      <c r="T58" s="77">
        <v>3.22</v>
      </c>
      <c r="U58" s="77">
        <v>0.49</v>
      </c>
    </row>
    <row r="59" spans="2:21">
      <c r="B59" t="s">
        <v>501</v>
      </c>
      <c r="C59" t="s">
        <v>502</v>
      </c>
      <c r="D59" t="s">
        <v>103</v>
      </c>
      <c r="E59" t="s">
        <v>126</v>
      </c>
      <c r="F59" t="s">
        <v>503</v>
      </c>
      <c r="G59" t="s">
        <v>130</v>
      </c>
      <c r="H59" t="s">
        <v>210</v>
      </c>
      <c r="I59" t="s">
        <v>211</v>
      </c>
      <c r="J59" t="s">
        <v>504</v>
      </c>
      <c r="K59" s="77">
        <v>2.73</v>
      </c>
      <c r="L59" t="s">
        <v>105</v>
      </c>
      <c r="M59" s="77">
        <v>3.4</v>
      </c>
      <c r="N59" s="77">
        <v>1.85</v>
      </c>
      <c r="O59" s="77">
        <v>2097716.83</v>
      </c>
      <c r="P59" s="77">
        <v>104.78</v>
      </c>
      <c r="Q59" s="77">
        <v>0</v>
      </c>
      <c r="R59" s="77">
        <v>2197.9876944739999</v>
      </c>
      <c r="S59" s="77">
        <v>0</v>
      </c>
      <c r="T59" s="77">
        <v>0.89</v>
      </c>
      <c r="U59" s="77">
        <v>0.13</v>
      </c>
    </row>
    <row r="60" spans="2:21">
      <c r="B60" t="s">
        <v>505</v>
      </c>
      <c r="C60" t="s">
        <v>506</v>
      </c>
      <c r="D60" t="s">
        <v>103</v>
      </c>
      <c r="E60" t="s">
        <v>126</v>
      </c>
      <c r="F60" t="s">
        <v>507</v>
      </c>
      <c r="G60" t="s">
        <v>354</v>
      </c>
      <c r="H60" t="s">
        <v>210</v>
      </c>
      <c r="I60" t="s">
        <v>211</v>
      </c>
      <c r="J60" t="s">
        <v>508</v>
      </c>
      <c r="K60" s="77">
        <v>2.89</v>
      </c>
      <c r="L60" t="s">
        <v>105</v>
      </c>
      <c r="M60" s="77">
        <v>3.8</v>
      </c>
      <c r="N60" s="77">
        <v>1.56</v>
      </c>
      <c r="O60" s="77">
        <v>2898500</v>
      </c>
      <c r="P60" s="77">
        <v>107.56</v>
      </c>
      <c r="Q60" s="77">
        <v>0</v>
      </c>
      <c r="R60" s="77">
        <v>3117.6266000000001</v>
      </c>
      <c r="S60" s="77">
        <v>1.05</v>
      </c>
      <c r="T60" s="77">
        <v>1.26</v>
      </c>
      <c r="U60" s="77">
        <v>0.19</v>
      </c>
    </row>
    <row r="61" spans="2:21">
      <c r="B61" t="s">
        <v>509</v>
      </c>
      <c r="C61" t="s">
        <v>510</v>
      </c>
      <c r="D61" t="s">
        <v>103</v>
      </c>
      <c r="E61" t="s">
        <v>126</v>
      </c>
      <c r="F61" t="s">
        <v>511</v>
      </c>
      <c r="G61" t="s">
        <v>130</v>
      </c>
      <c r="H61" t="s">
        <v>432</v>
      </c>
      <c r="I61" t="s">
        <v>153</v>
      </c>
      <c r="J61" t="s">
        <v>512</v>
      </c>
      <c r="K61" s="77">
        <v>2.87</v>
      </c>
      <c r="L61" t="s">
        <v>105</v>
      </c>
      <c r="M61" s="77">
        <v>4.55</v>
      </c>
      <c r="N61" s="77">
        <v>1.46</v>
      </c>
      <c r="O61" s="77">
        <v>1229922.06</v>
      </c>
      <c r="P61" s="77">
        <v>108.98</v>
      </c>
      <c r="Q61" s="77">
        <v>27.980730000000001</v>
      </c>
      <c r="R61" s="77">
        <v>1368.349790988</v>
      </c>
      <c r="S61" s="77">
        <v>0.3</v>
      </c>
      <c r="T61" s="77">
        <v>0.55000000000000004</v>
      </c>
      <c r="U61" s="77">
        <v>0.08</v>
      </c>
    </row>
    <row r="62" spans="2:21">
      <c r="B62" t="s">
        <v>513</v>
      </c>
      <c r="C62" t="s">
        <v>514</v>
      </c>
      <c r="D62" t="s">
        <v>103</v>
      </c>
      <c r="E62" t="s">
        <v>126</v>
      </c>
      <c r="F62" t="s">
        <v>515</v>
      </c>
      <c r="G62" t="s">
        <v>130</v>
      </c>
      <c r="H62" t="s">
        <v>516</v>
      </c>
      <c r="I62" t="s">
        <v>153</v>
      </c>
      <c r="J62" t="s">
        <v>517</v>
      </c>
      <c r="K62" s="77">
        <v>1.61</v>
      </c>
      <c r="L62" t="s">
        <v>105</v>
      </c>
      <c r="M62" s="77">
        <v>4.3</v>
      </c>
      <c r="N62" s="77">
        <v>2.41</v>
      </c>
      <c r="O62" s="77">
        <v>3160162.3</v>
      </c>
      <c r="P62" s="77">
        <v>103.44</v>
      </c>
      <c r="Q62" s="77">
        <v>0</v>
      </c>
      <c r="R62" s="77">
        <v>3268.8718831199999</v>
      </c>
      <c r="S62" s="77">
        <v>0.55000000000000004</v>
      </c>
      <c r="T62" s="77">
        <v>1.32</v>
      </c>
      <c r="U62" s="77">
        <v>0.2</v>
      </c>
    </row>
    <row r="63" spans="2:21">
      <c r="B63" t="s">
        <v>518</v>
      </c>
      <c r="C63" t="s">
        <v>519</v>
      </c>
      <c r="D63" t="s">
        <v>103</v>
      </c>
      <c r="E63" t="s">
        <v>126</v>
      </c>
      <c r="F63" t="s">
        <v>515</v>
      </c>
      <c r="G63" t="s">
        <v>130</v>
      </c>
      <c r="H63" t="s">
        <v>516</v>
      </c>
      <c r="I63" t="s">
        <v>153</v>
      </c>
      <c r="J63" t="s">
        <v>520</v>
      </c>
      <c r="K63" s="77">
        <v>2.3199999999999998</v>
      </c>
      <c r="L63" t="s">
        <v>105</v>
      </c>
      <c r="M63" s="77">
        <v>4.25</v>
      </c>
      <c r="N63" s="77">
        <v>2.71</v>
      </c>
      <c r="O63" s="77">
        <v>1636649.28</v>
      </c>
      <c r="P63" s="77">
        <v>104.25</v>
      </c>
      <c r="Q63" s="77">
        <v>0</v>
      </c>
      <c r="R63" s="77">
        <v>1706.2068744000001</v>
      </c>
      <c r="S63" s="77">
        <v>0.23</v>
      </c>
      <c r="T63" s="77">
        <v>0.69</v>
      </c>
      <c r="U63" s="77">
        <v>0.1</v>
      </c>
    </row>
    <row r="64" spans="2:21">
      <c r="B64" t="s">
        <v>521</v>
      </c>
      <c r="C64" t="s">
        <v>522</v>
      </c>
      <c r="D64" t="s">
        <v>103</v>
      </c>
      <c r="E64" t="s">
        <v>126</v>
      </c>
      <c r="F64" t="s">
        <v>523</v>
      </c>
      <c r="G64" t="s">
        <v>408</v>
      </c>
      <c r="H64" t="s">
        <v>524</v>
      </c>
      <c r="I64" t="s">
        <v>211</v>
      </c>
      <c r="J64" t="s">
        <v>525</v>
      </c>
      <c r="K64" s="77">
        <v>5.65</v>
      </c>
      <c r="L64" t="s">
        <v>105</v>
      </c>
      <c r="M64" s="77">
        <v>4.8</v>
      </c>
      <c r="N64" s="77">
        <v>3.94</v>
      </c>
      <c r="O64" s="77">
        <v>3674619</v>
      </c>
      <c r="P64" s="77">
        <v>105.09</v>
      </c>
      <c r="Q64" s="77">
        <v>0</v>
      </c>
      <c r="R64" s="77">
        <v>3861.6571070999998</v>
      </c>
      <c r="S64" s="77">
        <v>0</v>
      </c>
      <c r="T64" s="77">
        <v>1.56</v>
      </c>
      <c r="U64" s="77">
        <v>0.23</v>
      </c>
    </row>
    <row r="65" spans="2:21">
      <c r="B65" t="s">
        <v>526</v>
      </c>
      <c r="C65" t="s">
        <v>527</v>
      </c>
      <c r="D65" t="s">
        <v>103</v>
      </c>
      <c r="E65" t="s">
        <v>126</v>
      </c>
      <c r="F65" t="s">
        <v>445</v>
      </c>
      <c r="G65" t="s">
        <v>408</v>
      </c>
      <c r="H65" t="s">
        <v>446</v>
      </c>
      <c r="I65" t="s">
        <v>211</v>
      </c>
      <c r="J65" t="s">
        <v>528</v>
      </c>
      <c r="K65" s="77">
        <v>0.94</v>
      </c>
      <c r="L65" t="s">
        <v>105</v>
      </c>
      <c r="M65" s="77">
        <v>6.6</v>
      </c>
      <c r="N65" s="77">
        <v>1.82</v>
      </c>
      <c r="O65" s="77">
        <v>117927.46</v>
      </c>
      <c r="P65" s="77">
        <v>104.8</v>
      </c>
      <c r="Q65" s="77">
        <v>0</v>
      </c>
      <c r="R65" s="77">
        <v>123.58797808</v>
      </c>
      <c r="S65" s="77">
        <v>0.06</v>
      </c>
      <c r="T65" s="77">
        <v>0.05</v>
      </c>
      <c r="U65" s="77">
        <v>0.01</v>
      </c>
    </row>
    <row r="66" spans="2:21">
      <c r="B66" s="78" t="s">
        <v>330</v>
      </c>
      <c r="C66" s="16"/>
      <c r="D66" s="16"/>
      <c r="E66" s="16"/>
      <c r="F66" s="16"/>
      <c r="K66" s="79">
        <v>3.03</v>
      </c>
      <c r="N66" s="79">
        <v>0.52</v>
      </c>
      <c r="O66" s="79">
        <v>6065000</v>
      </c>
      <c r="Q66" s="79">
        <v>0</v>
      </c>
      <c r="R66" s="79">
        <v>6034.8585000000003</v>
      </c>
      <c r="T66" s="79">
        <v>2.4300000000000002</v>
      </c>
      <c r="U66" s="79">
        <v>0.37</v>
      </c>
    </row>
    <row r="67" spans="2:21">
      <c r="B67" t="s">
        <v>529</v>
      </c>
      <c r="C67" t="s">
        <v>530</v>
      </c>
      <c r="D67" t="s">
        <v>103</v>
      </c>
      <c r="E67" t="s">
        <v>126</v>
      </c>
      <c r="F67" t="s">
        <v>531</v>
      </c>
      <c r="G67" t="s">
        <v>532</v>
      </c>
      <c r="H67" t="s">
        <v>399</v>
      </c>
      <c r="I67" t="s">
        <v>211</v>
      </c>
      <c r="J67" t="s">
        <v>533</v>
      </c>
      <c r="K67" s="77">
        <v>1.23</v>
      </c>
      <c r="L67" t="s">
        <v>105</v>
      </c>
      <c r="M67" s="77">
        <v>2.74</v>
      </c>
      <c r="N67" s="77">
        <v>-3.58</v>
      </c>
      <c r="O67" s="77">
        <v>2900000</v>
      </c>
      <c r="P67" s="77">
        <v>101.7</v>
      </c>
      <c r="Q67" s="77">
        <v>0</v>
      </c>
      <c r="R67" s="77">
        <v>2949.3</v>
      </c>
      <c r="S67" s="77">
        <v>2.3199999999999998</v>
      </c>
      <c r="T67" s="77">
        <v>1.19</v>
      </c>
      <c r="U67" s="77">
        <v>0.18</v>
      </c>
    </row>
    <row r="68" spans="2:21">
      <c r="B68" t="s">
        <v>534</v>
      </c>
      <c r="C68" t="s">
        <v>535</v>
      </c>
      <c r="D68" t="s">
        <v>103</v>
      </c>
      <c r="E68" t="s">
        <v>126</v>
      </c>
      <c r="F68" t="s">
        <v>536</v>
      </c>
      <c r="G68" t="s">
        <v>373</v>
      </c>
      <c r="H68" t="s">
        <v>437</v>
      </c>
      <c r="I68" t="s">
        <v>211</v>
      </c>
      <c r="J68" t="s">
        <v>537</v>
      </c>
      <c r="K68" s="77">
        <v>4.75</v>
      </c>
      <c r="L68" t="s">
        <v>105</v>
      </c>
      <c r="M68" s="77">
        <v>4.7</v>
      </c>
      <c r="N68" s="77">
        <v>4.4400000000000004</v>
      </c>
      <c r="O68" s="77">
        <v>3165000</v>
      </c>
      <c r="P68" s="77">
        <v>97.49</v>
      </c>
      <c r="Q68" s="77">
        <v>0</v>
      </c>
      <c r="R68" s="77">
        <v>3085.5585000000001</v>
      </c>
      <c r="S68" s="77">
        <v>0</v>
      </c>
      <c r="T68" s="77">
        <v>1.24</v>
      </c>
      <c r="U68" s="77">
        <v>0.19</v>
      </c>
    </row>
    <row r="69" spans="2:21">
      <c r="B69" s="78" t="s">
        <v>538</v>
      </c>
      <c r="C69" s="16"/>
      <c r="D69" s="16"/>
      <c r="E69" s="16"/>
      <c r="F69" s="16"/>
      <c r="K69" s="79">
        <v>0</v>
      </c>
      <c r="N69" s="79">
        <v>0</v>
      </c>
      <c r="O69" s="79">
        <v>0</v>
      </c>
      <c r="Q69" s="79">
        <v>0</v>
      </c>
      <c r="R69" s="79">
        <v>0</v>
      </c>
      <c r="T69" s="79">
        <v>0</v>
      </c>
      <c r="U69" s="79">
        <v>0</v>
      </c>
    </row>
    <row r="70" spans="2:21">
      <c r="B70" t="s">
        <v>227</v>
      </c>
      <c r="C70" t="s">
        <v>227</v>
      </c>
      <c r="D70" s="16"/>
      <c r="E70" s="16"/>
      <c r="F70" s="16"/>
      <c r="G70" t="s">
        <v>227</v>
      </c>
      <c r="H70" t="s">
        <v>227</v>
      </c>
      <c r="K70" s="77">
        <v>0</v>
      </c>
      <c r="L70" t="s">
        <v>227</v>
      </c>
      <c r="M70" s="77">
        <v>0</v>
      </c>
      <c r="N70" s="77">
        <v>0</v>
      </c>
      <c r="O70" s="77">
        <v>0</v>
      </c>
      <c r="P70" s="77">
        <v>0</v>
      </c>
      <c r="R70" s="77">
        <v>0</v>
      </c>
      <c r="S70" s="77">
        <v>0</v>
      </c>
      <c r="T70" s="77">
        <v>0</v>
      </c>
      <c r="U70" s="77">
        <v>0</v>
      </c>
    </row>
    <row r="71" spans="2:21">
      <c r="B71" s="78" t="s">
        <v>257</v>
      </c>
      <c r="C71" s="16"/>
      <c r="D71" s="16"/>
      <c r="E71" s="16"/>
      <c r="F71" s="16"/>
      <c r="K71" s="79">
        <v>5.14</v>
      </c>
      <c r="N71" s="79">
        <v>4.05</v>
      </c>
      <c r="O71" s="79">
        <v>18722000</v>
      </c>
      <c r="Q71" s="79">
        <v>0</v>
      </c>
      <c r="R71" s="79">
        <v>66047.099489126005</v>
      </c>
      <c r="T71" s="79">
        <v>26.61</v>
      </c>
      <c r="U71" s="79">
        <v>4.01</v>
      </c>
    </row>
    <row r="72" spans="2:21">
      <c r="B72" s="78" t="s">
        <v>331</v>
      </c>
      <c r="C72" s="16"/>
      <c r="D72" s="16"/>
      <c r="E72" s="16"/>
      <c r="F72" s="16"/>
      <c r="K72" s="79">
        <v>0</v>
      </c>
      <c r="N72" s="79">
        <v>0</v>
      </c>
      <c r="O72" s="79">
        <v>0</v>
      </c>
      <c r="Q72" s="79">
        <v>0</v>
      </c>
      <c r="R72" s="79">
        <v>0</v>
      </c>
      <c r="T72" s="79">
        <v>0</v>
      </c>
      <c r="U72" s="79">
        <v>0</v>
      </c>
    </row>
    <row r="73" spans="2:21">
      <c r="B73" t="s">
        <v>227</v>
      </c>
      <c r="C73" t="s">
        <v>227</v>
      </c>
      <c r="D73" s="16"/>
      <c r="E73" s="16"/>
      <c r="F73" s="16"/>
      <c r="G73" t="s">
        <v>227</v>
      </c>
      <c r="H73" t="s">
        <v>227</v>
      </c>
      <c r="K73" s="77">
        <v>0</v>
      </c>
      <c r="L73" t="s">
        <v>227</v>
      </c>
      <c r="M73" s="77">
        <v>0</v>
      </c>
      <c r="N73" s="77">
        <v>0</v>
      </c>
      <c r="O73" s="77">
        <v>0</v>
      </c>
      <c r="P73" s="77">
        <v>0</v>
      </c>
      <c r="R73" s="77">
        <v>0</v>
      </c>
      <c r="S73" s="77">
        <v>0</v>
      </c>
      <c r="T73" s="77">
        <v>0</v>
      </c>
      <c r="U73" s="77">
        <v>0</v>
      </c>
    </row>
    <row r="74" spans="2:21">
      <c r="B74" s="78" t="s">
        <v>332</v>
      </c>
      <c r="C74" s="16"/>
      <c r="D74" s="16"/>
      <c r="E74" s="16"/>
      <c r="F74" s="16"/>
      <c r="K74" s="79">
        <v>5.14</v>
      </c>
      <c r="N74" s="79">
        <v>4.05</v>
      </c>
      <c r="O74" s="79">
        <v>18722000</v>
      </c>
      <c r="Q74" s="79">
        <v>0</v>
      </c>
      <c r="R74" s="79">
        <v>66047.099489126005</v>
      </c>
      <c r="T74" s="79">
        <v>26.61</v>
      </c>
      <c r="U74" s="79">
        <v>4.01</v>
      </c>
    </row>
    <row r="75" spans="2:21">
      <c r="B75" t="s">
        <v>539</v>
      </c>
      <c r="C75" t="s">
        <v>540</v>
      </c>
      <c r="D75" t="s">
        <v>541</v>
      </c>
      <c r="E75" t="s">
        <v>542</v>
      </c>
      <c r="F75" t="s">
        <v>543</v>
      </c>
      <c r="G75" t="s">
        <v>544</v>
      </c>
      <c r="H75" t="s">
        <v>545</v>
      </c>
      <c r="I75" t="s">
        <v>546</v>
      </c>
      <c r="J75" t="s">
        <v>547</v>
      </c>
      <c r="K75" s="77">
        <v>4.6900000000000004</v>
      </c>
      <c r="L75" t="s">
        <v>109</v>
      </c>
      <c r="M75" s="77">
        <v>4.4000000000000004</v>
      </c>
      <c r="N75" s="77">
        <v>3.84</v>
      </c>
      <c r="O75" s="77">
        <v>834000</v>
      </c>
      <c r="P75" s="77">
        <v>103.96966666666667</v>
      </c>
      <c r="Q75" s="77">
        <v>0</v>
      </c>
      <c r="R75" s="77">
        <v>3006.2600383399999</v>
      </c>
      <c r="S75" s="77">
        <v>0</v>
      </c>
      <c r="T75" s="77">
        <v>1.21</v>
      </c>
      <c r="U75" s="77">
        <v>0.18</v>
      </c>
    </row>
    <row r="76" spans="2:21">
      <c r="B76" t="s">
        <v>548</v>
      </c>
      <c r="C76" t="s">
        <v>549</v>
      </c>
      <c r="D76" t="s">
        <v>541</v>
      </c>
      <c r="E76" t="s">
        <v>542</v>
      </c>
      <c r="F76" t="s">
        <v>550</v>
      </c>
      <c r="G76" t="s">
        <v>544</v>
      </c>
      <c r="H76" t="s">
        <v>551</v>
      </c>
      <c r="I76" t="s">
        <v>552</v>
      </c>
      <c r="J76" t="s">
        <v>553</v>
      </c>
      <c r="K76" s="77">
        <v>5.82</v>
      </c>
      <c r="L76" t="s">
        <v>109</v>
      </c>
      <c r="M76" s="77">
        <v>4.2</v>
      </c>
      <c r="N76" s="77">
        <v>3.35</v>
      </c>
      <c r="O76" s="77">
        <v>625000</v>
      </c>
      <c r="P76" s="77">
        <v>106.664666672</v>
      </c>
      <c r="Q76" s="77">
        <v>0</v>
      </c>
      <c r="R76" s="77">
        <v>2311.2899959489</v>
      </c>
      <c r="S76" s="77">
        <v>0</v>
      </c>
      <c r="T76" s="77">
        <v>0.93</v>
      </c>
      <c r="U76" s="77">
        <v>0.14000000000000001</v>
      </c>
    </row>
    <row r="77" spans="2:21">
      <c r="B77" t="s">
        <v>554</v>
      </c>
      <c r="C77" t="s">
        <v>555</v>
      </c>
      <c r="D77" t="s">
        <v>541</v>
      </c>
      <c r="E77" t="s">
        <v>542</v>
      </c>
      <c r="F77" t="s">
        <v>556</v>
      </c>
      <c r="G77" t="s">
        <v>557</v>
      </c>
      <c r="H77" t="s">
        <v>551</v>
      </c>
      <c r="I77" t="s">
        <v>552</v>
      </c>
      <c r="J77" t="s">
        <v>558</v>
      </c>
      <c r="K77" s="77">
        <v>4.26</v>
      </c>
      <c r="L77" t="s">
        <v>109</v>
      </c>
      <c r="M77" s="77">
        <v>2.6</v>
      </c>
      <c r="N77" s="77">
        <v>2.87</v>
      </c>
      <c r="O77" s="77">
        <v>650000</v>
      </c>
      <c r="P77" s="77">
        <v>100.12466666153846</v>
      </c>
      <c r="Q77" s="77">
        <v>0</v>
      </c>
      <c r="R77" s="77">
        <v>2256.3594255510998</v>
      </c>
      <c r="S77" s="77">
        <v>0</v>
      </c>
      <c r="T77" s="77">
        <v>0.91</v>
      </c>
      <c r="U77" s="77">
        <v>0.14000000000000001</v>
      </c>
    </row>
    <row r="78" spans="2:21">
      <c r="B78" t="s">
        <v>559</v>
      </c>
      <c r="C78" t="s">
        <v>560</v>
      </c>
      <c r="D78" t="s">
        <v>541</v>
      </c>
      <c r="E78" t="s">
        <v>542</v>
      </c>
      <c r="F78" t="s">
        <v>561</v>
      </c>
      <c r="G78" t="s">
        <v>562</v>
      </c>
      <c r="H78" t="s">
        <v>551</v>
      </c>
      <c r="I78" t="s">
        <v>552</v>
      </c>
      <c r="J78" t="s">
        <v>563</v>
      </c>
      <c r="K78" s="77">
        <v>3.9</v>
      </c>
      <c r="L78" t="s">
        <v>109</v>
      </c>
      <c r="M78" s="77">
        <v>5.5</v>
      </c>
      <c r="N78" s="77">
        <v>3.67</v>
      </c>
      <c r="O78" s="77">
        <v>900000</v>
      </c>
      <c r="P78" s="77">
        <v>108.28910958888889</v>
      </c>
      <c r="Q78" s="77">
        <v>0</v>
      </c>
      <c r="R78" s="77">
        <v>3378.9450865020999</v>
      </c>
      <c r="S78" s="77">
        <v>0</v>
      </c>
      <c r="T78" s="77">
        <v>1.36</v>
      </c>
      <c r="U78" s="77">
        <v>0.21</v>
      </c>
    </row>
    <row r="79" spans="2:21">
      <c r="B79" t="s">
        <v>564</v>
      </c>
      <c r="C79" t="s">
        <v>565</v>
      </c>
      <c r="D79" t="s">
        <v>566</v>
      </c>
      <c r="E79" t="s">
        <v>542</v>
      </c>
      <c r="F79" t="s">
        <v>567</v>
      </c>
      <c r="G79" t="s">
        <v>568</v>
      </c>
      <c r="H79" t="s">
        <v>551</v>
      </c>
      <c r="I79" t="s">
        <v>552</v>
      </c>
      <c r="J79" t="s">
        <v>569</v>
      </c>
      <c r="K79" s="77">
        <v>4.03</v>
      </c>
      <c r="L79" t="s">
        <v>109</v>
      </c>
      <c r="M79" s="77">
        <v>4.75</v>
      </c>
      <c r="N79" s="77">
        <v>3.88</v>
      </c>
      <c r="O79" s="77">
        <v>620000</v>
      </c>
      <c r="P79" s="77">
        <v>105.07722222580645</v>
      </c>
      <c r="Q79" s="77">
        <v>0</v>
      </c>
      <c r="R79" s="77">
        <v>2258.6769226326001</v>
      </c>
      <c r="S79" s="77">
        <v>0</v>
      </c>
      <c r="T79" s="77">
        <v>0.91</v>
      </c>
      <c r="U79" s="77">
        <v>0.14000000000000001</v>
      </c>
    </row>
    <row r="80" spans="2:21">
      <c r="B80" t="s">
        <v>570</v>
      </c>
      <c r="C80" t="s">
        <v>571</v>
      </c>
      <c r="D80" t="s">
        <v>541</v>
      </c>
      <c r="E80" t="s">
        <v>542</v>
      </c>
      <c r="F80" t="s">
        <v>572</v>
      </c>
      <c r="G80" t="s">
        <v>544</v>
      </c>
      <c r="H80" t="s">
        <v>551</v>
      </c>
      <c r="I80" t="s">
        <v>552</v>
      </c>
      <c r="J80" t="s">
        <v>573</v>
      </c>
      <c r="K80" s="77">
        <v>2.08</v>
      </c>
      <c r="L80" t="s">
        <v>109</v>
      </c>
      <c r="M80" s="77">
        <v>5.5</v>
      </c>
      <c r="N80" s="77">
        <v>3.97</v>
      </c>
      <c r="O80" s="77">
        <v>1059000</v>
      </c>
      <c r="P80" s="77">
        <v>104.87661111425874</v>
      </c>
      <c r="Q80" s="77">
        <v>0</v>
      </c>
      <c r="R80" s="77">
        <v>3850.6003616639</v>
      </c>
      <c r="S80" s="77">
        <v>0</v>
      </c>
      <c r="T80" s="77">
        <v>1.55</v>
      </c>
      <c r="U80" s="77">
        <v>0.23</v>
      </c>
    </row>
    <row r="81" spans="2:21">
      <c r="B81" t="s">
        <v>574</v>
      </c>
      <c r="C81" t="s">
        <v>575</v>
      </c>
      <c r="D81" t="s">
        <v>541</v>
      </c>
      <c r="E81" t="s">
        <v>542</v>
      </c>
      <c r="F81" t="s">
        <v>576</v>
      </c>
      <c r="G81" t="s">
        <v>577</v>
      </c>
      <c r="H81" t="s">
        <v>545</v>
      </c>
      <c r="I81" t="s">
        <v>546</v>
      </c>
      <c r="J81" t="s">
        <v>578</v>
      </c>
      <c r="K81" s="77">
        <v>7.52</v>
      </c>
      <c r="L81" t="s">
        <v>109</v>
      </c>
      <c r="M81" s="77">
        <v>3.15</v>
      </c>
      <c r="N81" s="77">
        <v>5.82</v>
      </c>
      <c r="O81" s="77">
        <v>838000</v>
      </c>
      <c r="P81" s="77">
        <v>83.173749999999998</v>
      </c>
      <c r="Q81" s="77">
        <v>0</v>
      </c>
      <c r="R81" s="77">
        <v>2416.4852186749999</v>
      </c>
      <c r="S81" s="77">
        <v>0</v>
      </c>
      <c r="T81" s="77">
        <v>0.97</v>
      </c>
      <c r="U81" s="77">
        <v>0.15</v>
      </c>
    </row>
    <row r="82" spans="2:21">
      <c r="B82" t="s">
        <v>579</v>
      </c>
      <c r="C82" t="s">
        <v>580</v>
      </c>
      <c r="D82" t="s">
        <v>541</v>
      </c>
      <c r="E82" t="s">
        <v>542</v>
      </c>
      <c r="F82" t="s">
        <v>581</v>
      </c>
      <c r="G82" t="s">
        <v>544</v>
      </c>
      <c r="H82" t="s">
        <v>551</v>
      </c>
      <c r="I82" t="s">
        <v>552</v>
      </c>
      <c r="J82" t="s">
        <v>582</v>
      </c>
      <c r="K82" s="77">
        <v>14.96</v>
      </c>
      <c r="L82" t="s">
        <v>109</v>
      </c>
      <c r="M82" s="77">
        <v>5.57</v>
      </c>
      <c r="N82" s="77">
        <v>5.67</v>
      </c>
      <c r="O82" s="77">
        <v>880000</v>
      </c>
      <c r="P82" s="77">
        <v>100.44607499999999</v>
      </c>
      <c r="Q82" s="77">
        <v>0</v>
      </c>
      <c r="R82" s="77">
        <v>3064.5695698200002</v>
      </c>
      <c r="S82" s="77">
        <v>0</v>
      </c>
      <c r="T82" s="77">
        <v>1.23</v>
      </c>
      <c r="U82" s="77">
        <v>0.19</v>
      </c>
    </row>
    <row r="83" spans="2:21">
      <c r="B83" t="s">
        <v>583</v>
      </c>
      <c r="C83" t="s">
        <v>584</v>
      </c>
      <c r="D83" t="s">
        <v>541</v>
      </c>
      <c r="E83" t="s">
        <v>542</v>
      </c>
      <c r="F83" t="s">
        <v>585</v>
      </c>
      <c r="G83" t="s">
        <v>544</v>
      </c>
      <c r="H83" t="s">
        <v>586</v>
      </c>
      <c r="I83" t="s">
        <v>552</v>
      </c>
      <c r="J83" t="s">
        <v>587</v>
      </c>
      <c r="K83" s="77">
        <v>6.7</v>
      </c>
      <c r="L83" t="s">
        <v>109</v>
      </c>
      <c r="M83" s="77">
        <v>6.75</v>
      </c>
      <c r="N83" s="77">
        <v>4.82</v>
      </c>
      <c r="O83" s="77">
        <v>797000</v>
      </c>
      <c r="P83" s="77">
        <v>113.97624999999999</v>
      </c>
      <c r="Q83" s="77">
        <v>0</v>
      </c>
      <c r="R83" s="77">
        <v>3149.3906002375002</v>
      </c>
      <c r="S83" s="77">
        <v>0</v>
      </c>
      <c r="T83" s="77">
        <v>1.27</v>
      </c>
      <c r="U83" s="77">
        <v>0.19</v>
      </c>
    </row>
    <row r="84" spans="2:21">
      <c r="B84" t="s">
        <v>588</v>
      </c>
      <c r="C84" t="s">
        <v>589</v>
      </c>
      <c r="D84" t="s">
        <v>541</v>
      </c>
      <c r="E84" t="s">
        <v>542</v>
      </c>
      <c r="F84" t="s">
        <v>590</v>
      </c>
      <c r="G84" t="s">
        <v>591</v>
      </c>
      <c r="H84" t="s">
        <v>586</v>
      </c>
      <c r="I84" t="s">
        <v>552</v>
      </c>
      <c r="J84" t="s">
        <v>592</v>
      </c>
      <c r="K84" s="77">
        <v>3.1</v>
      </c>
      <c r="L84" t="s">
        <v>109</v>
      </c>
      <c r="M84" s="77">
        <v>5.8</v>
      </c>
      <c r="N84" s="77">
        <v>3.72</v>
      </c>
      <c r="O84" s="77">
        <v>700000</v>
      </c>
      <c r="P84" s="77">
        <v>107.389</v>
      </c>
      <c r="Q84" s="77">
        <v>0</v>
      </c>
      <c r="R84" s="77">
        <v>2606.223641</v>
      </c>
      <c r="S84" s="77">
        <v>0</v>
      </c>
      <c r="T84" s="77">
        <v>1.05</v>
      </c>
      <c r="U84" s="77">
        <v>0.16</v>
      </c>
    </row>
    <row r="85" spans="2:21">
      <c r="B85" t="s">
        <v>593</v>
      </c>
      <c r="C85" t="s">
        <v>594</v>
      </c>
      <c r="D85" t="s">
        <v>541</v>
      </c>
      <c r="E85" t="s">
        <v>542</v>
      </c>
      <c r="F85" t="s">
        <v>590</v>
      </c>
      <c r="G85" t="s">
        <v>591</v>
      </c>
      <c r="H85" t="s">
        <v>586</v>
      </c>
      <c r="I85" t="s">
        <v>552</v>
      </c>
      <c r="J85" t="s">
        <v>595</v>
      </c>
      <c r="K85" s="77">
        <v>3.1</v>
      </c>
      <c r="L85" t="s">
        <v>109</v>
      </c>
      <c r="M85" s="77">
        <v>5.8</v>
      </c>
      <c r="N85" s="77">
        <v>3.27</v>
      </c>
      <c r="O85" s="77">
        <v>720000</v>
      </c>
      <c r="P85" s="77">
        <v>108.85</v>
      </c>
      <c r="Q85" s="77">
        <v>0</v>
      </c>
      <c r="R85" s="77">
        <v>2717.15724</v>
      </c>
      <c r="S85" s="77">
        <v>0</v>
      </c>
      <c r="T85" s="77">
        <v>1.0900000000000001</v>
      </c>
      <c r="U85" s="77">
        <v>0.16</v>
      </c>
    </row>
    <row r="86" spans="2:21">
      <c r="B86" t="s">
        <v>596</v>
      </c>
      <c r="C86" t="s">
        <v>597</v>
      </c>
      <c r="D86" t="s">
        <v>110</v>
      </c>
      <c r="E86" t="s">
        <v>542</v>
      </c>
      <c r="F86" t="s">
        <v>598</v>
      </c>
      <c r="G86" t="s">
        <v>591</v>
      </c>
      <c r="H86" t="s">
        <v>586</v>
      </c>
      <c r="I86" t="s">
        <v>552</v>
      </c>
      <c r="J86" t="s">
        <v>599</v>
      </c>
      <c r="K86" s="77">
        <v>5.71</v>
      </c>
      <c r="L86" t="s">
        <v>109</v>
      </c>
      <c r="M86" s="77">
        <v>6.75</v>
      </c>
      <c r="N86" s="77">
        <v>4.53</v>
      </c>
      <c r="O86" s="77">
        <v>395000</v>
      </c>
      <c r="P86" s="77">
        <v>113.87</v>
      </c>
      <c r="Q86" s="77">
        <v>0</v>
      </c>
      <c r="R86" s="77">
        <v>1559.4097955</v>
      </c>
      <c r="S86" s="77">
        <v>0</v>
      </c>
      <c r="T86" s="77">
        <v>0.63</v>
      </c>
      <c r="U86" s="77">
        <v>0.09</v>
      </c>
    </row>
    <row r="87" spans="2:21">
      <c r="B87" t="s">
        <v>600</v>
      </c>
      <c r="C87" t="s">
        <v>601</v>
      </c>
      <c r="D87" t="s">
        <v>541</v>
      </c>
      <c r="E87" t="s">
        <v>542</v>
      </c>
      <c r="F87" t="s">
        <v>602</v>
      </c>
      <c r="G87" t="s">
        <v>603</v>
      </c>
      <c r="H87" t="s">
        <v>586</v>
      </c>
      <c r="I87" t="s">
        <v>552</v>
      </c>
      <c r="J87" t="s">
        <v>604</v>
      </c>
      <c r="K87" s="77">
        <v>3.81</v>
      </c>
      <c r="L87" t="s">
        <v>109</v>
      </c>
      <c r="M87" s="77">
        <v>4.25</v>
      </c>
      <c r="N87" s="77">
        <v>4.17</v>
      </c>
      <c r="O87" s="77">
        <v>860000</v>
      </c>
      <c r="P87" s="77">
        <v>101.87186111627906</v>
      </c>
      <c r="Q87" s="77">
        <v>0</v>
      </c>
      <c r="R87" s="77">
        <v>3037.4317854152</v>
      </c>
      <c r="S87" s="77">
        <v>0</v>
      </c>
      <c r="T87" s="77">
        <v>1.22</v>
      </c>
      <c r="U87" s="77">
        <v>0.18</v>
      </c>
    </row>
    <row r="88" spans="2:21">
      <c r="B88" t="s">
        <v>605</v>
      </c>
      <c r="C88" t="s">
        <v>606</v>
      </c>
      <c r="D88" t="s">
        <v>541</v>
      </c>
      <c r="E88" t="s">
        <v>542</v>
      </c>
      <c r="F88" t="s">
        <v>607</v>
      </c>
      <c r="G88" t="s">
        <v>577</v>
      </c>
      <c r="H88" t="s">
        <v>586</v>
      </c>
      <c r="I88" t="s">
        <v>552</v>
      </c>
      <c r="J88" t="s">
        <v>608</v>
      </c>
      <c r="K88" s="77">
        <v>15.2</v>
      </c>
      <c r="L88" t="s">
        <v>109</v>
      </c>
      <c r="M88" s="77">
        <v>4.0999999999999996</v>
      </c>
      <c r="N88" s="77">
        <v>5.88</v>
      </c>
      <c r="O88" s="77">
        <v>1463000</v>
      </c>
      <c r="P88" s="77">
        <v>77.392611114149005</v>
      </c>
      <c r="Q88" s="77">
        <v>0</v>
      </c>
      <c r="R88" s="77">
        <v>3925.5242733802002</v>
      </c>
      <c r="S88" s="77">
        <v>0</v>
      </c>
      <c r="T88" s="77">
        <v>1.58</v>
      </c>
      <c r="U88" s="77">
        <v>0.24</v>
      </c>
    </row>
    <row r="89" spans="2:21">
      <c r="B89" t="s">
        <v>609</v>
      </c>
      <c r="C89" t="s">
        <v>610</v>
      </c>
      <c r="D89" t="s">
        <v>541</v>
      </c>
      <c r="E89" t="s">
        <v>542</v>
      </c>
      <c r="F89" t="s">
        <v>611</v>
      </c>
      <c r="G89" t="s">
        <v>591</v>
      </c>
      <c r="H89" t="s">
        <v>612</v>
      </c>
      <c r="I89" t="s">
        <v>546</v>
      </c>
      <c r="J89" t="s">
        <v>613</v>
      </c>
      <c r="K89" s="77">
        <v>6.22</v>
      </c>
      <c r="L89" t="s">
        <v>109</v>
      </c>
      <c r="M89" s="77">
        <v>4.45</v>
      </c>
      <c r="N89" s="77">
        <v>4.22</v>
      </c>
      <c r="O89" s="77">
        <v>600000</v>
      </c>
      <c r="P89" s="77">
        <v>102.80326026666667</v>
      </c>
      <c r="Q89" s="77">
        <v>0</v>
      </c>
      <c r="R89" s="77">
        <v>2138.5134200672001</v>
      </c>
      <c r="S89" s="77">
        <v>0</v>
      </c>
      <c r="T89" s="77">
        <v>0.86</v>
      </c>
      <c r="U89" s="77">
        <v>0.13</v>
      </c>
    </row>
    <row r="90" spans="2:21">
      <c r="B90" t="s">
        <v>614</v>
      </c>
      <c r="C90" t="s">
        <v>615</v>
      </c>
      <c r="D90" t="s">
        <v>541</v>
      </c>
      <c r="E90" t="s">
        <v>542</v>
      </c>
      <c r="F90" t="s">
        <v>616</v>
      </c>
      <c r="G90" t="s">
        <v>617</v>
      </c>
      <c r="H90" t="s">
        <v>618</v>
      </c>
      <c r="I90" t="s">
        <v>546</v>
      </c>
      <c r="J90" t="s">
        <v>619</v>
      </c>
      <c r="K90" s="77">
        <v>0.42</v>
      </c>
      <c r="L90" t="s">
        <v>109</v>
      </c>
      <c r="M90" s="77">
        <v>7</v>
      </c>
      <c r="N90" s="77">
        <v>3.07</v>
      </c>
      <c r="O90" s="77">
        <v>1771000</v>
      </c>
      <c r="P90" s="77">
        <v>102.18048333145116</v>
      </c>
      <c r="Q90" s="77">
        <v>0</v>
      </c>
      <c r="R90" s="77">
        <v>6273.9399194265998</v>
      </c>
      <c r="S90" s="77">
        <v>0</v>
      </c>
      <c r="T90" s="77">
        <v>2.5299999999999998</v>
      </c>
      <c r="U90" s="77">
        <v>0.38</v>
      </c>
    </row>
    <row r="91" spans="2:21">
      <c r="B91" t="s">
        <v>620</v>
      </c>
      <c r="C91" t="s">
        <v>621</v>
      </c>
      <c r="D91" t="s">
        <v>541</v>
      </c>
      <c r="E91" t="s">
        <v>542</v>
      </c>
      <c r="F91" t="s">
        <v>622</v>
      </c>
      <c r="G91" t="s">
        <v>562</v>
      </c>
      <c r="H91" t="s">
        <v>623</v>
      </c>
      <c r="I91" t="s">
        <v>552</v>
      </c>
      <c r="J91" t="s">
        <v>624</v>
      </c>
      <c r="K91" s="77">
        <v>0.39</v>
      </c>
      <c r="L91" t="s">
        <v>109</v>
      </c>
      <c r="M91" s="77">
        <v>6.75</v>
      </c>
      <c r="N91" s="77">
        <v>2.62</v>
      </c>
      <c r="O91" s="77">
        <v>351000</v>
      </c>
      <c r="P91" s="77">
        <v>102.34925</v>
      </c>
      <c r="Q91" s="77">
        <v>0</v>
      </c>
      <c r="R91" s="77">
        <v>1245.5054226225</v>
      </c>
      <c r="S91" s="77">
        <v>0</v>
      </c>
      <c r="T91" s="77">
        <v>0.5</v>
      </c>
      <c r="U91" s="77">
        <v>0.08</v>
      </c>
    </row>
    <row r="92" spans="2:21">
      <c r="B92" t="s">
        <v>625</v>
      </c>
      <c r="C92" t="s">
        <v>626</v>
      </c>
      <c r="D92" t="s">
        <v>541</v>
      </c>
      <c r="E92" t="s">
        <v>542</v>
      </c>
      <c r="F92" t="s">
        <v>627</v>
      </c>
      <c r="G92" t="s">
        <v>628</v>
      </c>
      <c r="H92" t="s">
        <v>618</v>
      </c>
      <c r="I92" t="s">
        <v>546</v>
      </c>
      <c r="J92" t="s">
        <v>629</v>
      </c>
      <c r="K92" s="77">
        <v>3.04</v>
      </c>
      <c r="L92" t="s">
        <v>109</v>
      </c>
      <c r="M92" s="77">
        <v>5.4</v>
      </c>
      <c r="N92" s="77">
        <v>3.56</v>
      </c>
      <c r="O92" s="77">
        <v>1424000</v>
      </c>
      <c r="P92" s="77">
        <v>106.896</v>
      </c>
      <c r="Q92" s="77">
        <v>0</v>
      </c>
      <c r="R92" s="77">
        <v>5277.4640716800004</v>
      </c>
      <c r="S92" s="77">
        <v>0</v>
      </c>
      <c r="T92" s="77">
        <v>2.13</v>
      </c>
      <c r="U92" s="77">
        <v>0.32</v>
      </c>
    </row>
    <row r="93" spans="2:21">
      <c r="B93" t="s">
        <v>630</v>
      </c>
      <c r="C93" t="s">
        <v>631</v>
      </c>
      <c r="D93" t="s">
        <v>541</v>
      </c>
      <c r="E93" t="s">
        <v>542</v>
      </c>
      <c r="F93" t="s">
        <v>632</v>
      </c>
      <c r="G93" t="s">
        <v>557</v>
      </c>
      <c r="H93" t="s">
        <v>623</v>
      </c>
      <c r="I93" t="s">
        <v>552</v>
      </c>
      <c r="J93" t="s">
        <v>633</v>
      </c>
      <c r="K93" s="77">
        <v>1.82</v>
      </c>
      <c r="L93" t="s">
        <v>109</v>
      </c>
      <c r="M93" s="77">
        <v>3.88</v>
      </c>
      <c r="N93" s="77">
        <v>2.46</v>
      </c>
      <c r="O93" s="77">
        <v>800000</v>
      </c>
      <c r="P93" s="77">
        <v>103.08473972500001</v>
      </c>
      <c r="Q93" s="77">
        <v>0</v>
      </c>
      <c r="R93" s="77">
        <v>2859.1583410126</v>
      </c>
      <c r="S93" s="77">
        <v>0</v>
      </c>
      <c r="T93" s="77">
        <v>1.1499999999999999</v>
      </c>
      <c r="U93" s="77">
        <v>0.17</v>
      </c>
    </row>
    <row r="94" spans="2:21">
      <c r="B94" t="s">
        <v>634</v>
      </c>
      <c r="C94" t="s">
        <v>635</v>
      </c>
      <c r="D94" t="s">
        <v>541</v>
      </c>
      <c r="E94" t="s">
        <v>542</v>
      </c>
      <c r="F94" t="s">
        <v>636</v>
      </c>
      <c r="G94" t="s">
        <v>637</v>
      </c>
      <c r="H94" t="s">
        <v>618</v>
      </c>
      <c r="I94" t="s">
        <v>546</v>
      </c>
      <c r="J94" t="s">
        <v>638</v>
      </c>
      <c r="K94" s="77">
        <v>7.35</v>
      </c>
      <c r="L94" t="s">
        <v>109</v>
      </c>
      <c r="M94" s="77">
        <v>5.5</v>
      </c>
      <c r="N94" s="77">
        <v>5.69</v>
      </c>
      <c r="O94" s="77">
        <v>880000</v>
      </c>
      <c r="P94" s="77">
        <v>101.7925</v>
      </c>
      <c r="Q94" s="77">
        <v>0</v>
      </c>
      <c r="R94" s="77">
        <v>3105.6484580000001</v>
      </c>
      <c r="S94" s="77">
        <v>0</v>
      </c>
      <c r="T94" s="77">
        <v>1.25</v>
      </c>
      <c r="U94" s="77">
        <v>0.19</v>
      </c>
    </row>
    <row r="95" spans="2:21">
      <c r="B95" t="s">
        <v>639</v>
      </c>
      <c r="C95" t="s">
        <v>601</v>
      </c>
      <c r="D95" t="s">
        <v>541</v>
      </c>
      <c r="E95" t="s">
        <v>126</v>
      </c>
      <c r="F95" t="s">
        <v>602</v>
      </c>
      <c r="G95" t="s">
        <v>603</v>
      </c>
      <c r="H95" t="s">
        <v>623</v>
      </c>
      <c r="I95" t="s">
        <v>552</v>
      </c>
      <c r="J95" t="s">
        <v>310</v>
      </c>
      <c r="K95" s="77">
        <v>3.81</v>
      </c>
      <c r="L95" t="s">
        <v>109</v>
      </c>
      <c r="M95" s="77">
        <v>4.25</v>
      </c>
      <c r="N95" s="77">
        <v>4.13</v>
      </c>
      <c r="O95" s="77">
        <v>270000</v>
      </c>
      <c r="P95" s="77">
        <v>102.00986111111111</v>
      </c>
      <c r="Q95" s="77">
        <v>0</v>
      </c>
      <c r="R95" s="77">
        <v>954.90410887500002</v>
      </c>
      <c r="S95" s="77">
        <v>0</v>
      </c>
      <c r="T95" s="77">
        <v>0.38</v>
      </c>
      <c r="U95" s="77">
        <v>0.06</v>
      </c>
    </row>
    <row r="96" spans="2:21">
      <c r="B96" t="s">
        <v>640</v>
      </c>
      <c r="C96" t="s">
        <v>641</v>
      </c>
      <c r="D96" t="s">
        <v>541</v>
      </c>
      <c r="E96" t="s">
        <v>542</v>
      </c>
      <c r="F96" t="s">
        <v>642</v>
      </c>
      <c r="G96" t="s">
        <v>1461</v>
      </c>
      <c r="H96" t="s">
        <v>643</v>
      </c>
      <c r="I96" t="s">
        <v>546</v>
      </c>
      <c r="J96" t="s">
        <v>644</v>
      </c>
      <c r="K96" s="77">
        <v>5.56</v>
      </c>
      <c r="L96" t="s">
        <v>109</v>
      </c>
      <c r="M96" s="77">
        <v>5</v>
      </c>
      <c r="N96" s="77">
        <v>4.53</v>
      </c>
      <c r="O96" s="77">
        <v>660000</v>
      </c>
      <c r="P96" s="77">
        <v>103.28766666666667</v>
      </c>
      <c r="Q96" s="77">
        <v>0</v>
      </c>
      <c r="R96" s="77">
        <v>2363.4490461999999</v>
      </c>
      <c r="S96" s="77">
        <v>0</v>
      </c>
      <c r="T96" s="77">
        <v>0.95</v>
      </c>
      <c r="U96" s="77">
        <v>0.14000000000000001</v>
      </c>
    </row>
    <row r="97" spans="2:21">
      <c r="B97" t="s">
        <v>645</v>
      </c>
      <c r="C97" t="s">
        <v>646</v>
      </c>
      <c r="D97" t="s">
        <v>541</v>
      </c>
      <c r="E97" t="s">
        <v>542</v>
      </c>
      <c r="F97" t="s">
        <v>647</v>
      </c>
      <c r="G97" t="s">
        <v>544</v>
      </c>
      <c r="H97" t="s">
        <v>227</v>
      </c>
      <c r="I97" t="s">
        <v>228</v>
      </c>
      <c r="J97" t="s">
        <v>553</v>
      </c>
      <c r="K97" s="77">
        <v>5.79</v>
      </c>
      <c r="L97" t="s">
        <v>109</v>
      </c>
      <c r="M97" s="77">
        <v>4</v>
      </c>
      <c r="N97" s="77">
        <v>3.33</v>
      </c>
      <c r="O97" s="77">
        <v>625000</v>
      </c>
      <c r="P97" s="77">
        <v>105.69104108800001</v>
      </c>
      <c r="Q97" s="77">
        <v>0</v>
      </c>
      <c r="R97" s="77">
        <v>2290.1927465755998</v>
      </c>
      <c r="S97" s="77">
        <v>0</v>
      </c>
      <c r="T97" s="77">
        <v>0.92</v>
      </c>
      <c r="U97" s="77">
        <v>0.14000000000000001</v>
      </c>
    </row>
    <row r="98" spans="2:21">
      <c r="B98" t="s">
        <v>259</v>
      </c>
      <c r="C98" s="16"/>
      <c r="D98" s="16"/>
      <c r="E98" s="16"/>
      <c r="F98" s="16"/>
    </row>
    <row r="99" spans="2:21">
      <c r="B99" t="s">
        <v>326</v>
      </c>
      <c r="C99" s="16"/>
      <c r="D99" s="16"/>
      <c r="E99" s="16"/>
      <c r="F99" s="16"/>
    </row>
    <row r="100" spans="2:21">
      <c r="B100" t="s">
        <v>327</v>
      </c>
      <c r="C100" s="16"/>
      <c r="D100" s="16"/>
      <c r="E100" s="16"/>
      <c r="F100" s="16"/>
    </row>
    <row r="101" spans="2:21">
      <c r="B101" t="s">
        <v>328</v>
      </c>
      <c r="C101" s="16"/>
      <c r="D101" s="16"/>
      <c r="E101" s="16"/>
      <c r="F101" s="16"/>
    </row>
    <row r="102" spans="2:21">
      <c r="B102" t="s">
        <v>648</v>
      </c>
      <c r="C102" s="16"/>
      <c r="D102" s="16"/>
      <c r="E102" s="16"/>
      <c r="F102" s="16"/>
    </row>
    <row r="103" spans="2:21">
      <c r="C103" s="16"/>
      <c r="D103" s="16"/>
      <c r="E103" s="16"/>
      <c r="F103" s="16"/>
    </row>
    <row r="104" spans="2:21">
      <c r="C104" s="16"/>
      <c r="D104" s="16"/>
      <c r="E104" s="16"/>
      <c r="F104" s="16"/>
    </row>
    <row r="105" spans="2:21">
      <c r="C105" s="16"/>
      <c r="D105" s="16"/>
      <c r="E105" s="16"/>
      <c r="F105" s="16"/>
    </row>
    <row r="106" spans="2:21">
      <c r="C106" s="16"/>
      <c r="D106" s="16"/>
      <c r="E106" s="16"/>
      <c r="F106" s="16"/>
    </row>
    <row r="107" spans="2:21">
      <c r="C107" s="16"/>
      <c r="D107" s="16"/>
      <c r="E107" s="16"/>
      <c r="F107" s="16"/>
    </row>
    <row r="108" spans="2:21">
      <c r="C108" s="16"/>
      <c r="D108" s="16"/>
      <c r="E108" s="16"/>
      <c r="F108" s="16"/>
    </row>
    <row r="109" spans="2:21">
      <c r="C109" s="16"/>
      <c r="D109" s="16"/>
      <c r="E109" s="16"/>
      <c r="F109" s="16"/>
    </row>
    <row r="110" spans="2:21">
      <c r="C110" s="16"/>
      <c r="D110" s="16"/>
      <c r="E110" s="16"/>
      <c r="F110" s="16"/>
    </row>
    <row r="111" spans="2:21">
      <c r="C111" s="16"/>
      <c r="D111" s="16"/>
      <c r="E111" s="16"/>
      <c r="F111" s="16"/>
    </row>
    <row r="112" spans="2:21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B772" s="16"/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9"/>
      <c r="C774" s="16"/>
      <c r="D774" s="16"/>
      <c r="E774" s="16"/>
      <c r="F774" s="16"/>
    </row>
    <row r="775" spans="2:6"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</sheetData>
  <mergeCells count="2">
    <mergeCell ref="B6:U6"/>
    <mergeCell ref="B7:U7"/>
  </mergeCells>
  <dataValidations count="5">
    <dataValidation allowBlank="1" showInputMessage="1" showErrorMessage="1" sqref="H2 Q9"/>
    <dataValidation type="list" allowBlank="1" showInputMessage="1" showErrorMessage="1" sqref="L12:L804">
      <formula1>$BN$7:$BN$11</formula1>
    </dataValidation>
    <dataValidation type="list" allowBlank="1" showInputMessage="1" showErrorMessage="1" sqref="E12:E798">
      <formula1>$BI$7:$BI$11</formula1>
    </dataValidation>
    <dataValidation type="list" allowBlank="1" showInputMessage="1" showErrorMessage="1" sqref="I12:I804">
      <formula1>$BM$7:$BM$10</formula1>
    </dataValidation>
    <dataValidation type="list" allowBlank="1" showInputMessage="1" showErrorMessage="1" sqref="G12:G804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topLeftCell="A61" workbookViewId="0">
      <selection activeCell="L12" sqref="L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t="s">
        <v>198</v>
      </c>
    </row>
    <row r="3" spans="2:62">
      <c r="B3" s="2" t="s">
        <v>2</v>
      </c>
      <c r="C3" t="s">
        <v>199</v>
      </c>
    </row>
    <row r="4" spans="2:62">
      <c r="B4" s="2" t="s">
        <v>3</v>
      </c>
      <c r="C4" t="s">
        <v>200</v>
      </c>
    </row>
    <row r="5" spans="2:62">
      <c r="B5" s="75" t="s">
        <v>201</v>
      </c>
      <c r="C5" t="s">
        <v>202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  <c r="BJ6" s="19"/>
    </row>
    <row r="7" spans="2:62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28033017.25</v>
      </c>
      <c r="J11" s="7"/>
      <c r="K11" s="76">
        <v>189.74285499999999</v>
      </c>
      <c r="L11" s="76">
        <v>328343.24919206998</v>
      </c>
      <c r="M11" s="7"/>
      <c r="N11" s="76">
        <v>100</v>
      </c>
      <c r="O11" s="76">
        <v>19.93</v>
      </c>
      <c r="BF11" s="16"/>
      <c r="BG11" s="19"/>
      <c r="BH11" s="16"/>
      <c r="BJ11" s="16"/>
    </row>
    <row r="12" spans="2:62">
      <c r="B12" s="78" t="s">
        <v>205</v>
      </c>
      <c r="E12" s="16"/>
      <c r="F12" s="16"/>
      <c r="G12" s="16"/>
      <c r="I12" s="79">
        <v>27689334.25</v>
      </c>
      <c r="K12" s="79">
        <v>178.07640000000001</v>
      </c>
      <c r="L12" s="79">
        <v>264629.96272750001</v>
      </c>
      <c r="N12" s="79">
        <v>80.59</v>
      </c>
      <c r="O12" s="79">
        <v>16.059999999999999</v>
      </c>
    </row>
    <row r="13" spans="2:62">
      <c r="B13" s="78" t="s">
        <v>649</v>
      </c>
      <c r="E13" s="16"/>
      <c r="F13" s="16"/>
      <c r="G13" s="16"/>
      <c r="I13" s="79">
        <v>15399112</v>
      </c>
      <c r="K13" s="79">
        <v>178.07640000000001</v>
      </c>
      <c r="L13" s="79">
        <v>170720.910565</v>
      </c>
      <c r="N13" s="79">
        <v>51.99</v>
      </c>
      <c r="O13" s="79">
        <v>10.36</v>
      </c>
    </row>
    <row r="14" spans="2:62">
      <c r="B14" t="s">
        <v>650</v>
      </c>
      <c r="C14" t="s">
        <v>651</v>
      </c>
      <c r="D14" t="s">
        <v>103</v>
      </c>
      <c r="E14" t="s">
        <v>126</v>
      </c>
      <c r="F14" t="s">
        <v>362</v>
      </c>
      <c r="G14" t="s">
        <v>336</v>
      </c>
      <c r="H14" t="s">
        <v>105</v>
      </c>
      <c r="I14" s="77">
        <v>2240323</v>
      </c>
      <c r="J14" s="77">
        <v>1010</v>
      </c>
      <c r="K14" s="77">
        <v>0</v>
      </c>
      <c r="L14" s="77">
        <v>22627.262299999999</v>
      </c>
      <c r="M14" s="77">
        <v>0.19</v>
      </c>
      <c r="N14" s="77">
        <v>6.89</v>
      </c>
      <c r="O14" s="77">
        <v>1.37</v>
      </c>
    </row>
    <row r="15" spans="2:62">
      <c r="B15" t="s">
        <v>650</v>
      </c>
      <c r="C15" t="s">
        <v>651</v>
      </c>
      <c r="D15" t="s">
        <v>103</v>
      </c>
      <c r="E15" t="s">
        <v>126</v>
      </c>
      <c r="F15" t="s">
        <v>362</v>
      </c>
      <c r="G15" t="s">
        <v>336</v>
      </c>
      <c r="H15" t="s">
        <v>105</v>
      </c>
      <c r="I15" s="77">
        <v>329766</v>
      </c>
      <c r="J15" s="77">
        <v>1010</v>
      </c>
      <c r="K15" s="77">
        <v>0</v>
      </c>
      <c r="L15" s="77">
        <v>3330.6365999999998</v>
      </c>
      <c r="M15" s="77">
        <v>0.03</v>
      </c>
      <c r="N15" s="77">
        <v>1.01</v>
      </c>
      <c r="O15" s="77">
        <v>0.2</v>
      </c>
    </row>
    <row r="16" spans="2:62">
      <c r="B16" t="s">
        <v>652</v>
      </c>
      <c r="C16" t="s">
        <v>653</v>
      </c>
      <c r="D16" t="s">
        <v>103</v>
      </c>
      <c r="E16" t="s">
        <v>126</v>
      </c>
      <c r="F16" t="s">
        <v>343</v>
      </c>
      <c r="G16" t="s">
        <v>336</v>
      </c>
      <c r="H16" t="s">
        <v>105</v>
      </c>
      <c r="I16" s="77">
        <v>69253</v>
      </c>
      <c r="J16" s="77">
        <v>7202</v>
      </c>
      <c r="K16" s="77">
        <v>0</v>
      </c>
      <c r="L16" s="77">
        <v>4987.60106</v>
      </c>
      <c r="M16" s="77">
        <v>7.0000000000000007E-2</v>
      </c>
      <c r="N16" s="77">
        <v>1.52</v>
      </c>
      <c r="O16" s="77">
        <v>0.3</v>
      </c>
    </row>
    <row r="17" spans="2:15">
      <c r="B17" t="s">
        <v>654</v>
      </c>
      <c r="C17" t="s">
        <v>655</v>
      </c>
      <c r="D17" t="s">
        <v>103</v>
      </c>
      <c r="E17" t="s">
        <v>126</v>
      </c>
      <c r="F17" t="s">
        <v>366</v>
      </c>
      <c r="G17" t="s">
        <v>336</v>
      </c>
      <c r="H17" t="s">
        <v>105</v>
      </c>
      <c r="I17" s="77">
        <v>1503472</v>
      </c>
      <c r="J17" s="77">
        <v>2100</v>
      </c>
      <c r="K17" s="77">
        <v>0</v>
      </c>
      <c r="L17" s="77">
        <v>31572.912</v>
      </c>
      <c r="M17" s="77">
        <v>0.1</v>
      </c>
      <c r="N17" s="77">
        <v>9.6199999999999992</v>
      </c>
      <c r="O17" s="77">
        <v>1.92</v>
      </c>
    </row>
    <row r="18" spans="2:15">
      <c r="B18" t="s">
        <v>656</v>
      </c>
      <c r="C18" t="s">
        <v>657</v>
      </c>
      <c r="D18" t="s">
        <v>103</v>
      </c>
      <c r="E18" t="s">
        <v>126</v>
      </c>
      <c r="F18" t="s">
        <v>335</v>
      </c>
      <c r="G18" t="s">
        <v>336</v>
      </c>
      <c r="H18" t="s">
        <v>105</v>
      </c>
      <c r="I18" s="77">
        <v>269684</v>
      </c>
      <c r="J18" s="77">
        <v>6419</v>
      </c>
      <c r="K18" s="77">
        <v>0</v>
      </c>
      <c r="L18" s="77">
        <v>17311.015960000001</v>
      </c>
      <c r="M18" s="77">
        <v>0.11</v>
      </c>
      <c r="N18" s="77">
        <v>5.27</v>
      </c>
      <c r="O18" s="77">
        <v>1.05</v>
      </c>
    </row>
    <row r="19" spans="2:15">
      <c r="B19" t="s">
        <v>658</v>
      </c>
      <c r="C19" t="s">
        <v>659</v>
      </c>
      <c r="D19" t="s">
        <v>103</v>
      </c>
      <c r="E19" t="s">
        <v>126</v>
      </c>
      <c r="F19" t="s">
        <v>340</v>
      </c>
      <c r="G19" t="s">
        <v>336</v>
      </c>
      <c r="H19" t="s">
        <v>105</v>
      </c>
      <c r="I19" s="77">
        <v>601816</v>
      </c>
      <c r="J19" s="77">
        <v>2560</v>
      </c>
      <c r="K19" s="77">
        <v>0</v>
      </c>
      <c r="L19" s="77">
        <v>15406.489600000001</v>
      </c>
      <c r="M19" s="77">
        <v>0.04</v>
      </c>
      <c r="N19" s="77">
        <v>4.6900000000000004</v>
      </c>
      <c r="O19" s="77">
        <v>0.94</v>
      </c>
    </row>
    <row r="20" spans="2:15">
      <c r="B20" t="s">
        <v>660</v>
      </c>
      <c r="C20" t="s">
        <v>661</v>
      </c>
      <c r="D20" t="s">
        <v>103</v>
      </c>
      <c r="E20" t="s">
        <v>126</v>
      </c>
      <c r="F20" t="s">
        <v>536</v>
      </c>
      <c r="G20" t="s">
        <v>460</v>
      </c>
      <c r="H20" t="s">
        <v>105</v>
      </c>
      <c r="I20" s="77">
        <v>5159775</v>
      </c>
      <c r="J20" s="77">
        <v>165.5</v>
      </c>
      <c r="K20" s="77">
        <v>0</v>
      </c>
      <c r="L20" s="77">
        <v>8539.4276250000003</v>
      </c>
      <c r="M20" s="77">
        <v>0.16</v>
      </c>
      <c r="N20" s="77">
        <v>2.6</v>
      </c>
      <c r="O20" s="77">
        <v>0.52</v>
      </c>
    </row>
    <row r="21" spans="2:15">
      <c r="B21" t="s">
        <v>662</v>
      </c>
      <c r="C21" t="s">
        <v>663</v>
      </c>
      <c r="D21" t="s">
        <v>103</v>
      </c>
      <c r="E21" t="s">
        <v>126</v>
      </c>
      <c r="F21" t="s">
        <v>664</v>
      </c>
      <c r="G21" t="s">
        <v>460</v>
      </c>
      <c r="H21" t="s">
        <v>105</v>
      </c>
      <c r="I21" s="77">
        <v>3529025</v>
      </c>
      <c r="J21" s="77">
        <v>42.6</v>
      </c>
      <c r="K21" s="77">
        <v>133.44055</v>
      </c>
      <c r="L21" s="77">
        <v>1636.8052</v>
      </c>
      <c r="M21" s="77">
        <v>0.03</v>
      </c>
      <c r="N21" s="77">
        <v>0.5</v>
      </c>
      <c r="O21" s="77">
        <v>0.1</v>
      </c>
    </row>
    <row r="22" spans="2:15">
      <c r="B22" t="s">
        <v>665</v>
      </c>
      <c r="C22" t="s">
        <v>666</v>
      </c>
      <c r="D22" t="s">
        <v>103</v>
      </c>
      <c r="E22" t="s">
        <v>126</v>
      </c>
      <c r="F22" t="s">
        <v>576</v>
      </c>
      <c r="G22" t="s">
        <v>373</v>
      </c>
      <c r="H22" t="s">
        <v>105</v>
      </c>
      <c r="I22" s="77">
        <v>30791</v>
      </c>
      <c r="J22" s="77">
        <v>6507</v>
      </c>
      <c r="K22" s="77">
        <v>0</v>
      </c>
      <c r="L22" s="77">
        <v>2003.5703699999999</v>
      </c>
      <c r="M22" s="77">
        <v>0</v>
      </c>
      <c r="N22" s="77">
        <v>0.61</v>
      </c>
      <c r="O22" s="77">
        <v>0.12</v>
      </c>
    </row>
    <row r="23" spans="2:15">
      <c r="B23" t="s">
        <v>667</v>
      </c>
      <c r="C23" t="s">
        <v>668</v>
      </c>
      <c r="D23" t="s">
        <v>103</v>
      </c>
      <c r="E23" t="s">
        <v>126</v>
      </c>
      <c r="F23" t="s">
        <v>669</v>
      </c>
      <c r="G23" t="s">
        <v>670</v>
      </c>
      <c r="H23" t="s">
        <v>105</v>
      </c>
      <c r="I23" s="77">
        <v>45882</v>
      </c>
      <c r="J23" s="77">
        <v>11830</v>
      </c>
      <c r="K23" s="77">
        <v>0</v>
      </c>
      <c r="L23" s="77">
        <v>5427.8406000000004</v>
      </c>
      <c r="M23" s="77">
        <v>0.05</v>
      </c>
      <c r="N23" s="77">
        <v>1.65</v>
      </c>
      <c r="O23" s="77">
        <v>0.33</v>
      </c>
    </row>
    <row r="24" spans="2:15">
      <c r="B24" t="s">
        <v>671</v>
      </c>
      <c r="C24" t="s">
        <v>672</v>
      </c>
      <c r="D24" t="s">
        <v>103</v>
      </c>
      <c r="E24" t="s">
        <v>126</v>
      </c>
      <c r="F24" t="s">
        <v>673</v>
      </c>
      <c r="G24" t="s">
        <v>674</v>
      </c>
      <c r="H24" t="s">
        <v>105</v>
      </c>
      <c r="I24" s="77">
        <v>8265</v>
      </c>
      <c r="J24" s="77">
        <v>32490</v>
      </c>
      <c r="K24" s="77">
        <v>0</v>
      </c>
      <c r="L24" s="77">
        <v>2685.2984999999999</v>
      </c>
      <c r="M24" s="77">
        <v>0.01</v>
      </c>
      <c r="N24" s="77">
        <v>0.82</v>
      </c>
      <c r="O24" s="77">
        <v>0.16</v>
      </c>
    </row>
    <row r="25" spans="2:15">
      <c r="B25" t="s">
        <v>675</v>
      </c>
      <c r="C25" t="s">
        <v>676</v>
      </c>
      <c r="D25" t="s">
        <v>103</v>
      </c>
      <c r="E25" t="s">
        <v>126</v>
      </c>
      <c r="F25" t="s">
        <v>677</v>
      </c>
      <c r="G25" t="s">
        <v>674</v>
      </c>
      <c r="H25" t="s">
        <v>105</v>
      </c>
      <c r="I25" s="77">
        <v>75417</v>
      </c>
      <c r="J25" s="77">
        <v>7539</v>
      </c>
      <c r="K25" s="77">
        <v>0</v>
      </c>
      <c r="L25" s="77">
        <v>5685.6876300000004</v>
      </c>
      <c r="M25" s="77">
        <v>7.0000000000000007E-2</v>
      </c>
      <c r="N25" s="77">
        <v>1.73</v>
      </c>
      <c r="O25" s="77">
        <v>0.35</v>
      </c>
    </row>
    <row r="26" spans="2:15">
      <c r="B26" t="s">
        <v>678</v>
      </c>
      <c r="C26" t="s">
        <v>679</v>
      </c>
      <c r="D26" t="s">
        <v>103</v>
      </c>
      <c r="E26" t="s">
        <v>126</v>
      </c>
      <c r="F26" t="s">
        <v>680</v>
      </c>
      <c r="G26" t="s">
        <v>479</v>
      </c>
      <c r="H26" t="s">
        <v>105</v>
      </c>
      <c r="I26" s="77">
        <v>9276</v>
      </c>
      <c r="J26" s="77">
        <v>14630</v>
      </c>
      <c r="K26" s="77">
        <v>0</v>
      </c>
      <c r="L26" s="77">
        <v>1357.0788</v>
      </c>
      <c r="M26" s="77">
        <v>0</v>
      </c>
      <c r="N26" s="77">
        <v>0.41</v>
      </c>
      <c r="O26" s="77">
        <v>0.08</v>
      </c>
    </row>
    <row r="27" spans="2:15">
      <c r="B27" t="s">
        <v>681</v>
      </c>
      <c r="C27" t="s">
        <v>682</v>
      </c>
      <c r="D27" t="s">
        <v>103</v>
      </c>
      <c r="E27" t="s">
        <v>126</v>
      </c>
      <c r="F27" t="s">
        <v>683</v>
      </c>
      <c r="G27" t="s">
        <v>479</v>
      </c>
      <c r="H27" t="s">
        <v>105</v>
      </c>
      <c r="I27" s="77">
        <v>223402</v>
      </c>
      <c r="J27" s="77">
        <v>2301</v>
      </c>
      <c r="K27" s="77">
        <v>0</v>
      </c>
      <c r="L27" s="77">
        <v>5140.48002</v>
      </c>
      <c r="M27" s="77">
        <v>0.1</v>
      </c>
      <c r="N27" s="77">
        <v>1.57</v>
      </c>
      <c r="O27" s="77">
        <v>0.31</v>
      </c>
    </row>
    <row r="28" spans="2:15">
      <c r="B28" t="s">
        <v>684</v>
      </c>
      <c r="C28" t="s">
        <v>685</v>
      </c>
      <c r="D28" t="s">
        <v>103</v>
      </c>
      <c r="E28" t="s">
        <v>126</v>
      </c>
      <c r="F28" t="s">
        <v>686</v>
      </c>
      <c r="G28" t="s">
        <v>354</v>
      </c>
      <c r="H28" t="s">
        <v>105</v>
      </c>
      <c r="I28" s="77">
        <v>141730</v>
      </c>
      <c r="J28" s="77">
        <v>4328</v>
      </c>
      <c r="K28" s="77">
        <v>0</v>
      </c>
      <c r="L28" s="77">
        <v>6134.0744000000004</v>
      </c>
      <c r="M28" s="77">
        <v>0.13</v>
      </c>
      <c r="N28" s="77">
        <v>1.87</v>
      </c>
      <c r="O28" s="77">
        <v>0.37</v>
      </c>
    </row>
    <row r="29" spans="2:15">
      <c r="B29" t="s">
        <v>687</v>
      </c>
      <c r="C29" t="s">
        <v>688</v>
      </c>
      <c r="D29" t="s">
        <v>103</v>
      </c>
      <c r="E29" t="s">
        <v>126</v>
      </c>
      <c r="F29" t="s">
        <v>689</v>
      </c>
      <c r="G29" t="s">
        <v>354</v>
      </c>
      <c r="H29" t="s">
        <v>105</v>
      </c>
      <c r="I29" s="77">
        <v>70649</v>
      </c>
      <c r="J29" s="77">
        <v>3755</v>
      </c>
      <c r="K29" s="77">
        <v>0</v>
      </c>
      <c r="L29" s="77">
        <v>2652.8699499999998</v>
      </c>
      <c r="M29" s="77">
        <v>0.05</v>
      </c>
      <c r="N29" s="77">
        <v>0.81</v>
      </c>
      <c r="O29" s="77">
        <v>0.16</v>
      </c>
    </row>
    <row r="30" spans="2:15">
      <c r="B30" t="s">
        <v>687</v>
      </c>
      <c r="C30" t="s">
        <v>688</v>
      </c>
      <c r="D30" t="s">
        <v>103</v>
      </c>
      <c r="E30" t="s">
        <v>126</v>
      </c>
      <c r="F30" t="s">
        <v>689</v>
      </c>
      <c r="G30" t="s">
        <v>354</v>
      </c>
      <c r="H30" t="s">
        <v>105</v>
      </c>
      <c r="I30" s="77">
        <v>11099</v>
      </c>
      <c r="J30" s="77">
        <v>3755</v>
      </c>
      <c r="K30" s="77">
        <v>0</v>
      </c>
      <c r="L30" s="77">
        <v>416.76745</v>
      </c>
      <c r="M30" s="77">
        <v>0.01</v>
      </c>
      <c r="N30" s="77">
        <v>0.13</v>
      </c>
      <c r="O30" s="77">
        <v>0.03</v>
      </c>
    </row>
    <row r="31" spans="2:15">
      <c r="B31" t="s">
        <v>690</v>
      </c>
      <c r="C31" t="s">
        <v>691</v>
      </c>
      <c r="D31" t="s">
        <v>103</v>
      </c>
      <c r="E31" t="s">
        <v>126</v>
      </c>
      <c r="F31" t="s">
        <v>353</v>
      </c>
      <c r="G31" t="s">
        <v>354</v>
      </c>
      <c r="H31" t="s">
        <v>105</v>
      </c>
      <c r="I31" s="77">
        <v>207010</v>
      </c>
      <c r="J31" s="77">
        <v>2089</v>
      </c>
      <c r="K31" s="77">
        <v>0</v>
      </c>
      <c r="L31" s="77">
        <v>4324.4389000000001</v>
      </c>
      <c r="M31" s="77">
        <v>7.0000000000000007E-2</v>
      </c>
      <c r="N31" s="77">
        <v>1.32</v>
      </c>
      <c r="O31" s="77">
        <v>0.26</v>
      </c>
    </row>
    <row r="32" spans="2:15">
      <c r="B32" t="s">
        <v>692</v>
      </c>
      <c r="C32" t="s">
        <v>693</v>
      </c>
      <c r="D32" t="s">
        <v>103</v>
      </c>
      <c r="E32" t="s">
        <v>126</v>
      </c>
      <c r="F32" t="s">
        <v>382</v>
      </c>
      <c r="G32" t="s">
        <v>354</v>
      </c>
      <c r="H32" t="s">
        <v>105</v>
      </c>
      <c r="I32" s="77">
        <v>127531</v>
      </c>
      <c r="J32" s="77">
        <v>3705</v>
      </c>
      <c r="K32" s="77">
        <v>44.635849999999998</v>
      </c>
      <c r="L32" s="77">
        <v>4769.6593999999996</v>
      </c>
      <c r="M32" s="77">
        <v>0.06</v>
      </c>
      <c r="N32" s="77">
        <v>1.45</v>
      </c>
      <c r="O32" s="77">
        <v>0.28999999999999998</v>
      </c>
    </row>
    <row r="33" spans="2:15">
      <c r="B33" t="s">
        <v>694</v>
      </c>
      <c r="C33" t="s">
        <v>695</v>
      </c>
      <c r="D33" t="s">
        <v>103</v>
      </c>
      <c r="E33" t="s">
        <v>126</v>
      </c>
      <c r="F33" t="s">
        <v>696</v>
      </c>
      <c r="G33" t="s">
        <v>354</v>
      </c>
      <c r="H33" t="s">
        <v>105</v>
      </c>
      <c r="I33" s="77">
        <v>13401</v>
      </c>
      <c r="J33" s="77">
        <v>16350</v>
      </c>
      <c r="K33" s="77">
        <v>0</v>
      </c>
      <c r="L33" s="77">
        <v>2191.0635000000002</v>
      </c>
      <c r="M33" s="77">
        <v>0.03</v>
      </c>
      <c r="N33" s="77">
        <v>0.67</v>
      </c>
      <c r="O33" s="77">
        <v>0.13</v>
      </c>
    </row>
    <row r="34" spans="2:15">
      <c r="B34" t="s">
        <v>697</v>
      </c>
      <c r="C34" t="s">
        <v>698</v>
      </c>
      <c r="D34" t="s">
        <v>103</v>
      </c>
      <c r="E34" t="s">
        <v>126</v>
      </c>
      <c r="F34" t="s">
        <v>699</v>
      </c>
      <c r="G34" t="s">
        <v>354</v>
      </c>
      <c r="H34" t="s">
        <v>105</v>
      </c>
      <c r="I34" s="77">
        <v>49497</v>
      </c>
      <c r="J34" s="77">
        <v>19440</v>
      </c>
      <c r="K34" s="77">
        <v>0</v>
      </c>
      <c r="L34" s="77">
        <v>9622.2168000000001</v>
      </c>
      <c r="M34" s="77">
        <v>0.04</v>
      </c>
      <c r="N34" s="77">
        <v>2.93</v>
      </c>
      <c r="O34" s="77">
        <v>0.57999999999999996</v>
      </c>
    </row>
    <row r="35" spans="2:15">
      <c r="B35" t="s">
        <v>697</v>
      </c>
      <c r="C35" t="s">
        <v>698</v>
      </c>
      <c r="D35" t="s">
        <v>103</v>
      </c>
      <c r="E35" t="s">
        <v>126</v>
      </c>
      <c r="F35" t="s">
        <v>699</v>
      </c>
      <c r="G35" t="s">
        <v>354</v>
      </c>
      <c r="H35" t="s">
        <v>105</v>
      </c>
      <c r="I35" s="77">
        <v>1343</v>
      </c>
      <c r="J35" s="77">
        <v>19440</v>
      </c>
      <c r="K35" s="77">
        <v>0</v>
      </c>
      <c r="L35" s="77">
        <v>261.07920000000001</v>
      </c>
      <c r="M35" s="77">
        <v>0</v>
      </c>
      <c r="N35" s="77">
        <v>0.08</v>
      </c>
      <c r="O35" s="77">
        <v>0.02</v>
      </c>
    </row>
    <row r="36" spans="2:15">
      <c r="B36" t="s">
        <v>700</v>
      </c>
      <c r="C36" t="s">
        <v>701</v>
      </c>
      <c r="D36" t="s">
        <v>103</v>
      </c>
      <c r="E36" t="s">
        <v>126</v>
      </c>
      <c r="F36" t="s">
        <v>702</v>
      </c>
      <c r="G36" t="s">
        <v>132</v>
      </c>
      <c r="H36" t="s">
        <v>105</v>
      </c>
      <c r="I36" s="77">
        <v>17411</v>
      </c>
      <c r="J36" s="77">
        <v>32020</v>
      </c>
      <c r="K36" s="77">
        <v>0</v>
      </c>
      <c r="L36" s="77">
        <v>5575.0021999999999</v>
      </c>
      <c r="M36" s="77">
        <v>0.02</v>
      </c>
      <c r="N36" s="77">
        <v>1.7</v>
      </c>
      <c r="O36" s="77">
        <v>0.34</v>
      </c>
    </row>
    <row r="37" spans="2:15">
      <c r="B37" t="s">
        <v>703</v>
      </c>
      <c r="C37" t="s">
        <v>704</v>
      </c>
      <c r="D37" t="s">
        <v>103</v>
      </c>
      <c r="E37" t="s">
        <v>126</v>
      </c>
      <c r="F37" t="s">
        <v>705</v>
      </c>
      <c r="G37" t="s">
        <v>135</v>
      </c>
      <c r="H37" t="s">
        <v>105</v>
      </c>
      <c r="I37" s="77">
        <v>448682</v>
      </c>
      <c r="J37" s="77">
        <v>523</v>
      </c>
      <c r="K37" s="77">
        <v>0</v>
      </c>
      <c r="L37" s="77">
        <v>2346.6068599999999</v>
      </c>
      <c r="M37" s="77">
        <v>0.02</v>
      </c>
      <c r="N37" s="77">
        <v>0.71</v>
      </c>
      <c r="O37" s="77">
        <v>0.14000000000000001</v>
      </c>
    </row>
    <row r="38" spans="2:15">
      <c r="B38" t="s">
        <v>706</v>
      </c>
      <c r="C38" t="s">
        <v>707</v>
      </c>
      <c r="D38" t="s">
        <v>103</v>
      </c>
      <c r="E38" t="s">
        <v>126</v>
      </c>
      <c r="F38" t="s">
        <v>708</v>
      </c>
      <c r="G38" t="s">
        <v>135</v>
      </c>
      <c r="H38" t="s">
        <v>105</v>
      </c>
      <c r="I38" s="77">
        <v>214612</v>
      </c>
      <c r="J38" s="77">
        <v>2197</v>
      </c>
      <c r="K38" s="77">
        <v>0</v>
      </c>
      <c r="L38" s="77">
        <v>4715.0256399999998</v>
      </c>
      <c r="M38" s="77">
        <v>0.13</v>
      </c>
      <c r="N38" s="77">
        <v>1.44</v>
      </c>
      <c r="O38" s="77">
        <v>0.28999999999999998</v>
      </c>
    </row>
    <row r="39" spans="2:15">
      <c r="B39" s="78" t="s">
        <v>709</v>
      </c>
      <c r="E39" s="16"/>
      <c r="F39" s="16"/>
      <c r="G39" s="16"/>
      <c r="I39" s="79">
        <v>4464173.25</v>
      </c>
      <c r="K39" s="79">
        <v>0</v>
      </c>
      <c r="L39" s="79">
        <v>70758.313066500006</v>
      </c>
      <c r="N39" s="79">
        <v>21.55</v>
      </c>
      <c r="O39" s="79">
        <v>4.29</v>
      </c>
    </row>
    <row r="40" spans="2:15">
      <c r="B40" t="s">
        <v>710</v>
      </c>
      <c r="C40" t="s">
        <v>711</v>
      </c>
      <c r="D40" t="s">
        <v>103</v>
      </c>
      <c r="E40" t="s">
        <v>126</v>
      </c>
      <c r="F40" t="s">
        <v>712</v>
      </c>
      <c r="G40" t="s">
        <v>713</v>
      </c>
      <c r="H40" t="s">
        <v>105</v>
      </c>
      <c r="I40" s="77">
        <v>163838.75</v>
      </c>
      <c r="J40" s="77">
        <v>1713</v>
      </c>
      <c r="K40" s="77">
        <v>0</v>
      </c>
      <c r="L40" s="77">
        <v>2806.5577874999999</v>
      </c>
      <c r="M40" s="77">
        <v>0.16</v>
      </c>
      <c r="N40" s="77">
        <v>0.85</v>
      </c>
      <c r="O40" s="77">
        <v>0.17</v>
      </c>
    </row>
    <row r="41" spans="2:15">
      <c r="B41" t="s">
        <v>714</v>
      </c>
      <c r="C41" t="s">
        <v>715</v>
      </c>
      <c r="D41" t="s">
        <v>103</v>
      </c>
      <c r="E41" t="s">
        <v>126</v>
      </c>
      <c r="F41" t="s">
        <v>716</v>
      </c>
      <c r="G41" t="s">
        <v>390</v>
      </c>
      <c r="H41" t="s">
        <v>105</v>
      </c>
      <c r="I41" s="77">
        <v>28156</v>
      </c>
      <c r="J41" s="77">
        <v>23900</v>
      </c>
      <c r="K41" s="77">
        <v>0</v>
      </c>
      <c r="L41" s="77">
        <v>6729.2839999999997</v>
      </c>
      <c r="M41" s="77">
        <v>0.19</v>
      </c>
      <c r="N41" s="77">
        <v>2.0499999999999998</v>
      </c>
      <c r="O41" s="77">
        <v>0.41</v>
      </c>
    </row>
    <row r="42" spans="2:15">
      <c r="B42" t="s">
        <v>717</v>
      </c>
      <c r="C42" t="s">
        <v>718</v>
      </c>
      <c r="D42" t="s">
        <v>103</v>
      </c>
      <c r="E42" t="s">
        <v>126</v>
      </c>
      <c r="F42" t="s">
        <v>719</v>
      </c>
      <c r="G42" t="s">
        <v>390</v>
      </c>
      <c r="H42" t="s">
        <v>105</v>
      </c>
      <c r="I42" s="77">
        <v>92942</v>
      </c>
      <c r="J42" s="77">
        <v>1917</v>
      </c>
      <c r="K42" s="77">
        <v>0</v>
      </c>
      <c r="L42" s="77">
        <v>1781.69814</v>
      </c>
      <c r="M42" s="77">
        <v>0.04</v>
      </c>
      <c r="N42" s="77">
        <v>0.54</v>
      </c>
      <c r="O42" s="77">
        <v>0.11</v>
      </c>
    </row>
    <row r="43" spans="2:15">
      <c r="B43" t="s">
        <v>720</v>
      </c>
      <c r="C43" t="s">
        <v>721</v>
      </c>
      <c r="D43" t="s">
        <v>103</v>
      </c>
      <c r="E43" t="s">
        <v>126</v>
      </c>
      <c r="F43" t="s">
        <v>722</v>
      </c>
      <c r="G43" t="s">
        <v>390</v>
      </c>
      <c r="H43" t="s">
        <v>105</v>
      </c>
      <c r="I43" s="77">
        <v>51580</v>
      </c>
      <c r="J43" s="77">
        <v>4388</v>
      </c>
      <c r="K43" s="77">
        <v>0</v>
      </c>
      <c r="L43" s="77">
        <v>2263.3303999999998</v>
      </c>
      <c r="M43" s="77">
        <v>0.08</v>
      </c>
      <c r="N43" s="77">
        <v>0.69</v>
      </c>
      <c r="O43" s="77">
        <v>0.14000000000000001</v>
      </c>
    </row>
    <row r="44" spans="2:15">
      <c r="B44" t="s">
        <v>723</v>
      </c>
      <c r="C44" t="s">
        <v>724</v>
      </c>
      <c r="D44" t="s">
        <v>103</v>
      </c>
      <c r="E44" t="s">
        <v>126</v>
      </c>
      <c r="F44" t="s">
        <v>725</v>
      </c>
      <c r="G44" t="s">
        <v>726</v>
      </c>
      <c r="H44" t="s">
        <v>105</v>
      </c>
      <c r="I44" s="77">
        <v>261813</v>
      </c>
      <c r="J44" s="77">
        <v>1078</v>
      </c>
      <c r="K44" s="77">
        <v>0</v>
      </c>
      <c r="L44" s="77">
        <v>2822.3441400000002</v>
      </c>
      <c r="M44" s="77">
        <v>0</v>
      </c>
      <c r="N44" s="77">
        <v>0.86</v>
      </c>
      <c r="O44" s="77">
        <v>0.17</v>
      </c>
    </row>
    <row r="45" spans="2:15">
      <c r="B45" t="s">
        <v>727</v>
      </c>
      <c r="C45" t="s">
        <v>728</v>
      </c>
      <c r="D45" t="s">
        <v>103</v>
      </c>
      <c r="E45" t="s">
        <v>126</v>
      </c>
      <c r="F45" t="s">
        <v>729</v>
      </c>
      <c r="G45" t="s">
        <v>408</v>
      </c>
      <c r="H45" t="s">
        <v>105</v>
      </c>
      <c r="I45" s="77">
        <v>3515</v>
      </c>
      <c r="J45" s="77">
        <v>84600</v>
      </c>
      <c r="K45" s="77">
        <v>0</v>
      </c>
      <c r="L45" s="77">
        <v>2973.69</v>
      </c>
      <c r="M45" s="77">
        <v>0.09</v>
      </c>
      <c r="N45" s="77">
        <v>0.91</v>
      </c>
      <c r="O45" s="77">
        <v>0.18</v>
      </c>
    </row>
    <row r="46" spans="2:15">
      <c r="B46" t="s">
        <v>730</v>
      </c>
      <c r="C46" t="s">
        <v>731</v>
      </c>
      <c r="D46" t="s">
        <v>103</v>
      </c>
      <c r="E46" t="s">
        <v>126</v>
      </c>
      <c r="F46" t="s">
        <v>732</v>
      </c>
      <c r="G46" t="s">
        <v>408</v>
      </c>
      <c r="H46" t="s">
        <v>105</v>
      </c>
      <c r="I46" s="77">
        <v>122736</v>
      </c>
      <c r="J46" s="77">
        <v>4192</v>
      </c>
      <c r="K46" s="77">
        <v>0</v>
      </c>
      <c r="L46" s="77">
        <v>5145.0931200000005</v>
      </c>
      <c r="M46" s="77">
        <v>0.18</v>
      </c>
      <c r="N46" s="77">
        <v>1.57</v>
      </c>
      <c r="O46" s="77">
        <v>0.31</v>
      </c>
    </row>
    <row r="47" spans="2:15">
      <c r="B47" t="s">
        <v>733</v>
      </c>
      <c r="C47" t="s">
        <v>734</v>
      </c>
      <c r="D47" t="s">
        <v>103</v>
      </c>
      <c r="E47" t="s">
        <v>126</v>
      </c>
      <c r="F47" t="s">
        <v>735</v>
      </c>
      <c r="G47" t="s">
        <v>460</v>
      </c>
      <c r="H47" t="s">
        <v>105</v>
      </c>
      <c r="I47" s="77">
        <v>553832.5</v>
      </c>
      <c r="J47" s="77">
        <v>224.8</v>
      </c>
      <c r="K47" s="77">
        <v>0</v>
      </c>
      <c r="L47" s="77">
        <v>1245.0154600000001</v>
      </c>
      <c r="M47" s="77">
        <v>0.05</v>
      </c>
      <c r="N47" s="77">
        <v>0.38</v>
      </c>
      <c r="O47" s="77">
        <v>0.08</v>
      </c>
    </row>
    <row r="48" spans="2:15">
      <c r="B48" t="s">
        <v>736</v>
      </c>
      <c r="C48" t="s">
        <v>737</v>
      </c>
      <c r="D48" t="s">
        <v>103</v>
      </c>
      <c r="E48" t="s">
        <v>126</v>
      </c>
      <c r="F48" t="s">
        <v>729</v>
      </c>
      <c r="G48" t="s">
        <v>479</v>
      </c>
      <c r="H48" t="s">
        <v>105</v>
      </c>
      <c r="I48" s="77">
        <v>25797</v>
      </c>
      <c r="J48" s="77">
        <v>6258</v>
      </c>
      <c r="K48" s="77">
        <v>0</v>
      </c>
      <c r="L48" s="77">
        <v>1614.37626</v>
      </c>
      <c r="M48" s="77">
        <v>0.12</v>
      </c>
      <c r="N48" s="77">
        <v>0.49</v>
      </c>
      <c r="O48" s="77">
        <v>0.1</v>
      </c>
    </row>
    <row r="49" spans="2:15">
      <c r="B49" t="s">
        <v>738</v>
      </c>
      <c r="C49" t="s">
        <v>739</v>
      </c>
      <c r="D49" t="s">
        <v>103</v>
      </c>
      <c r="E49" t="s">
        <v>126</v>
      </c>
      <c r="F49" t="s">
        <v>740</v>
      </c>
      <c r="G49" t="s">
        <v>479</v>
      </c>
      <c r="H49" t="s">
        <v>105</v>
      </c>
      <c r="I49" s="77">
        <v>0</v>
      </c>
      <c r="J49" s="77">
        <v>0</v>
      </c>
      <c r="K49" s="77">
        <v>0</v>
      </c>
      <c r="L49" s="77">
        <v>116.6656</v>
      </c>
      <c r="M49" s="77">
        <v>0</v>
      </c>
      <c r="N49" s="77">
        <v>0.04</v>
      </c>
      <c r="O49" s="77">
        <v>0.01</v>
      </c>
    </row>
    <row r="50" spans="2:15">
      <c r="B50" t="s">
        <v>741</v>
      </c>
      <c r="C50" t="s">
        <v>742</v>
      </c>
      <c r="D50" t="s">
        <v>103</v>
      </c>
      <c r="E50" t="s">
        <v>126</v>
      </c>
      <c r="F50" t="s">
        <v>743</v>
      </c>
      <c r="G50" t="s">
        <v>744</v>
      </c>
      <c r="H50" t="s">
        <v>105</v>
      </c>
      <c r="I50" s="77">
        <v>418556</v>
      </c>
      <c r="J50" s="77">
        <v>1666</v>
      </c>
      <c r="K50" s="77">
        <v>0</v>
      </c>
      <c r="L50" s="77">
        <v>6973.1429600000001</v>
      </c>
      <c r="M50" s="77">
        <v>0.38</v>
      </c>
      <c r="N50" s="77">
        <v>2.12</v>
      </c>
      <c r="O50" s="77">
        <v>0.42</v>
      </c>
    </row>
    <row r="51" spans="2:15">
      <c r="B51" t="s">
        <v>745</v>
      </c>
      <c r="C51" t="s">
        <v>746</v>
      </c>
      <c r="D51" t="s">
        <v>103</v>
      </c>
      <c r="E51" t="s">
        <v>126</v>
      </c>
      <c r="F51" t="s">
        <v>747</v>
      </c>
      <c r="G51" t="s">
        <v>744</v>
      </c>
      <c r="H51" t="s">
        <v>105</v>
      </c>
      <c r="I51" s="77">
        <v>334764</v>
      </c>
      <c r="J51" s="77">
        <v>1415</v>
      </c>
      <c r="K51" s="77">
        <v>0</v>
      </c>
      <c r="L51" s="77">
        <v>4736.9106000000002</v>
      </c>
      <c r="M51" s="77">
        <v>0.1</v>
      </c>
      <c r="N51" s="77">
        <v>1.44</v>
      </c>
      <c r="O51" s="77">
        <v>0.28999999999999998</v>
      </c>
    </row>
    <row r="52" spans="2:15">
      <c r="B52" t="s">
        <v>748</v>
      </c>
      <c r="C52" t="s">
        <v>749</v>
      </c>
      <c r="D52" t="s">
        <v>103</v>
      </c>
      <c r="E52" t="s">
        <v>126</v>
      </c>
      <c r="F52" t="s">
        <v>750</v>
      </c>
      <c r="G52" t="s">
        <v>354</v>
      </c>
      <c r="H52" t="s">
        <v>105</v>
      </c>
      <c r="I52" s="77">
        <v>90527</v>
      </c>
      <c r="J52" s="77">
        <v>7552</v>
      </c>
      <c r="K52" s="77">
        <v>0</v>
      </c>
      <c r="L52" s="77">
        <v>6836.5990400000001</v>
      </c>
      <c r="M52" s="77">
        <v>0.72</v>
      </c>
      <c r="N52" s="77">
        <v>2.08</v>
      </c>
      <c r="O52" s="77">
        <v>0.41</v>
      </c>
    </row>
    <row r="53" spans="2:15">
      <c r="B53" t="s">
        <v>751</v>
      </c>
      <c r="C53" t="s">
        <v>752</v>
      </c>
      <c r="D53" t="s">
        <v>103</v>
      </c>
      <c r="E53" t="s">
        <v>126</v>
      </c>
      <c r="F53" t="s">
        <v>753</v>
      </c>
      <c r="G53" t="s">
        <v>354</v>
      </c>
      <c r="H53" t="s">
        <v>105</v>
      </c>
      <c r="I53" s="77">
        <v>152635</v>
      </c>
      <c r="J53" s="77">
        <v>1796</v>
      </c>
      <c r="K53" s="77">
        <v>0</v>
      </c>
      <c r="L53" s="77">
        <v>2741.3245999999999</v>
      </c>
      <c r="M53" s="77">
        <v>0.19</v>
      </c>
      <c r="N53" s="77">
        <v>0.83</v>
      </c>
      <c r="O53" s="77">
        <v>0.17</v>
      </c>
    </row>
    <row r="54" spans="2:15">
      <c r="B54" t="s">
        <v>754</v>
      </c>
      <c r="C54" t="s">
        <v>755</v>
      </c>
      <c r="D54" t="s">
        <v>103</v>
      </c>
      <c r="E54" t="s">
        <v>126</v>
      </c>
      <c r="F54" t="s">
        <v>378</v>
      </c>
      <c r="G54" t="s">
        <v>354</v>
      </c>
      <c r="H54" t="s">
        <v>105</v>
      </c>
      <c r="I54" s="77">
        <v>4380</v>
      </c>
      <c r="J54" s="77">
        <v>40320</v>
      </c>
      <c r="K54" s="77">
        <v>0</v>
      </c>
      <c r="L54" s="77">
        <v>1766.0160000000001</v>
      </c>
      <c r="M54" s="77">
        <v>0.06</v>
      </c>
      <c r="N54" s="77">
        <v>0.54</v>
      </c>
      <c r="O54" s="77">
        <v>0.11</v>
      </c>
    </row>
    <row r="55" spans="2:15">
      <c r="B55" t="s">
        <v>756</v>
      </c>
      <c r="C55" t="s">
        <v>757</v>
      </c>
      <c r="D55" t="s">
        <v>103</v>
      </c>
      <c r="E55" t="s">
        <v>126</v>
      </c>
      <c r="F55" t="s">
        <v>758</v>
      </c>
      <c r="G55" t="s">
        <v>354</v>
      </c>
      <c r="H55" t="s">
        <v>105</v>
      </c>
      <c r="I55" s="77">
        <v>888</v>
      </c>
      <c r="J55" s="77">
        <v>175800</v>
      </c>
      <c r="K55" s="77">
        <v>0</v>
      </c>
      <c r="L55" s="77">
        <v>1561.104</v>
      </c>
      <c r="M55" s="77">
        <v>0.04</v>
      </c>
      <c r="N55" s="77">
        <v>0.48</v>
      </c>
      <c r="O55" s="77">
        <v>0.09</v>
      </c>
    </row>
    <row r="56" spans="2:15">
      <c r="B56" t="s">
        <v>759</v>
      </c>
      <c r="C56" t="s">
        <v>760</v>
      </c>
      <c r="D56" t="s">
        <v>103</v>
      </c>
      <c r="E56" t="s">
        <v>126</v>
      </c>
      <c r="F56" t="s">
        <v>761</v>
      </c>
      <c r="G56" t="s">
        <v>354</v>
      </c>
      <c r="H56" t="s">
        <v>105</v>
      </c>
      <c r="I56" s="77">
        <v>39638</v>
      </c>
      <c r="J56" s="77">
        <v>5775</v>
      </c>
      <c r="K56" s="77">
        <v>0</v>
      </c>
      <c r="L56" s="77">
        <v>2289.0945000000002</v>
      </c>
      <c r="M56" s="77">
        <v>0.22</v>
      </c>
      <c r="N56" s="77">
        <v>0.7</v>
      </c>
      <c r="O56" s="77">
        <v>0.14000000000000001</v>
      </c>
    </row>
    <row r="57" spans="2:15">
      <c r="B57" t="s">
        <v>762</v>
      </c>
      <c r="C57" t="s">
        <v>763</v>
      </c>
      <c r="D57" t="s">
        <v>103</v>
      </c>
      <c r="E57" t="s">
        <v>126</v>
      </c>
      <c r="F57" t="s">
        <v>764</v>
      </c>
      <c r="G57" t="s">
        <v>354</v>
      </c>
      <c r="H57" t="s">
        <v>105</v>
      </c>
      <c r="I57" s="77">
        <v>418329</v>
      </c>
      <c r="J57" s="77">
        <v>964.9</v>
      </c>
      <c r="K57" s="77">
        <v>0</v>
      </c>
      <c r="L57" s="77">
        <v>4036.4565210000001</v>
      </c>
      <c r="M57" s="77">
        <v>0.16</v>
      </c>
      <c r="N57" s="77">
        <v>1.23</v>
      </c>
      <c r="O57" s="77">
        <v>0.24</v>
      </c>
    </row>
    <row r="58" spans="2:15">
      <c r="B58" t="s">
        <v>765</v>
      </c>
      <c r="C58" t="s">
        <v>766</v>
      </c>
      <c r="D58" t="s">
        <v>103</v>
      </c>
      <c r="E58" t="s">
        <v>126</v>
      </c>
      <c r="F58" t="s">
        <v>767</v>
      </c>
      <c r="G58" t="s">
        <v>354</v>
      </c>
      <c r="H58" t="s">
        <v>105</v>
      </c>
      <c r="I58" s="77">
        <v>94950</v>
      </c>
      <c r="J58" s="77">
        <v>722</v>
      </c>
      <c r="K58" s="77">
        <v>0</v>
      </c>
      <c r="L58" s="77">
        <v>685.53899999999999</v>
      </c>
      <c r="M58" s="77">
        <v>7.0000000000000007E-2</v>
      </c>
      <c r="N58" s="77">
        <v>0.21</v>
      </c>
      <c r="O58" s="77">
        <v>0.04</v>
      </c>
    </row>
    <row r="59" spans="2:15">
      <c r="B59" t="s">
        <v>768</v>
      </c>
      <c r="C59" t="s">
        <v>769</v>
      </c>
      <c r="D59" t="s">
        <v>103</v>
      </c>
      <c r="E59" t="s">
        <v>126</v>
      </c>
      <c r="F59" t="s">
        <v>770</v>
      </c>
      <c r="G59" t="s">
        <v>354</v>
      </c>
      <c r="H59" t="s">
        <v>105</v>
      </c>
      <c r="I59" s="77">
        <v>98145</v>
      </c>
      <c r="J59" s="77">
        <v>1510</v>
      </c>
      <c r="K59" s="77">
        <v>0</v>
      </c>
      <c r="L59" s="77">
        <v>1481.9894999999999</v>
      </c>
      <c r="M59" s="77">
        <v>0.06</v>
      </c>
      <c r="N59" s="77">
        <v>0.45</v>
      </c>
      <c r="O59" s="77">
        <v>0.09</v>
      </c>
    </row>
    <row r="60" spans="2:15">
      <c r="B60" t="s">
        <v>771</v>
      </c>
      <c r="C60" t="s">
        <v>772</v>
      </c>
      <c r="D60" t="s">
        <v>103</v>
      </c>
      <c r="E60" t="s">
        <v>126</v>
      </c>
      <c r="F60" t="s">
        <v>419</v>
      </c>
      <c r="G60" t="s">
        <v>354</v>
      </c>
      <c r="H60" t="s">
        <v>105</v>
      </c>
      <c r="I60" s="77">
        <v>278144</v>
      </c>
      <c r="J60" s="77">
        <v>782</v>
      </c>
      <c r="K60" s="77">
        <v>0</v>
      </c>
      <c r="L60" s="77">
        <v>2175.08608</v>
      </c>
      <c r="M60" s="77">
        <v>7.0000000000000007E-2</v>
      </c>
      <c r="N60" s="77">
        <v>0.66</v>
      </c>
      <c r="O60" s="77">
        <v>0.13</v>
      </c>
    </row>
    <row r="61" spans="2:15">
      <c r="B61" t="s">
        <v>773</v>
      </c>
      <c r="C61" t="s">
        <v>774</v>
      </c>
      <c r="D61" t="s">
        <v>103</v>
      </c>
      <c r="E61" t="s">
        <v>126</v>
      </c>
      <c r="F61" t="s">
        <v>775</v>
      </c>
      <c r="G61" t="s">
        <v>128</v>
      </c>
      <c r="H61" t="s">
        <v>105</v>
      </c>
      <c r="I61" s="77">
        <v>265124</v>
      </c>
      <c r="J61" s="77">
        <v>339.5</v>
      </c>
      <c r="K61" s="77">
        <v>0</v>
      </c>
      <c r="L61" s="77">
        <v>900.09598000000005</v>
      </c>
      <c r="M61" s="77">
        <v>7.0000000000000007E-2</v>
      </c>
      <c r="N61" s="77">
        <v>0.27</v>
      </c>
      <c r="O61" s="77">
        <v>0.05</v>
      </c>
    </row>
    <row r="62" spans="2:15">
      <c r="B62" t="s">
        <v>776</v>
      </c>
      <c r="C62" t="s">
        <v>777</v>
      </c>
      <c r="D62" t="s">
        <v>103</v>
      </c>
      <c r="E62" t="s">
        <v>126</v>
      </c>
      <c r="F62" t="s">
        <v>778</v>
      </c>
      <c r="G62" t="s">
        <v>130</v>
      </c>
      <c r="H62" t="s">
        <v>105</v>
      </c>
      <c r="I62" s="77">
        <v>644982</v>
      </c>
      <c r="J62" s="77">
        <v>148.9</v>
      </c>
      <c r="K62" s="77">
        <v>0</v>
      </c>
      <c r="L62" s="77">
        <v>960.378198</v>
      </c>
      <c r="M62" s="77">
        <v>0.13</v>
      </c>
      <c r="N62" s="77">
        <v>0.28999999999999998</v>
      </c>
      <c r="O62" s="77">
        <v>0.06</v>
      </c>
    </row>
    <row r="63" spans="2:15">
      <c r="B63" t="s">
        <v>779</v>
      </c>
      <c r="C63" t="s">
        <v>780</v>
      </c>
      <c r="D63" t="s">
        <v>103</v>
      </c>
      <c r="E63" t="s">
        <v>126</v>
      </c>
      <c r="F63" t="s">
        <v>781</v>
      </c>
      <c r="G63" t="s">
        <v>131</v>
      </c>
      <c r="H63" t="s">
        <v>105</v>
      </c>
      <c r="I63" s="77">
        <v>318901</v>
      </c>
      <c r="J63" s="77">
        <v>1918</v>
      </c>
      <c r="K63" s="77">
        <v>0</v>
      </c>
      <c r="L63" s="77">
        <v>6116.5211799999997</v>
      </c>
      <c r="M63" s="77">
        <v>0.97</v>
      </c>
      <c r="N63" s="77">
        <v>1.86</v>
      </c>
      <c r="O63" s="77">
        <v>0.37</v>
      </c>
    </row>
    <row r="64" spans="2:15">
      <c r="B64" s="78" t="s">
        <v>782</v>
      </c>
      <c r="E64" s="16"/>
      <c r="F64" s="16"/>
      <c r="G64" s="16"/>
      <c r="I64" s="79">
        <v>7826049</v>
      </c>
      <c r="K64" s="79">
        <v>0</v>
      </c>
      <c r="L64" s="79">
        <v>23150.739096000001</v>
      </c>
      <c r="N64" s="79">
        <v>7.05</v>
      </c>
      <c r="O64" s="79">
        <v>1.41</v>
      </c>
    </row>
    <row r="65" spans="2:15">
      <c r="B65" t="s">
        <v>783</v>
      </c>
      <c r="C65" t="s">
        <v>784</v>
      </c>
      <c r="D65" t="s">
        <v>103</v>
      </c>
      <c r="E65" t="s">
        <v>126</v>
      </c>
      <c r="F65" t="s">
        <v>785</v>
      </c>
      <c r="G65" t="s">
        <v>479</v>
      </c>
      <c r="H65" t="s">
        <v>105</v>
      </c>
      <c r="I65" s="77">
        <v>6290501</v>
      </c>
      <c r="J65" s="77">
        <v>190.6</v>
      </c>
      <c r="K65" s="77">
        <v>0</v>
      </c>
      <c r="L65" s="77">
        <v>11989.694906000001</v>
      </c>
      <c r="M65" s="77">
        <v>4.2</v>
      </c>
      <c r="N65" s="77">
        <v>3.65</v>
      </c>
      <c r="O65" s="77">
        <v>0.73</v>
      </c>
    </row>
    <row r="66" spans="2:15">
      <c r="B66" t="s">
        <v>786</v>
      </c>
      <c r="C66" t="s">
        <v>787</v>
      </c>
      <c r="D66" t="s">
        <v>103</v>
      </c>
      <c r="E66" t="s">
        <v>126</v>
      </c>
      <c r="F66" t="s">
        <v>788</v>
      </c>
      <c r="G66" t="s">
        <v>354</v>
      </c>
      <c r="H66" t="s">
        <v>105</v>
      </c>
      <c r="I66" s="77">
        <v>337275</v>
      </c>
      <c r="J66" s="77">
        <v>706.1</v>
      </c>
      <c r="K66" s="77">
        <v>0</v>
      </c>
      <c r="L66" s="77">
        <v>2381.498775</v>
      </c>
      <c r="M66" s="77">
        <v>0.59</v>
      </c>
      <c r="N66" s="77">
        <v>0.73</v>
      </c>
      <c r="O66" s="77">
        <v>0.14000000000000001</v>
      </c>
    </row>
    <row r="67" spans="2:15">
      <c r="B67" t="s">
        <v>789</v>
      </c>
      <c r="C67" t="s">
        <v>790</v>
      </c>
      <c r="D67" t="s">
        <v>103</v>
      </c>
      <c r="E67" t="s">
        <v>126</v>
      </c>
      <c r="F67" t="s">
        <v>791</v>
      </c>
      <c r="G67" t="s">
        <v>354</v>
      </c>
      <c r="H67" t="s">
        <v>105</v>
      </c>
      <c r="I67" s="77">
        <v>15773</v>
      </c>
      <c r="J67" s="77">
        <v>222.1</v>
      </c>
      <c r="K67" s="77">
        <v>0</v>
      </c>
      <c r="L67" s="77">
        <v>35.031832999999999</v>
      </c>
      <c r="M67" s="77">
        <v>0.01</v>
      </c>
      <c r="N67" s="77">
        <v>0.01</v>
      </c>
      <c r="O67" s="77">
        <v>0</v>
      </c>
    </row>
    <row r="68" spans="2:15">
      <c r="B68" t="s">
        <v>792</v>
      </c>
      <c r="C68" t="s">
        <v>793</v>
      </c>
      <c r="D68" t="s">
        <v>103</v>
      </c>
      <c r="E68" t="s">
        <v>126</v>
      </c>
      <c r="F68" t="s">
        <v>794</v>
      </c>
      <c r="G68" t="s">
        <v>354</v>
      </c>
      <c r="H68" t="s">
        <v>105</v>
      </c>
      <c r="I68" s="77">
        <v>676646</v>
      </c>
      <c r="J68" s="77">
        <v>812.1</v>
      </c>
      <c r="K68" s="77">
        <v>0</v>
      </c>
      <c r="L68" s="77">
        <v>5495.0421660000002</v>
      </c>
      <c r="M68" s="77">
        <v>1.35</v>
      </c>
      <c r="N68" s="77">
        <v>1.67</v>
      </c>
      <c r="O68" s="77">
        <v>0.33</v>
      </c>
    </row>
    <row r="69" spans="2:15">
      <c r="B69" t="s">
        <v>795</v>
      </c>
      <c r="C69" t="s">
        <v>796</v>
      </c>
      <c r="D69" t="s">
        <v>103</v>
      </c>
      <c r="E69" t="s">
        <v>126</v>
      </c>
      <c r="F69" t="s">
        <v>797</v>
      </c>
      <c r="G69" t="s">
        <v>354</v>
      </c>
      <c r="H69" t="s">
        <v>105</v>
      </c>
      <c r="I69" s="77">
        <v>5062</v>
      </c>
      <c r="J69" s="77">
        <v>18210</v>
      </c>
      <c r="K69" s="77">
        <v>0</v>
      </c>
      <c r="L69" s="77">
        <v>921.79020000000003</v>
      </c>
      <c r="M69" s="77">
        <v>0.15</v>
      </c>
      <c r="N69" s="77">
        <v>0.28000000000000003</v>
      </c>
      <c r="O69" s="77">
        <v>0.06</v>
      </c>
    </row>
    <row r="70" spans="2:15">
      <c r="B70" t="s">
        <v>798</v>
      </c>
      <c r="C70" t="s">
        <v>799</v>
      </c>
      <c r="D70" t="s">
        <v>103</v>
      </c>
      <c r="E70" t="s">
        <v>126</v>
      </c>
      <c r="F70" t="s">
        <v>800</v>
      </c>
      <c r="G70" t="s">
        <v>354</v>
      </c>
      <c r="H70" t="s">
        <v>105</v>
      </c>
      <c r="I70" s="77">
        <v>500792</v>
      </c>
      <c r="J70" s="77">
        <v>464.8</v>
      </c>
      <c r="K70" s="77">
        <v>0</v>
      </c>
      <c r="L70" s="77">
        <v>2327.6812159999999</v>
      </c>
      <c r="M70" s="77">
        <v>0.6</v>
      </c>
      <c r="N70" s="77">
        <v>0.71</v>
      </c>
      <c r="O70" s="77">
        <v>0.14000000000000001</v>
      </c>
    </row>
    <row r="71" spans="2:15">
      <c r="B71" s="78" t="s">
        <v>801</v>
      </c>
      <c r="E71" s="16"/>
      <c r="F71" s="16"/>
      <c r="G71" s="16"/>
      <c r="I71" s="79">
        <v>0</v>
      </c>
      <c r="K71" s="79">
        <v>0</v>
      </c>
      <c r="L71" s="79">
        <v>0</v>
      </c>
      <c r="N71" s="79">
        <v>0</v>
      </c>
      <c r="O71" s="79">
        <v>0</v>
      </c>
    </row>
    <row r="72" spans="2:15">
      <c r="B72" t="s">
        <v>227</v>
      </c>
      <c r="C72" t="s">
        <v>227</v>
      </c>
      <c r="E72" s="16"/>
      <c r="F72" s="16"/>
      <c r="G72" t="s">
        <v>227</v>
      </c>
      <c r="H72" t="s">
        <v>227</v>
      </c>
      <c r="I72" s="77">
        <v>0</v>
      </c>
      <c r="J72" s="77">
        <v>0</v>
      </c>
      <c r="L72" s="77">
        <v>0</v>
      </c>
      <c r="M72" s="77">
        <v>0</v>
      </c>
      <c r="N72" s="77">
        <v>0</v>
      </c>
      <c r="O72" s="77">
        <v>0</v>
      </c>
    </row>
    <row r="73" spans="2:15">
      <c r="B73" s="78" t="s">
        <v>257</v>
      </c>
      <c r="E73" s="16"/>
      <c r="F73" s="16"/>
      <c r="G73" s="16"/>
      <c r="I73" s="79">
        <v>343683</v>
      </c>
      <c r="K73" s="79">
        <v>11.666454999999999</v>
      </c>
      <c r="L73" s="79">
        <v>63713.286464570003</v>
      </c>
      <c r="N73" s="79">
        <v>19.41</v>
      </c>
      <c r="O73" s="79">
        <v>3.87</v>
      </c>
    </row>
    <row r="74" spans="2:15">
      <c r="B74" s="78" t="s">
        <v>331</v>
      </c>
      <c r="E74" s="16"/>
      <c r="F74" s="16"/>
      <c r="G74" s="16"/>
      <c r="I74" s="79">
        <v>0</v>
      </c>
      <c r="K74" s="79">
        <v>0</v>
      </c>
      <c r="L74" s="79">
        <v>0</v>
      </c>
      <c r="N74" s="79">
        <v>0</v>
      </c>
      <c r="O74" s="79">
        <v>0</v>
      </c>
    </row>
    <row r="75" spans="2:15">
      <c r="B75" t="s">
        <v>227</v>
      </c>
      <c r="C75" t="s">
        <v>227</v>
      </c>
      <c r="E75" s="16"/>
      <c r="F75" s="16"/>
      <c r="G75" t="s">
        <v>227</v>
      </c>
      <c r="H75" t="s">
        <v>227</v>
      </c>
      <c r="I75" s="77">
        <v>0</v>
      </c>
      <c r="J75" s="77">
        <v>0</v>
      </c>
      <c r="L75" s="77">
        <v>0</v>
      </c>
      <c r="M75" s="77">
        <v>0</v>
      </c>
      <c r="N75" s="77">
        <v>0</v>
      </c>
      <c r="O75" s="77">
        <v>0</v>
      </c>
    </row>
    <row r="76" spans="2:15">
      <c r="B76" s="78" t="s">
        <v>332</v>
      </c>
      <c r="E76" s="16"/>
      <c r="F76" s="16"/>
      <c r="G76" s="16"/>
      <c r="I76" s="79">
        <v>343683</v>
      </c>
      <c r="K76" s="79">
        <v>11.666454999999999</v>
      </c>
      <c r="L76" s="79">
        <v>63713.286464570003</v>
      </c>
      <c r="N76" s="79">
        <v>19.41</v>
      </c>
      <c r="O76" s="79">
        <v>3.87</v>
      </c>
    </row>
    <row r="77" spans="2:15">
      <c r="B77" t="s">
        <v>802</v>
      </c>
      <c r="C77" t="s">
        <v>803</v>
      </c>
      <c r="D77" t="s">
        <v>541</v>
      </c>
      <c r="E77" t="s">
        <v>542</v>
      </c>
      <c r="F77" t="s">
        <v>804</v>
      </c>
      <c r="G77" t="s">
        <v>562</v>
      </c>
      <c r="H77" t="s">
        <v>109</v>
      </c>
      <c r="I77" s="77">
        <v>4765</v>
      </c>
      <c r="J77" s="77">
        <v>11402</v>
      </c>
      <c r="K77" s="77">
        <v>0</v>
      </c>
      <c r="L77" s="77">
        <v>1883.6394751</v>
      </c>
      <c r="M77" s="77">
        <v>0</v>
      </c>
      <c r="N77" s="77">
        <v>0.56999999999999995</v>
      </c>
      <c r="O77" s="77">
        <v>0.11</v>
      </c>
    </row>
    <row r="78" spans="2:15">
      <c r="B78" t="s">
        <v>805</v>
      </c>
      <c r="C78" t="s">
        <v>803</v>
      </c>
      <c r="D78" t="s">
        <v>541</v>
      </c>
      <c r="E78" t="s">
        <v>542</v>
      </c>
      <c r="F78" t="s">
        <v>804</v>
      </c>
      <c r="G78" t="s">
        <v>562</v>
      </c>
      <c r="H78" t="s">
        <v>109</v>
      </c>
      <c r="I78" s="77">
        <v>4540</v>
      </c>
      <c r="J78" s="77">
        <v>11402</v>
      </c>
      <c r="K78" s="77">
        <v>0</v>
      </c>
      <c r="L78" s="77">
        <v>1791.6953235999999</v>
      </c>
      <c r="M78" s="77">
        <v>0</v>
      </c>
      <c r="N78" s="77">
        <v>0.55000000000000004</v>
      </c>
      <c r="O78" s="77">
        <v>0.11</v>
      </c>
    </row>
    <row r="79" spans="2:15">
      <c r="B79" t="s">
        <v>806</v>
      </c>
      <c r="C79" t="s">
        <v>807</v>
      </c>
      <c r="D79" t="s">
        <v>103</v>
      </c>
      <c r="E79" t="s">
        <v>542</v>
      </c>
      <c r="F79" t="s">
        <v>808</v>
      </c>
      <c r="G79" t="s">
        <v>809</v>
      </c>
      <c r="H79" t="s">
        <v>109</v>
      </c>
      <c r="I79" s="77">
        <v>12700</v>
      </c>
      <c r="J79" s="77">
        <v>17646</v>
      </c>
      <c r="K79" s="77">
        <v>0</v>
      </c>
      <c r="L79" s="77">
        <v>7769.6926139999996</v>
      </c>
      <c r="M79" s="77">
        <v>0</v>
      </c>
      <c r="N79" s="77">
        <v>2.37</v>
      </c>
      <c r="O79" s="77">
        <v>0.47</v>
      </c>
    </row>
    <row r="80" spans="2:15">
      <c r="B80" t="s">
        <v>810</v>
      </c>
      <c r="C80" t="s">
        <v>811</v>
      </c>
      <c r="D80" t="s">
        <v>541</v>
      </c>
      <c r="E80" t="s">
        <v>542</v>
      </c>
      <c r="F80" t="s">
        <v>812</v>
      </c>
      <c r="G80" t="s">
        <v>813</v>
      </c>
      <c r="H80" t="s">
        <v>109</v>
      </c>
      <c r="I80" s="77">
        <v>2008</v>
      </c>
      <c r="J80" s="77">
        <v>116947</v>
      </c>
      <c r="K80" s="77">
        <v>0</v>
      </c>
      <c r="L80" s="77">
        <v>8141.54139992</v>
      </c>
      <c r="M80" s="77">
        <v>0</v>
      </c>
      <c r="N80" s="77">
        <v>2.48</v>
      </c>
      <c r="O80" s="77">
        <v>0.49</v>
      </c>
    </row>
    <row r="81" spans="2:15">
      <c r="B81" t="s">
        <v>814</v>
      </c>
      <c r="C81" t="s">
        <v>815</v>
      </c>
      <c r="D81" t="s">
        <v>541</v>
      </c>
      <c r="E81" t="s">
        <v>542</v>
      </c>
      <c r="F81" t="s">
        <v>816</v>
      </c>
      <c r="G81" t="s">
        <v>813</v>
      </c>
      <c r="H81" t="s">
        <v>109</v>
      </c>
      <c r="I81" s="77">
        <v>93480</v>
      </c>
      <c r="J81" s="77">
        <v>1615</v>
      </c>
      <c r="K81" s="77">
        <v>0</v>
      </c>
      <c r="L81" s="77">
        <v>5234.1368339999999</v>
      </c>
      <c r="M81" s="77">
        <v>0</v>
      </c>
      <c r="N81" s="77">
        <v>1.59</v>
      </c>
      <c r="O81" s="77">
        <v>0.32</v>
      </c>
    </row>
    <row r="82" spans="2:15">
      <c r="B82" t="s">
        <v>817</v>
      </c>
      <c r="C82" t="s">
        <v>818</v>
      </c>
      <c r="D82" t="s">
        <v>819</v>
      </c>
      <c r="E82" t="s">
        <v>542</v>
      </c>
      <c r="F82" t="s">
        <v>820</v>
      </c>
      <c r="G82" t="s">
        <v>577</v>
      </c>
      <c r="H82" t="s">
        <v>204</v>
      </c>
      <c r="I82" s="77">
        <v>4560</v>
      </c>
      <c r="J82" s="77">
        <v>24650</v>
      </c>
      <c r="K82" s="77">
        <v>0</v>
      </c>
      <c r="L82" s="77">
        <v>3995.5125840000001</v>
      </c>
      <c r="M82" s="77">
        <v>0</v>
      </c>
      <c r="N82" s="77">
        <v>1.22</v>
      </c>
      <c r="O82" s="77">
        <v>0.24</v>
      </c>
    </row>
    <row r="83" spans="2:15">
      <c r="B83" t="s">
        <v>821</v>
      </c>
      <c r="C83" t="s">
        <v>822</v>
      </c>
      <c r="D83" t="s">
        <v>541</v>
      </c>
      <c r="E83" t="s">
        <v>542</v>
      </c>
      <c r="F83" t="s">
        <v>823</v>
      </c>
      <c r="G83" t="s">
        <v>824</v>
      </c>
      <c r="H83" t="s">
        <v>113</v>
      </c>
      <c r="I83" s="77">
        <v>101640</v>
      </c>
      <c r="J83" s="77">
        <v>897.5</v>
      </c>
      <c r="K83" s="77">
        <v>0</v>
      </c>
      <c r="L83" s="77">
        <v>3788.0806194000002</v>
      </c>
      <c r="M83" s="77">
        <v>0</v>
      </c>
      <c r="N83" s="77">
        <v>1.1499999999999999</v>
      </c>
      <c r="O83" s="77">
        <v>0.23</v>
      </c>
    </row>
    <row r="84" spans="2:15">
      <c r="B84" t="s">
        <v>825</v>
      </c>
      <c r="C84" t="s">
        <v>826</v>
      </c>
      <c r="D84" t="s">
        <v>541</v>
      </c>
      <c r="E84" t="s">
        <v>542</v>
      </c>
      <c r="F84" t="s">
        <v>827</v>
      </c>
      <c r="G84" t="s">
        <v>828</v>
      </c>
      <c r="H84" t="s">
        <v>109</v>
      </c>
      <c r="I84" s="77">
        <v>29070</v>
      </c>
      <c r="J84" s="77">
        <v>4142</v>
      </c>
      <c r="K84" s="77">
        <v>0</v>
      </c>
      <c r="L84" s="77">
        <v>4174.5432798000002</v>
      </c>
      <c r="M84" s="77">
        <v>0</v>
      </c>
      <c r="N84" s="77">
        <v>1.27</v>
      </c>
      <c r="O84" s="77">
        <v>0.25</v>
      </c>
    </row>
    <row r="85" spans="2:15">
      <c r="B85" t="s">
        <v>829</v>
      </c>
      <c r="C85" t="s">
        <v>830</v>
      </c>
      <c r="D85" t="s">
        <v>541</v>
      </c>
      <c r="E85" t="s">
        <v>126</v>
      </c>
      <c r="F85" t="s">
        <v>831</v>
      </c>
      <c r="G85" t="s">
        <v>832</v>
      </c>
      <c r="H85" t="s">
        <v>109</v>
      </c>
      <c r="I85" s="77">
        <v>40225</v>
      </c>
      <c r="J85" s="77">
        <v>5112</v>
      </c>
      <c r="K85" s="77">
        <v>0</v>
      </c>
      <c r="L85" s="77">
        <v>7129.1990340000002</v>
      </c>
      <c r="M85" s="77">
        <v>0</v>
      </c>
      <c r="N85" s="77">
        <v>2.17</v>
      </c>
      <c r="O85" s="77">
        <v>0.43</v>
      </c>
    </row>
    <row r="86" spans="2:15">
      <c r="B86" t="s">
        <v>833</v>
      </c>
      <c r="C86" t="s">
        <v>834</v>
      </c>
      <c r="D86" t="s">
        <v>541</v>
      </c>
      <c r="E86" t="s">
        <v>542</v>
      </c>
      <c r="F86" t="s">
        <v>835</v>
      </c>
      <c r="G86" t="s">
        <v>832</v>
      </c>
      <c r="H86" t="s">
        <v>109</v>
      </c>
      <c r="I86" s="77">
        <v>6730</v>
      </c>
      <c r="J86" s="77">
        <v>18407</v>
      </c>
      <c r="K86" s="77">
        <v>11.666454999999999</v>
      </c>
      <c r="L86" s="77">
        <v>4306.5551986999999</v>
      </c>
      <c r="M86" s="77">
        <v>0</v>
      </c>
      <c r="N86" s="77">
        <v>1.31</v>
      </c>
      <c r="O86" s="77">
        <v>0.26</v>
      </c>
    </row>
    <row r="87" spans="2:15">
      <c r="B87" t="s">
        <v>836</v>
      </c>
      <c r="C87" t="s">
        <v>837</v>
      </c>
      <c r="D87" t="s">
        <v>541</v>
      </c>
      <c r="E87" t="s">
        <v>542</v>
      </c>
      <c r="F87" t="s">
        <v>838</v>
      </c>
      <c r="G87" t="s">
        <v>839</v>
      </c>
      <c r="H87" t="s">
        <v>109</v>
      </c>
      <c r="I87" s="77">
        <v>12485</v>
      </c>
      <c r="J87" s="77">
        <v>17243</v>
      </c>
      <c r="K87" s="77">
        <v>0</v>
      </c>
      <c r="L87" s="77">
        <v>7463.7179028500004</v>
      </c>
      <c r="M87" s="77">
        <v>0</v>
      </c>
      <c r="N87" s="77">
        <v>2.27</v>
      </c>
      <c r="O87" s="77">
        <v>0.45</v>
      </c>
    </row>
    <row r="88" spans="2:15">
      <c r="B88" t="s">
        <v>840</v>
      </c>
      <c r="C88" t="s">
        <v>841</v>
      </c>
      <c r="D88" t="s">
        <v>842</v>
      </c>
      <c r="E88" t="s">
        <v>542</v>
      </c>
      <c r="F88" t="s">
        <v>843</v>
      </c>
      <c r="G88" t="s">
        <v>839</v>
      </c>
      <c r="H88" t="s">
        <v>109</v>
      </c>
      <c r="I88" s="77">
        <v>31480</v>
      </c>
      <c r="J88" s="77">
        <v>7362</v>
      </c>
      <c r="K88" s="77">
        <v>0</v>
      </c>
      <c r="L88" s="77">
        <v>8034.9721992000004</v>
      </c>
      <c r="M88" s="77">
        <v>0</v>
      </c>
      <c r="N88" s="77">
        <v>2.4500000000000002</v>
      </c>
      <c r="O88" s="77">
        <v>0.49</v>
      </c>
    </row>
    <row r="89" spans="2:15">
      <c r="B89" t="s">
        <v>259</v>
      </c>
      <c r="E89" s="16"/>
      <c r="F89" s="16"/>
      <c r="G89" s="16"/>
    </row>
    <row r="90" spans="2:15">
      <c r="B90" t="s">
        <v>326</v>
      </c>
      <c r="E90" s="16"/>
      <c r="F90" s="16"/>
      <c r="G90" s="16"/>
    </row>
    <row r="91" spans="2:15">
      <c r="B91" t="s">
        <v>327</v>
      </c>
      <c r="E91" s="16"/>
      <c r="F91" s="16"/>
      <c r="G91" s="16"/>
    </row>
    <row r="92" spans="2:15">
      <c r="B92" t="s">
        <v>328</v>
      </c>
      <c r="E92" s="16"/>
      <c r="F92" s="16"/>
      <c r="G92" s="16"/>
    </row>
    <row r="93" spans="2:15">
      <c r="E93" s="16"/>
      <c r="F93" s="16"/>
      <c r="G93" s="16"/>
    </row>
    <row r="94" spans="2:15">
      <c r="E94" s="16"/>
      <c r="F94" s="16"/>
      <c r="G94" s="16"/>
    </row>
    <row r="95" spans="2:15">
      <c r="E95" s="16"/>
      <c r="F95" s="16"/>
      <c r="G95" s="16"/>
    </row>
    <row r="96" spans="2:15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28" workbookViewId="0">
      <selection activeCell="E59" sqref="E5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t="s">
        <v>198</v>
      </c>
    </row>
    <row r="3" spans="2:63">
      <c r="B3" s="2" t="s">
        <v>2</v>
      </c>
      <c r="C3" t="s">
        <v>199</v>
      </c>
    </row>
    <row r="4" spans="2:63">
      <c r="B4" s="2" t="s">
        <v>3</v>
      </c>
      <c r="C4" t="s">
        <v>200</v>
      </c>
    </row>
    <row r="5" spans="2:63">
      <c r="B5" s="75" t="s">
        <v>201</v>
      </c>
      <c r="C5" t="s">
        <v>202</v>
      </c>
    </row>
    <row r="6" spans="2:63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K6" s="19"/>
    </row>
    <row r="7" spans="2:63" ht="26.25" customHeight="1">
      <c r="B7" s="94" t="s">
        <v>94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3772026</v>
      </c>
      <c r="I11" s="7"/>
      <c r="J11" s="76">
        <v>316.13454739999997</v>
      </c>
      <c r="K11" s="76">
        <v>323679.05034278851</v>
      </c>
      <c r="L11" s="7"/>
      <c r="M11" s="76">
        <v>100</v>
      </c>
      <c r="N11" s="76">
        <v>19.64</v>
      </c>
      <c r="O11" s="35"/>
      <c r="BH11" s="16"/>
      <c r="BI11" s="19"/>
      <c r="BK11" s="16"/>
    </row>
    <row r="12" spans="2:63">
      <c r="B12" s="78" t="s">
        <v>205</v>
      </c>
      <c r="D12" s="16"/>
      <c r="E12" s="16"/>
      <c r="F12" s="16"/>
      <c r="G12" s="16"/>
      <c r="H12" s="79">
        <v>2787232</v>
      </c>
      <c r="J12" s="79">
        <v>0</v>
      </c>
      <c r="K12" s="79">
        <v>97105.576113000003</v>
      </c>
      <c r="M12" s="79">
        <v>30</v>
      </c>
      <c r="N12" s="79">
        <v>5.89</v>
      </c>
    </row>
    <row r="13" spans="2:63">
      <c r="B13" s="78" t="s">
        <v>844</v>
      </c>
      <c r="D13" s="16"/>
      <c r="E13" s="16"/>
      <c r="F13" s="16"/>
      <c r="G13" s="16"/>
      <c r="H13" s="79">
        <v>705909</v>
      </c>
      <c r="J13" s="79">
        <v>0</v>
      </c>
      <c r="K13" s="79">
        <v>16364.599213</v>
      </c>
      <c r="M13" s="79">
        <v>5.0599999999999996</v>
      </c>
      <c r="N13" s="79">
        <v>0.99</v>
      </c>
    </row>
    <row r="14" spans="2:63">
      <c r="B14" t="s">
        <v>845</v>
      </c>
      <c r="C14" t="s">
        <v>846</v>
      </c>
      <c r="D14" t="s">
        <v>103</v>
      </c>
      <c r="E14" t="s">
        <v>847</v>
      </c>
      <c r="F14" t="s">
        <v>848</v>
      </c>
      <c r="G14" t="s">
        <v>105</v>
      </c>
      <c r="H14" s="77">
        <v>482400</v>
      </c>
      <c r="I14" s="77">
        <v>1876</v>
      </c>
      <c r="J14" s="77">
        <v>0</v>
      </c>
      <c r="K14" s="77">
        <v>9049.8240000000005</v>
      </c>
      <c r="L14" s="77">
        <v>0.65</v>
      </c>
      <c r="M14" s="77">
        <v>2.8</v>
      </c>
      <c r="N14" s="77">
        <v>0.55000000000000004</v>
      </c>
    </row>
    <row r="15" spans="2:63">
      <c r="B15" t="s">
        <v>849</v>
      </c>
      <c r="C15" t="s">
        <v>850</v>
      </c>
      <c r="D15" t="s">
        <v>103</v>
      </c>
      <c r="E15" t="s">
        <v>851</v>
      </c>
      <c r="F15" t="s">
        <v>848</v>
      </c>
      <c r="G15" t="s">
        <v>105</v>
      </c>
      <c r="H15" s="77">
        <v>20481</v>
      </c>
      <c r="I15" s="77">
        <v>11700</v>
      </c>
      <c r="J15" s="77">
        <v>0</v>
      </c>
      <c r="K15" s="77">
        <v>2396.277</v>
      </c>
      <c r="L15" s="77">
        <v>0.14000000000000001</v>
      </c>
      <c r="M15" s="77">
        <v>0.74</v>
      </c>
      <c r="N15" s="77">
        <v>0.15</v>
      </c>
    </row>
    <row r="16" spans="2:63">
      <c r="B16" t="s">
        <v>852</v>
      </c>
      <c r="C16" t="s">
        <v>853</v>
      </c>
      <c r="D16" t="s">
        <v>103</v>
      </c>
      <c r="E16" t="s">
        <v>854</v>
      </c>
      <c r="F16" t="s">
        <v>848</v>
      </c>
      <c r="G16" t="s">
        <v>105</v>
      </c>
      <c r="H16" s="77">
        <v>173183</v>
      </c>
      <c r="I16" s="77">
        <v>641.1</v>
      </c>
      <c r="J16" s="77">
        <v>0</v>
      </c>
      <c r="K16" s="77">
        <v>1110.2762130000001</v>
      </c>
      <c r="L16" s="77">
        <v>0.03</v>
      </c>
      <c r="M16" s="77">
        <v>0.34</v>
      </c>
      <c r="N16" s="77">
        <v>7.0000000000000007E-2</v>
      </c>
    </row>
    <row r="17" spans="2:14">
      <c r="B17" t="s">
        <v>855</v>
      </c>
      <c r="C17" t="s">
        <v>856</v>
      </c>
      <c r="D17" t="s">
        <v>103</v>
      </c>
      <c r="E17" t="s">
        <v>854</v>
      </c>
      <c r="F17" t="s">
        <v>848</v>
      </c>
      <c r="G17" t="s">
        <v>105</v>
      </c>
      <c r="H17" s="77">
        <v>29845</v>
      </c>
      <c r="I17" s="77">
        <v>12760</v>
      </c>
      <c r="J17" s="77">
        <v>0</v>
      </c>
      <c r="K17" s="77">
        <v>3808.2220000000002</v>
      </c>
      <c r="L17" s="77">
        <v>0.7</v>
      </c>
      <c r="M17" s="77">
        <v>1.18</v>
      </c>
      <c r="N17" s="77">
        <v>0.23</v>
      </c>
    </row>
    <row r="18" spans="2:14">
      <c r="B18" s="78" t="s">
        <v>857</v>
      </c>
      <c r="D18" s="16"/>
      <c r="E18" s="16"/>
      <c r="F18" s="16"/>
      <c r="G18" s="16"/>
      <c r="H18" s="79">
        <v>1616090</v>
      </c>
      <c r="J18" s="79">
        <v>0</v>
      </c>
      <c r="K18" s="79">
        <v>65234.761010000002</v>
      </c>
      <c r="M18" s="79">
        <v>20.149999999999999</v>
      </c>
      <c r="N18" s="79">
        <v>3.96</v>
      </c>
    </row>
    <row r="19" spans="2:14">
      <c r="B19" t="s">
        <v>858</v>
      </c>
      <c r="C19" t="s">
        <v>859</v>
      </c>
      <c r="D19" t="s">
        <v>103</v>
      </c>
      <c r="E19" t="s">
        <v>860</v>
      </c>
      <c r="F19" t="s">
        <v>848</v>
      </c>
      <c r="G19" t="s">
        <v>109</v>
      </c>
      <c r="H19" s="77">
        <v>30695</v>
      </c>
      <c r="I19" s="77">
        <v>9435</v>
      </c>
      <c r="J19" s="77">
        <v>0</v>
      </c>
      <c r="K19" s="77">
        <v>2896.0732499999999</v>
      </c>
      <c r="L19" s="77">
        <v>0.2</v>
      </c>
      <c r="M19" s="77">
        <v>0.89</v>
      </c>
      <c r="N19" s="77">
        <v>0.18</v>
      </c>
    </row>
    <row r="20" spans="2:14">
      <c r="B20" t="s">
        <v>861</v>
      </c>
      <c r="C20" t="s">
        <v>862</v>
      </c>
      <c r="D20" t="s">
        <v>103</v>
      </c>
      <c r="E20" t="s">
        <v>860</v>
      </c>
      <c r="F20" t="s">
        <v>848</v>
      </c>
      <c r="G20" t="s">
        <v>105</v>
      </c>
      <c r="H20" s="77">
        <v>48662</v>
      </c>
      <c r="I20" s="77">
        <v>10330</v>
      </c>
      <c r="J20" s="77">
        <v>0</v>
      </c>
      <c r="K20" s="77">
        <v>5026.7846</v>
      </c>
      <c r="L20" s="77">
        <v>0.15</v>
      </c>
      <c r="M20" s="77">
        <v>1.55</v>
      </c>
      <c r="N20" s="77">
        <v>0.31</v>
      </c>
    </row>
    <row r="21" spans="2:14">
      <c r="B21" t="s">
        <v>863</v>
      </c>
      <c r="C21" t="s">
        <v>864</v>
      </c>
      <c r="D21" t="s">
        <v>103</v>
      </c>
      <c r="E21" t="s">
        <v>860</v>
      </c>
      <c r="F21" t="s">
        <v>848</v>
      </c>
      <c r="G21" t="s">
        <v>105</v>
      </c>
      <c r="H21" s="77">
        <v>118984</v>
      </c>
      <c r="I21" s="77">
        <v>12380</v>
      </c>
      <c r="J21" s="77">
        <v>0</v>
      </c>
      <c r="K21" s="77">
        <v>14730.2192</v>
      </c>
      <c r="L21" s="77">
        <v>0.52</v>
      </c>
      <c r="M21" s="77">
        <v>4.55</v>
      </c>
      <c r="N21" s="77">
        <v>0.89</v>
      </c>
    </row>
    <row r="22" spans="2:14">
      <c r="B22" t="s">
        <v>865</v>
      </c>
      <c r="C22" t="s">
        <v>866</v>
      </c>
      <c r="D22" t="s">
        <v>103</v>
      </c>
      <c r="E22" t="s">
        <v>860</v>
      </c>
      <c r="F22" t="s">
        <v>848</v>
      </c>
      <c r="G22" t="s">
        <v>109</v>
      </c>
      <c r="H22" s="77">
        <v>35500</v>
      </c>
      <c r="I22" s="77">
        <v>23370</v>
      </c>
      <c r="J22" s="77">
        <v>0</v>
      </c>
      <c r="K22" s="77">
        <v>8296.35</v>
      </c>
      <c r="L22" s="77">
        <v>0.2</v>
      </c>
      <c r="M22" s="77">
        <v>2.56</v>
      </c>
      <c r="N22" s="77">
        <v>0.5</v>
      </c>
    </row>
    <row r="23" spans="2:14">
      <c r="B23" t="s">
        <v>867</v>
      </c>
      <c r="C23" t="s">
        <v>868</v>
      </c>
      <c r="D23" t="s">
        <v>103</v>
      </c>
      <c r="E23" t="s">
        <v>851</v>
      </c>
      <c r="F23" t="s">
        <v>848</v>
      </c>
      <c r="G23" t="s">
        <v>109</v>
      </c>
      <c r="H23" s="77">
        <v>80337</v>
      </c>
      <c r="I23" s="77">
        <v>9548</v>
      </c>
      <c r="J23" s="77">
        <v>0</v>
      </c>
      <c r="K23" s="77">
        <v>7670.5767599999999</v>
      </c>
      <c r="L23" s="77">
        <v>0.17</v>
      </c>
      <c r="M23" s="77">
        <v>2.37</v>
      </c>
      <c r="N23" s="77">
        <v>0.47</v>
      </c>
    </row>
    <row r="24" spans="2:14">
      <c r="B24" t="s">
        <v>869</v>
      </c>
      <c r="C24" t="s">
        <v>870</v>
      </c>
      <c r="D24" t="s">
        <v>103</v>
      </c>
      <c r="E24" t="s">
        <v>851</v>
      </c>
      <c r="F24" t="s">
        <v>848</v>
      </c>
      <c r="G24" t="s">
        <v>105</v>
      </c>
      <c r="H24" s="77">
        <v>650040</v>
      </c>
      <c r="I24" s="77">
        <v>2555</v>
      </c>
      <c r="J24" s="77">
        <v>0</v>
      </c>
      <c r="K24" s="77">
        <v>16608.522000000001</v>
      </c>
      <c r="L24" s="77">
        <v>1.08</v>
      </c>
      <c r="M24" s="77">
        <v>5.13</v>
      </c>
      <c r="N24" s="77">
        <v>1.01</v>
      </c>
    </row>
    <row r="25" spans="2:14">
      <c r="B25" t="s">
        <v>871</v>
      </c>
      <c r="C25" t="s">
        <v>872</v>
      </c>
      <c r="D25" t="s">
        <v>103</v>
      </c>
      <c r="E25" t="s">
        <v>854</v>
      </c>
      <c r="F25" t="s">
        <v>848</v>
      </c>
      <c r="G25" t="s">
        <v>105</v>
      </c>
      <c r="H25" s="77">
        <v>651872</v>
      </c>
      <c r="I25" s="77">
        <v>1535</v>
      </c>
      <c r="J25" s="77">
        <v>0</v>
      </c>
      <c r="K25" s="77">
        <v>10006.235199999999</v>
      </c>
      <c r="L25" s="77">
        <v>0.64</v>
      </c>
      <c r="M25" s="77">
        <v>3.09</v>
      </c>
      <c r="N25" s="77">
        <v>0.61</v>
      </c>
    </row>
    <row r="26" spans="2:14">
      <c r="B26" s="78" t="s">
        <v>873</v>
      </c>
      <c r="D26" s="16"/>
      <c r="E26" s="16"/>
      <c r="F26" s="16"/>
      <c r="G26" s="16"/>
      <c r="H26" s="79">
        <v>465233</v>
      </c>
      <c r="J26" s="79">
        <v>0</v>
      </c>
      <c r="K26" s="79">
        <v>15506.215889999999</v>
      </c>
      <c r="M26" s="79">
        <v>4.79</v>
      </c>
      <c r="N26" s="79">
        <v>0.94</v>
      </c>
    </row>
    <row r="27" spans="2:14">
      <c r="B27" t="s">
        <v>874</v>
      </c>
      <c r="C27" t="s">
        <v>875</v>
      </c>
      <c r="D27" t="s">
        <v>103</v>
      </c>
      <c r="E27" t="s">
        <v>860</v>
      </c>
      <c r="F27" t="s">
        <v>848</v>
      </c>
      <c r="G27" t="s">
        <v>105</v>
      </c>
      <c r="H27" s="77">
        <v>465233</v>
      </c>
      <c r="I27" s="77">
        <v>3333</v>
      </c>
      <c r="J27" s="77">
        <v>0</v>
      </c>
      <c r="K27" s="77">
        <v>15506.215889999999</v>
      </c>
      <c r="L27" s="77">
        <v>1.58</v>
      </c>
      <c r="M27" s="77">
        <v>4.79</v>
      </c>
      <c r="N27" s="77">
        <v>0.94</v>
      </c>
    </row>
    <row r="28" spans="2:14">
      <c r="B28" s="78" t="s">
        <v>876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227</v>
      </c>
      <c r="C29" t="s">
        <v>227</v>
      </c>
      <c r="D29" s="16"/>
      <c r="E29" s="16"/>
      <c r="F29" t="s">
        <v>227</v>
      </c>
      <c r="G29" t="s">
        <v>227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538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227</v>
      </c>
      <c r="C31" t="s">
        <v>227</v>
      </c>
      <c r="D31" s="16"/>
      <c r="E31" s="16"/>
      <c r="F31" t="s">
        <v>227</v>
      </c>
      <c r="G31" t="s">
        <v>227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877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227</v>
      </c>
      <c r="C33" t="s">
        <v>227</v>
      </c>
      <c r="D33" s="16"/>
      <c r="E33" s="16"/>
      <c r="F33" t="s">
        <v>227</v>
      </c>
      <c r="G33" t="s">
        <v>227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257</v>
      </c>
      <c r="D34" s="16"/>
      <c r="E34" s="16"/>
      <c r="F34" s="16"/>
      <c r="G34" s="16"/>
      <c r="H34" s="79">
        <v>984794</v>
      </c>
      <c r="J34" s="79">
        <v>316.13454739999997</v>
      </c>
      <c r="K34" s="79">
        <v>226573.47422978849</v>
      </c>
      <c r="M34" s="79">
        <v>70</v>
      </c>
      <c r="N34" s="79">
        <v>13.75</v>
      </c>
    </row>
    <row r="35" spans="2:14">
      <c r="B35" s="78" t="s">
        <v>878</v>
      </c>
      <c r="D35" s="16"/>
      <c r="E35" s="16"/>
      <c r="F35" s="16"/>
      <c r="G35" s="16"/>
      <c r="H35" s="79">
        <v>984794</v>
      </c>
      <c r="J35" s="79">
        <v>316.13454739999997</v>
      </c>
      <c r="K35" s="79">
        <v>226573.47422978849</v>
      </c>
      <c r="M35" s="79">
        <v>70</v>
      </c>
      <c r="N35" s="79">
        <v>13.75</v>
      </c>
    </row>
    <row r="36" spans="2:14">
      <c r="B36" t="s">
        <v>879</v>
      </c>
      <c r="C36" t="s">
        <v>880</v>
      </c>
      <c r="D36" t="s">
        <v>541</v>
      </c>
      <c r="E36" t="s">
        <v>881</v>
      </c>
      <c r="F36" t="s">
        <v>544</v>
      </c>
      <c r="G36" t="s">
        <v>109</v>
      </c>
      <c r="H36" s="77">
        <v>50055</v>
      </c>
      <c r="I36" s="77">
        <v>4734</v>
      </c>
      <c r="J36" s="77">
        <v>0</v>
      </c>
      <c r="K36" s="77">
        <v>8215.4160279000007</v>
      </c>
      <c r="L36" s="77">
        <v>0</v>
      </c>
      <c r="M36" s="77">
        <v>2.54</v>
      </c>
      <c r="N36" s="77">
        <v>0.5</v>
      </c>
    </row>
    <row r="37" spans="2:14">
      <c r="B37" t="s">
        <v>882</v>
      </c>
      <c r="C37" t="s">
        <v>883</v>
      </c>
      <c r="D37" t="s">
        <v>541</v>
      </c>
      <c r="E37" t="s">
        <v>881</v>
      </c>
      <c r="F37" t="s">
        <v>544</v>
      </c>
      <c r="G37" t="s">
        <v>109</v>
      </c>
      <c r="H37" s="77">
        <v>47970</v>
      </c>
      <c r="I37" s="77">
        <v>2791</v>
      </c>
      <c r="J37" s="77">
        <v>0</v>
      </c>
      <c r="K37" s="77">
        <v>4641.7676408999996</v>
      </c>
      <c r="L37" s="77">
        <v>0</v>
      </c>
      <c r="M37" s="77">
        <v>1.43</v>
      </c>
      <c r="N37" s="77">
        <v>0.28000000000000003</v>
      </c>
    </row>
    <row r="38" spans="2:14">
      <c r="B38" t="s">
        <v>884</v>
      </c>
      <c r="C38" t="s">
        <v>885</v>
      </c>
      <c r="D38" t="s">
        <v>541</v>
      </c>
      <c r="E38" t="s">
        <v>881</v>
      </c>
      <c r="F38" t="s">
        <v>637</v>
      </c>
      <c r="G38" t="s">
        <v>109</v>
      </c>
      <c r="H38" s="77">
        <v>16620</v>
      </c>
      <c r="I38" s="77">
        <v>7226</v>
      </c>
      <c r="J38" s="77">
        <v>0</v>
      </c>
      <c r="K38" s="77">
        <v>4163.7324804</v>
      </c>
      <c r="L38" s="77">
        <v>0</v>
      </c>
      <c r="M38" s="77">
        <v>1.29</v>
      </c>
      <c r="N38" s="77">
        <v>0.25</v>
      </c>
    </row>
    <row r="39" spans="2:14">
      <c r="B39" t="s">
        <v>886</v>
      </c>
      <c r="C39" t="s">
        <v>887</v>
      </c>
      <c r="D39" t="s">
        <v>541</v>
      </c>
      <c r="E39" t="s">
        <v>888</v>
      </c>
      <c r="F39" t="s">
        <v>889</v>
      </c>
      <c r="G39" t="s">
        <v>109</v>
      </c>
      <c r="H39" s="77">
        <v>12430</v>
      </c>
      <c r="I39" s="77">
        <v>4867</v>
      </c>
      <c r="J39" s="77">
        <v>0</v>
      </c>
      <c r="K39" s="77">
        <v>2097.4244027</v>
      </c>
      <c r="L39" s="77">
        <v>0</v>
      </c>
      <c r="M39" s="77">
        <v>0.65</v>
      </c>
      <c r="N39" s="77">
        <v>0.13</v>
      </c>
    </row>
    <row r="40" spans="2:14">
      <c r="B40" t="s">
        <v>890</v>
      </c>
      <c r="C40" t="s">
        <v>891</v>
      </c>
      <c r="D40" t="s">
        <v>126</v>
      </c>
      <c r="E40" t="s">
        <v>892</v>
      </c>
      <c r="F40" t="s">
        <v>813</v>
      </c>
      <c r="G40" t="s">
        <v>109</v>
      </c>
      <c r="H40" s="77">
        <v>132705</v>
      </c>
      <c r="I40" s="77">
        <v>3501</v>
      </c>
      <c r="J40" s="77">
        <v>0</v>
      </c>
      <c r="K40" s="77">
        <v>16107.689107349999</v>
      </c>
      <c r="L40" s="77">
        <v>0</v>
      </c>
      <c r="M40" s="77">
        <v>4.9800000000000004</v>
      </c>
      <c r="N40" s="77">
        <v>0.98</v>
      </c>
    </row>
    <row r="41" spans="2:14">
      <c r="B41" t="s">
        <v>893</v>
      </c>
      <c r="C41" t="s">
        <v>894</v>
      </c>
      <c r="D41" t="s">
        <v>895</v>
      </c>
      <c r="E41" t="s">
        <v>896</v>
      </c>
      <c r="F41" t="s">
        <v>813</v>
      </c>
      <c r="G41" t="s">
        <v>113</v>
      </c>
      <c r="H41" s="77">
        <v>54748</v>
      </c>
      <c r="I41" s="77">
        <v>11217</v>
      </c>
      <c r="J41" s="77">
        <v>0</v>
      </c>
      <c r="K41" s="77">
        <v>25501.461930215999</v>
      </c>
      <c r="L41" s="77">
        <v>0</v>
      </c>
      <c r="M41" s="77">
        <v>7.88</v>
      </c>
      <c r="N41" s="77">
        <v>1.55</v>
      </c>
    </row>
    <row r="42" spans="2:14">
      <c r="B42" t="s">
        <v>897</v>
      </c>
      <c r="C42" t="s">
        <v>898</v>
      </c>
      <c r="D42" t="s">
        <v>541</v>
      </c>
      <c r="E42" t="s">
        <v>896</v>
      </c>
      <c r="F42" t="s">
        <v>813</v>
      </c>
      <c r="G42" t="s">
        <v>109</v>
      </c>
      <c r="H42" s="77">
        <v>123340</v>
      </c>
      <c r="I42" s="77">
        <v>3334</v>
      </c>
      <c r="J42" s="77">
        <v>85.28192473</v>
      </c>
      <c r="K42" s="77">
        <v>14342.125389930001</v>
      </c>
      <c r="L42" s="77">
        <v>0</v>
      </c>
      <c r="M42" s="77">
        <v>4.43</v>
      </c>
      <c r="N42" s="77">
        <v>0.87</v>
      </c>
    </row>
    <row r="43" spans="2:14">
      <c r="B43" t="s">
        <v>899</v>
      </c>
      <c r="C43" t="s">
        <v>900</v>
      </c>
      <c r="D43" t="s">
        <v>541</v>
      </c>
      <c r="E43" t="s">
        <v>896</v>
      </c>
      <c r="F43" t="s">
        <v>813</v>
      </c>
      <c r="G43" t="s">
        <v>113</v>
      </c>
      <c r="H43" s="77">
        <v>4410</v>
      </c>
      <c r="I43" s="77">
        <v>22561</v>
      </c>
      <c r="J43" s="77">
        <v>0</v>
      </c>
      <c r="K43" s="77">
        <v>4131.5882592600001</v>
      </c>
      <c r="L43" s="77">
        <v>0</v>
      </c>
      <c r="M43" s="77">
        <v>1.28</v>
      </c>
      <c r="N43" s="77">
        <v>0.25</v>
      </c>
    </row>
    <row r="44" spans="2:14">
      <c r="B44" t="s">
        <v>901</v>
      </c>
      <c r="C44" t="s">
        <v>902</v>
      </c>
      <c r="D44" t="s">
        <v>895</v>
      </c>
      <c r="E44" t="s">
        <v>903</v>
      </c>
      <c r="F44" t="s">
        <v>813</v>
      </c>
      <c r="G44" t="s">
        <v>113</v>
      </c>
      <c r="H44" s="77">
        <v>39840</v>
      </c>
      <c r="I44" s="77">
        <v>12286</v>
      </c>
      <c r="J44" s="77">
        <v>0</v>
      </c>
      <c r="K44" s="77">
        <v>20325.90729024</v>
      </c>
      <c r="L44" s="77">
        <v>0</v>
      </c>
      <c r="M44" s="77">
        <v>6.28</v>
      </c>
      <c r="N44" s="77">
        <v>1.23</v>
      </c>
    </row>
    <row r="45" spans="2:14">
      <c r="B45" t="s">
        <v>904</v>
      </c>
      <c r="C45" t="s">
        <v>905</v>
      </c>
      <c r="D45" t="s">
        <v>842</v>
      </c>
      <c r="E45" t="s">
        <v>906</v>
      </c>
      <c r="F45" t="s">
        <v>813</v>
      </c>
      <c r="G45" t="s">
        <v>109</v>
      </c>
      <c r="H45" s="77">
        <v>14640</v>
      </c>
      <c r="I45" s="77">
        <v>15576</v>
      </c>
      <c r="J45" s="77">
        <v>0</v>
      </c>
      <c r="K45" s="77">
        <v>7905.8916288</v>
      </c>
      <c r="L45" s="77">
        <v>0</v>
      </c>
      <c r="M45" s="77">
        <v>2.44</v>
      </c>
      <c r="N45" s="77">
        <v>0.48</v>
      </c>
    </row>
    <row r="46" spans="2:14">
      <c r="B46" t="s">
        <v>907</v>
      </c>
      <c r="C46" t="s">
        <v>905</v>
      </c>
      <c r="D46" t="s">
        <v>842</v>
      </c>
      <c r="E46" t="s">
        <v>906</v>
      </c>
      <c r="F46" t="s">
        <v>813</v>
      </c>
      <c r="G46" t="s">
        <v>109</v>
      </c>
      <c r="H46" s="77">
        <v>16221</v>
      </c>
      <c r="I46" s="77">
        <v>15576</v>
      </c>
      <c r="J46" s="77">
        <v>18.525429119999998</v>
      </c>
      <c r="K46" s="77">
        <v>8778.1885514400001</v>
      </c>
      <c r="L46" s="77">
        <v>0</v>
      </c>
      <c r="M46" s="77">
        <v>2.71</v>
      </c>
      <c r="N46" s="77">
        <v>0.53</v>
      </c>
    </row>
    <row r="47" spans="2:14">
      <c r="B47" t="s">
        <v>908</v>
      </c>
      <c r="C47" t="s">
        <v>909</v>
      </c>
      <c r="D47" t="s">
        <v>566</v>
      </c>
      <c r="E47" t="s">
        <v>910</v>
      </c>
      <c r="F47" t="s">
        <v>813</v>
      </c>
      <c r="G47" t="s">
        <v>116</v>
      </c>
      <c r="H47" s="77">
        <v>71702</v>
      </c>
      <c r="I47" s="77">
        <v>1981.25</v>
      </c>
      <c r="J47" s="77">
        <v>0</v>
      </c>
      <c r="K47" s="77">
        <v>6651.0878271624997</v>
      </c>
      <c r="L47" s="77">
        <v>0</v>
      </c>
      <c r="M47" s="77">
        <v>2.0499999999999998</v>
      </c>
      <c r="N47" s="77">
        <v>0.4</v>
      </c>
    </row>
    <row r="48" spans="2:14">
      <c r="B48" t="s">
        <v>911</v>
      </c>
      <c r="C48" t="s">
        <v>911</v>
      </c>
      <c r="D48" t="s">
        <v>541</v>
      </c>
      <c r="E48" t="s">
        <v>910</v>
      </c>
      <c r="F48" t="s">
        <v>813</v>
      </c>
      <c r="G48" t="s">
        <v>109</v>
      </c>
      <c r="H48" s="77">
        <v>7980</v>
      </c>
      <c r="I48" s="77">
        <v>18811</v>
      </c>
      <c r="J48" s="77">
        <v>0</v>
      </c>
      <c r="K48" s="77">
        <v>5204.3754126000003</v>
      </c>
      <c r="L48" s="77">
        <v>0</v>
      </c>
      <c r="M48" s="77">
        <v>1.61</v>
      </c>
      <c r="N48" s="77">
        <v>0.32</v>
      </c>
    </row>
    <row r="49" spans="2:14">
      <c r="B49" t="s">
        <v>912</v>
      </c>
      <c r="C49" t="s">
        <v>913</v>
      </c>
      <c r="D49" t="s">
        <v>541</v>
      </c>
      <c r="E49" t="s">
        <v>914</v>
      </c>
      <c r="F49" t="s">
        <v>813</v>
      </c>
      <c r="G49" t="s">
        <v>109</v>
      </c>
      <c r="H49" s="77">
        <v>19680</v>
      </c>
      <c r="I49" s="77">
        <v>5861</v>
      </c>
      <c r="J49" s="77">
        <v>0</v>
      </c>
      <c r="K49" s="77">
        <v>3998.9931216</v>
      </c>
      <c r="L49" s="77">
        <v>0</v>
      </c>
      <c r="M49" s="77">
        <v>1.24</v>
      </c>
      <c r="N49" s="77">
        <v>0.24</v>
      </c>
    </row>
    <row r="50" spans="2:14">
      <c r="B50" t="s">
        <v>915</v>
      </c>
      <c r="C50" t="s">
        <v>916</v>
      </c>
      <c r="D50" t="s">
        <v>541</v>
      </c>
      <c r="E50" t="s">
        <v>917</v>
      </c>
      <c r="F50" t="s">
        <v>813</v>
      </c>
      <c r="G50" t="s">
        <v>109</v>
      </c>
      <c r="H50" s="77">
        <v>101540</v>
      </c>
      <c r="I50" s="77">
        <v>2315</v>
      </c>
      <c r="J50" s="77">
        <v>0</v>
      </c>
      <c r="K50" s="77">
        <v>8149.7070169999997</v>
      </c>
      <c r="L50" s="77">
        <v>0</v>
      </c>
      <c r="M50" s="77">
        <v>2.52</v>
      </c>
      <c r="N50" s="77">
        <v>0.49</v>
      </c>
    </row>
    <row r="51" spans="2:14">
      <c r="B51" t="s">
        <v>918</v>
      </c>
      <c r="C51" t="s">
        <v>919</v>
      </c>
      <c r="D51" t="s">
        <v>541</v>
      </c>
      <c r="E51" t="s">
        <v>881</v>
      </c>
      <c r="F51" t="s">
        <v>813</v>
      </c>
      <c r="G51" t="s">
        <v>109</v>
      </c>
      <c r="H51" s="77">
        <v>3130</v>
      </c>
      <c r="I51" s="77">
        <v>24738</v>
      </c>
      <c r="J51" s="77">
        <v>4.5125000000000002</v>
      </c>
      <c r="K51" s="77">
        <v>2689.0085198000002</v>
      </c>
      <c r="L51" s="77">
        <v>0</v>
      </c>
      <c r="M51" s="77">
        <v>0.83</v>
      </c>
      <c r="N51" s="77">
        <v>0.16</v>
      </c>
    </row>
    <row r="52" spans="2:14">
      <c r="B52" t="s">
        <v>920</v>
      </c>
      <c r="C52" t="s">
        <v>921</v>
      </c>
      <c r="D52" t="s">
        <v>541</v>
      </c>
      <c r="E52" t="s">
        <v>881</v>
      </c>
      <c r="F52" t="s">
        <v>813</v>
      </c>
      <c r="G52" t="s">
        <v>109</v>
      </c>
      <c r="H52" s="77">
        <v>59370</v>
      </c>
      <c r="I52" s="77">
        <v>26686</v>
      </c>
      <c r="J52" s="77">
        <v>207.0497</v>
      </c>
      <c r="K52" s="77">
        <v>55136.388619400001</v>
      </c>
      <c r="L52" s="77">
        <v>0</v>
      </c>
      <c r="M52" s="77">
        <v>17.03</v>
      </c>
      <c r="N52" s="77">
        <v>3.35</v>
      </c>
    </row>
    <row r="53" spans="2:14">
      <c r="B53" t="s">
        <v>922</v>
      </c>
      <c r="C53" t="s">
        <v>923</v>
      </c>
      <c r="D53" t="s">
        <v>541</v>
      </c>
      <c r="E53" t="s">
        <v>881</v>
      </c>
      <c r="F53" t="s">
        <v>813</v>
      </c>
      <c r="G53" t="s">
        <v>109</v>
      </c>
      <c r="H53" s="77">
        <v>17820</v>
      </c>
      <c r="I53" s="77">
        <v>5689</v>
      </c>
      <c r="J53" s="77">
        <v>0</v>
      </c>
      <c r="K53" s="77">
        <v>3514.7745666000001</v>
      </c>
      <c r="L53" s="77">
        <v>0</v>
      </c>
      <c r="M53" s="77">
        <v>1.0900000000000001</v>
      </c>
      <c r="N53" s="77">
        <v>0.21</v>
      </c>
    </row>
    <row r="54" spans="2:14">
      <c r="B54" t="s">
        <v>924</v>
      </c>
      <c r="C54" t="s">
        <v>925</v>
      </c>
      <c r="D54" t="s">
        <v>541</v>
      </c>
      <c r="E54" t="s">
        <v>926</v>
      </c>
      <c r="F54" t="s">
        <v>813</v>
      </c>
      <c r="G54" t="s">
        <v>109</v>
      </c>
      <c r="H54" s="77">
        <v>40945</v>
      </c>
      <c r="I54" s="77">
        <v>6782</v>
      </c>
      <c r="J54" s="77">
        <v>0</v>
      </c>
      <c r="K54" s="77">
        <v>9627.4772833000006</v>
      </c>
      <c r="L54" s="77">
        <v>0</v>
      </c>
      <c r="M54" s="77">
        <v>2.97</v>
      </c>
      <c r="N54" s="77">
        <v>0.57999999999999996</v>
      </c>
    </row>
    <row r="55" spans="2:14">
      <c r="B55" t="s">
        <v>927</v>
      </c>
      <c r="C55" t="s">
        <v>928</v>
      </c>
      <c r="D55" t="s">
        <v>541</v>
      </c>
      <c r="E55" t="s">
        <v>929</v>
      </c>
      <c r="F55" t="s">
        <v>813</v>
      </c>
      <c r="G55" t="s">
        <v>109</v>
      </c>
      <c r="H55" s="77">
        <v>81998</v>
      </c>
      <c r="I55" s="77">
        <v>2784</v>
      </c>
      <c r="J55" s="77">
        <v>0</v>
      </c>
      <c r="K55" s="77">
        <v>7914.5519174399997</v>
      </c>
      <c r="L55" s="77">
        <v>0</v>
      </c>
      <c r="M55" s="77">
        <v>2.4500000000000002</v>
      </c>
      <c r="N55" s="77">
        <v>0.48</v>
      </c>
    </row>
    <row r="56" spans="2:14">
      <c r="B56" t="s">
        <v>930</v>
      </c>
      <c r="C56" t="s">
        <v>931</v>
      </c>
      <c r="D56" t="s">
        <v>541</v>
      </c>
      <c r="E56" t="s">
        <v>932</v>
      </c>
      <c r="F56" t="s">
        <v>577</v>
      </c>
      <c r="G56" t="s">
        <v>109</v>
      </c>
      <c r="H56" s="77">
        <v>36820</v>
      </c>
      <c r="I56" s="77">
        <v>2195</v>
      </c>
      <c r="J56" s="77">
        <v>0.76499355000000002</v>
      </c>
      <c r="K56" s="77">
        <v>2802.7909265500002</v>
      </c>
      <c r="L56" s="77">
        <v>0</v>
      </c>
      <c r="M56" s="77">
        <v>0.87</v>
      </c>
      <c r="N56" s="77">
        <v>0.17</v>
      </c>
    </row>
    <row r="57" spans="2:14">
      <c r="B57" t="s">
        <v>933</v>
      </c>
      <c r="C57" t="s">
        <v>1462</v>
      </c>
      <c r="D57" t="s">
        <v>541</v>
      </c>
      <c r="E57" t="s">
        <v>896</v>
      </c>
      <c r="F57" t="s">
        <v>813</v>
      </c>
      <c r="G57" t="s">
        <v>109</v>
      </c>
      <c r="H57" s="77">
        <v>30830</v>
      </c>
      <c r="I57" s="77">
        <v>4372</v>
      </c>
      <c r="J57" s="77">
        <v>0</v>
      </c>
      <c r="K57" s="77">
        <v>4673.1263091999999</v>
      </c>
      <c r="L57" s="77">
        <v>0</v>
      </c>
      <c r="M57" s="77">
        <v>1.44</v>
      </c>
      <c r="N57" s="77">
        <v>0.28000000000000003</v>
      </c>
    </row>
    <row r="58" spans="2:14">
      <c r="B58" s="78" t="s">
        <v>934</v>
      </c>
      <c r="D58" s="16"/>
      <c r="E58" s="16"/>
      <c r="F58" s="16"/>
      <c r="G58" s="16"/>
      <c r="H58" s="79">
        <v>0</v>
      </c>
      <c r="J58" s="79">
        <v>0</v>
      </c>
      <c r="K58" s="79">
        <v>0</v>
      </c>
      <c r="M58" s="79">
        <v>0</v>
      </c>
      <c r="N58" s="79">
        <v>0</v>
      </c>
    </row>
    <row r="59" spans="2:14">
      <c r="B59" t="s">
        <v>227</v>
      </c>
      <c r="C59" t="s">
        <v>227</v>
      </c>
      <c r="D59" s="16"/>
      <c r="E59" s="16"/>
      <c r="F59" t="s">
        <v>227</v>
      </c>
      <c r="G59" t="s">
        <v>227</v>
      </c>
      <c r="H59" s="77">
        <v>0</v>
      </c>
      <c r="I59" s="77">
        <v>0</v>
      </c>
      <c r="K59" s="77">
        <v>0</v>
      </c>
      <c r="L59" s="77">
        <v>0</v>
      </c>
      <c r="M59" s="77">
        <v>0</v>
      </c>
      <c r="N59" s="77">
        <v>0</v>
      </c>
    </row>
    <row r="60" spans="2:14">
      <c r="B60" s="78" t="s">
        <v>538</v>
      </c>
      <c r="D60" s="16"/>
      <c r="E60" s="16"/>
      <c r="F60" s="16"/>
      <c r="G60" s="16"/>
      <c r="H60" s="79">
        <v>0</v>
      </c>
      <c r="J60" s="79">
        <v>0</v>
      </c>
      <c r="K60" s="79">
        <v>0</v>
      </c>
      <c r="M60" s="79">
        <v>0</v>
      </c>
      <c r="N60" s="79">
        <v>0</v>
      </c>
    </row>
    <row r="61" spans="2:14">
      <c r="B61" t="s">
        <v>227</v>
      </c>
      <c r="C61" t="s">
        <v>227</v>
      </c>
      <c r="D61" s="16"/>
      <c r="E61" s="16"/>
      <c r="F61" t="s">
        <v>227</v>
      </c>
      <c r="G61" t="s">
        <v>227</v>
      </c>
      <c r="H61" s="77">
        <v>0</v>
      </c>
      <c r="I61" s="77">
        <v>0</v>
      </c>
      <c r="K61" s="77">
        <v>0</v>
      </c>
      <c r="L61" s="77">
        <v>0</v>
      </c>
      <c r="M61" s="77">
        <v>0</v>
      </c>
      <c r="N61" s="77">
        <v>0</v>
      </c>
    </row>
    <row r="62" spans="2:14">
      <c r="B62" s="78" t="s">
        <v>877</v>
      </c>
      <c r="D62" s="16"/>
      <c r="E62" s="16"/>
      <c r="F62" s="16"/>
      <c r="G62" s="16"/>
      <c r="H62" s="79">
        <v>0</v>
      </c>
      <c r="J62" s="79">
        <v>0</v>
      </c>
      <c r="K62" s="79">
        <v>0</v>
      </c>
      <c r="M62" s="79">
        <v>0</v>
      </c>
      <c r="N62" s="79">
        <v>0</v>
      </c>
    </row>
    <row r="63" spans="2:14">
      <c r="B63" t="s">
        <v>227</v>
      </c>
      <c r="C63" t="s">
        <v>227</v>
      </c>
      <c r="D63" s="16"/>
      <c r="E63" s="16"/>
      <c r="F63" t="s">
        <v>227</v>
      </c>
      <c r="G63" t="s">
        <v>227</v>
      </c>
      <c r="H63" s="77">
        <v>0</v>
      </c>
      <c r="I63" s="77">
        <v>0</v>
      </c>
      <c r="K63" s="77">
        <v>0</v>
      </c>
      <c r="L63" s="77">
        <v>0</v>
      </c>
      <c r="M63" s="77">
        <v>0</v>
      </c>
      <c r="N63" s="77">
        <v>0</v>
      </c>
    </row>
    <row r="64" spans="2:14">
      <c r="B64" t="s">
        <v>259</v>
      </c>
      <c r="D64" s="16"/>
      <c r="E64" s="16"/>
      <c r="F64" s="16"/>
      <c r="G64" s="16"/>
    </row>
    <row r="65" spans="2:7">
      <c r="B65" t="s">
        <v>326</v>
      </c>
      <c r="D65" s="16"/>
      <c r="E65" s="16"/>
      <c r="F65" s="16"/>
      <c r="G65" s="16"/>
    </row>
    <row r="66" spans="2:7">
      <c r="B66" t="s">
        <v>327</v>
      </c>
      <c r="D66" s="16"/>
      <c r="E66" s="16"/>
      <c r="F66" s="16"/>
      <c r="G66" s="16"/>
    </row>
    <row r="67" spans="2:7">
      <c r="B67" t="s">
        <v>328</v>
      </c>
      <c r="D67" s="16"/>
      <c r="E67" s="16"/>
      <c r="F67" s="16"/>
      <c r="G67" s="16"/>
    </row>
    <row r="68" spans="2:7">
      <c r="B68" t="s">
        <v>648</v>
      </c>
      <c r="D68" s="16"/>
      <c r="E68" s="16"/>
      <c r="F68" s="16"/>
      <c r="G68" s="16"/>
    </row>
    <row r="69" spans="2:7">
      <c r="D69" s="16"/>
      <c r="E69" s="16"/>
      <c r="F69" s="16"/>
      <c r="G69" s="16"/>
    </row>
    <row r="70" spans="2:7">
      <c r="D70" s="16"/>
      <c r="E70" s="16"/>
      <c r="F70" s="16"/>
      <c r="G70" s="16"/>
    </row>
    <row r="71" spans="2:7">
      <c r="D71" s="16"/>
      <c r="E71" s="16"/>
      <c r="F71" s="16"/>
      <c r="G71" s="16"/>
    </row>
    <row r="72" spans="2:7">
      <c r="D72" s="16"/>
      <c r="E72" s="16"/>
      <c r="F72" s="16"/>
      <c r="G72" s="16"/>
    </row>
    <row r="73" spans="2:7">
      <c r="D73" s="16"/>
      <c r="E73" s="16"/>
      <c r="F73" s="16"/>
      <c r="G73" s="16"/>
    </row>
    <row r="74" spans="2:7">
      <c r="D74" s="16"/>
      <c r="E74" s="16"/>
      <c r="F74" s="16"/>
      <c r="G74" s="16"/>
    </row>
    <row r="75" spans="2:7">
      <c r="D75" s="16"/>
      <c r="E75" s="16"/>
      <c r="F75" s="16"/>
      <c r="G75" s="16"/>
    </row>
    <row r="76" spans="2:7">
      <c r="D76" s="16"/>
      <c r="E76" s="16"/>
      <c r="F76" s="16"/>
      <c r="G76" s="16"/>
    </row>
    <row r="77" spans="2:7">
      <c r="D77" s="16"/>
      <c r="E77" s="16"/>
      <c r="F77" s="16"/>
      <c r="G77" s="16"/>
    </row>
    <row r="78" spans="2:7">
      <c r="D78" s="16"/>
      <c r="E78" s="16"/>
      <c r="F78" s="16"/>
      <c r="G78" s="16"/>
    </row>
    <row r="79" spans="2:7">
      <c r="D79" s="16"/>
      <c r="E79" s="16"/>
      <c r="F79" s="16"/>
      <c r="G79" s="16"/>
    </row>
    <row r="80" spans="2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7" workbookViewId="0">
      <selection activeCell="F29" sqref="F2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5" spans="2:65">
      <c r="B5" s="75" t="s">
        <v>201</v>
      </c>
      <c r="C5" t="s">
        <v>202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1537373.91</v>
      </c>
      <c r="K11" s="7"/>
      <c r="L11" s="76">
        <v>34822.186452287497</v>
      </c>
      <c r="M11" s="7"/>
      <c r="N11" s="76">
        <v>100</v>
      </c>
      <c r="O11" s="76">
        <v>2.11</v>
      </c>
      <c r="P11" s="35"/>
      <c r="BG11" s="16"/>
      <c r="BH11" s="19"/>
      <c r="BI11" s="16"/>
      <c r="BM11" s="16"/>
    </row>
    <row r="12" spans="2:65">
      <c r="B12" s="78" t="s">
        <v>205</v>
      </c>
      <c r="C12" s="16"/>
      <c r="D12" s="16"/>
      <c r="E12" s="16"/>
      <c r="J12" s="79">
        <v>1427636</v>
      </c>
      <c r="L12" s="79">
        <v>1369.816742</v>
      </c>
      <c r="N12" s="79">
        <v>3.93</v>
      </c>
      <c r="O12" s="79">
        <v>0.08</v>
      </c>
    </row>
    <row r="13" spans="2:65">
      <c r="B13" s="78" t="s">
        <v>935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227</v>
      </c>
      <c r="C14" t="s">
        <v>227</v>
      </c>
      <c r="D14" s="16"/>
      <c r="E14" s="16"/>
      <c r="F14" t="s">
        <v>227</v>
      </c>
      <c r="G14" t="s">
        <v>227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936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227</v>
      </c>
      <c r="C16" t="s">
        <v>227</v>
      </c>
      <c r="D16" s="16"/>
      <c r="E16" s="16"/>
      <c r="F16" t="s">
        <v>227</v>
      </c>
      <c r="G16" t="s">
        <v>227</v>
      </c>
      <c r="I16" t="s">
        <v>227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1427636</v>
      </c>
      <c r="L17" s="79">
        <v>1369.816742</v>
      </c>
      <c r="N17" s="79">
        <v>3.93</v>
      </c>
      <c r="O17" s="79">
        <v>0.08</v>
      </c>
    </row>
    <row r="18" spans="2:15">
      <c r="B18" t="s">
        <v>937</v>
      </c>
      <c r="C18" t="s">
        <v>938</v>
      </c>
      <c r="D18" t="s">
        <v>103</v>
      </c>
      <c r="E18" t="s">
        <v>469</v>
      </c>
      <c r="F18" t="s">
        <v>126</v>
      </c>
      <c r="G18" t="s">
        <v>227</v>
      </c>
      <c r="H18" t="s">
        <v>228</v>
      </c>
      <c r="I18" t="s">
        <v>105</v>
      </c>
      <c r="J18" s="77">
        <v>1427636</v>
      </c>
      <c r="K18" s="77">
        <v>95.95</v>
      </c>
      <c r="L18" s="77">
        <v>1369.816742</v>
      </c>
      <c r="M18" s="77">
        <v>0</v>
      </c>
      <c r="N18" s="77">
        <v>3.93</v>
      </c>
      <c r="O18" s="77">
        <v>0.08</v>
      </c>
    </row>
    <row r="19" spans="2:15">
      <c r="B19" s="78" t="s">
        <v>538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227</v>
      </c>
      <c r="C20" t="s">
        <v>227</v>
      </c>
      <c r="D20" s="16"/>
      <c r="E20" s="16"/>
      <c r="F20" t="s">
        <v>227</v>
      </c>
      <c r="G20" t="s">
        <v>227</v>
      </c>
      <c r="I20" t="s">
        <v>227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257</v>
      </c>
      <c r="C21" s="16"/>
      <c r="D21" s="16"/>
      <c r="E21" s="16"/>
      <c r="J21" s="79">
        <v>109737.91</v>
      </c>
      <c r="L21" s="79">
        <v>33452.369710287501</v>
      </c>
      <c r="N21" s="79">
        <v>96.07</v>
      </c>
      <c r="O21" s="79">
        <v>2.0299999999999998</v>
      </c>
    </row>
    <row r="22" spans="2:15">
      <c r="B22" s="78" t="s">
        <v>935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227</v>
      </c>
      <c r="C23" t="s">
        <v>227</v>
      </c>
      <c r="D23" s="16"/>
      <c r="E23" s="16"/>
      <c r="F23" t="s">
        <v>227</v>
      </c>
      <c r="G23" t="s">
        <v>227</v>
      </c>
      <c r="I23" t="s">
        <v>227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936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227</v>
      </c>
      <c r="C25" t="s">
        <v>227</v>
      </c>
      <c r="D25" s="16"/>
      <c r="E25" s="16"/>
      <c r="F25" t="s">
        <v>227</v>
      </c>
      <c r="G25" t="s">
        <v>227</v>
      </c>
      <c r="I25" t="s">
        <v>227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109737.91</v>
      </c>
      <c r="L26" s="79">
        <v>33452.369710287501</v>
      </c>
      <c r="N26" s="79">
        <v>96.07</v>
      </c>
      <c r="O26" s="79">
        <v>2.0299999999999998</v>
      </c>
    </row>
    <row r="27" spans="2:15">
      <c r="B27" t="s">
        <v>939</v>
      </c>
      <c r="C27" t="s">
        <v>940</v>
      </c>
      <c r="D27" t="s">
        <v>126</v>
      </c>
      <c r="E27" t="s">
        <v>941</v>
      </c>
      <c r="F27" t="s">
        <v>813</v>
      </c>
      <c r="G27" t="s">
        <v>227</v>
      </c>
      <c r="H27" t="s">
        <v>228</v>
      </c>
      <c r="I27" t="s">
        <v>113</v>
      </c>
      <c r="J27" s="77">
        <v>58160</v>
      </c>
      <c r="K27" s="77">
        <v>3356</v>
      </c>
      <c r="L27" s="77">
        <v>8105.25064896</v>
      </c>
      <c r="M27" s="77">
        <v>0</v>
      </c>
      <c r="N27" s="77">
        <v>23.28</v>
      </c>
      <c r="O27" s="77">
        <v>0.49</v>
      </c>
    </row>
    <row r="28" spans="2:15">
      <c r="B28" t="s">
        <v>942</v>
      </c>
      <c r="C28" t="s">
        <v>943</v>
      </c>
      <c r="D28" t="s">
        <v>944</v>
      </c>
      <c r="E28" t="s">
        <v>945</v>
      </c>
      <c r="F28" t="s">
        <v>813</v>
      </c>
      <c r="G28" t="s">
        <v>227</v>
      </c>
      <c r="H28" t="s">
        <v>228</v>
      </c>
      <c r="I28" t="s">
        <v>109</v>
      </c>
      <c r="J28" s="77">
        <v>38547.910000000003</v>
      </c>
      <c r="K28" s="77">
        <v>12345</v>
      </c>
      <c r="L28" s="77">
        <v>16498.549810096501</v>
      </c>
      <c r="M28" s="77">
        <v>0</v>
      </c>
      <c r="N28" s="77">
        <v>47.38</v>
      </c>
      <c r="O28" s="77">
        <v>1</v>
      </c>
    </row>
    <row r="29" spans="2:15">
      <c r="B29" t="s">
        <v>946</v>
      </c>
      <c r="C29" t="s">
        <v>1463</v>
      </c>
      <c r="D29" t="s">
        <v>947</v>
      </c>
      <c r="E29" t="s">
        <v>948</v>
      </c>
      <c r="F29" t="s">
        <v>813</v>
      </c>
      <c r="G29" t="s">
        <v>227</v>
      </c>
      <c r="H29" t="s">
        <v>228</v>
      </c>
      <c r="I29" t="s">
        <v>109</v>
      </c>
      <c r="J29" s="77">
        <v>13030</v>
      </c>
      <c r="K29" s="77">
        <v>19587.310000000001</v>
      </c>
      <c r="L29" s="77">
        <v>8848.5692512309997</v>
      </c>
      <c r="M29" s="77">
        <v>0</v>
      </c>
      <c r="N29" s="77">
        <v>25.41</v>
      </c>
      <c r="O29" s="77">
        <v>0.54</v>
      </c>
    </row>
    <row r="30" spans="2:15">
      <c r="B30" s="78" t="s">
        <v>538</v>
      </c>
      <c r="C30" s="16"/>
      <c r="D30" s="16"/>
      <c r="E30" s="16"/>
      <c r="J30" s="79">
        <v>0</v>
      </c>
      <c r="L30" s="79">
        <v>0</v>
      </c>
      <c r="N30" s="79">
        <v>0</v>
      </c>
      <c r="O30" s="79">
        <v>0</v>
      </c>
    </row>
    <row r="31" spans="2:15">
      <c r="B31" t="s">
        <v>227</v>
      </c>
      <c r="C31" t="s">
        <v>227</v>
      </c>
      <c r="D31" s="16"/>
      <c r="E31" s="16"/>
      <c r="F31" t="s">
        <v>227</v>
      </c>
      <c r="G31" t="s">
        <v>227</v>
      </c>
      <c r="I31" t="s">
        <v>227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</row>
    <row r="32" spans="2:15">
      <c r="B32" t="s">
        <v>259</v>
      </c>
      <c r="C32" s="16"/>
      <c r="D32" s="16"/>
      <c r="E32" s="16"/>
    </row>
    <row r="33" spans="2:5">
      <c r="B33" t="s">
        <v>326</v>
      </c>
      <c r="C33" s="16"/>
      <c r="D33" s="16"/>
      <c r="E33" s="16"/>
    </row>
    <row r="34" spans="2:5">
      <c r="B34" t="s">
        <v>327</v>
      </c>
      <c r="C34" s="16"/>
      <c r="D34" s="16"/>
      <c r="E34" s="16"/>
    </row>
    <row r="35" spans="2:5">
      <c r="B35" t="s">
        <v>328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5" spans="2:60">
      <c r="B5" s="75" t="s">
        <v>201</v>
      </c>
      <c r="C5" t="s">
        <v>202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98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145052.24</v>
      </c>
      <c r="H11" s="7"/>
      <c r="I11" s="76">
        <v>30.463753839999999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205</v>
      </c>
      <c r="D12" s="16"/>
      <c r="E12" s="16"/>
      <c r="G12" s="79">
        <v>145052.24</v>
      </c>
      <c r="I12" s="79">
        <v>30.463753839999999</v>
      </c>
      <c r="K12" s="79">
        <v>100</v>
      </c>
      <c r="L12" s="79">
        <v>0</v>
      </c>
    </row>
    <row r="13" spans="2:60">
      <c r="B13" s="78" t="s">
        <v>949</v>
      </c>
      <c r="D13" s="16"/>
      <c r="E13" s="16"/>
      <c r="G13" s="79">
        <v>145052.24</v>
      </c>
      <c r="I13" s="79">
        <v>30.463753839999999</v>
      </c>
      <c r="K13" s="79">
        <v>100</v>
      </c>
      <c r="L13" s="79">
        <v>0</v>
      </c>
    </row>
    <row r="14" spans="2:60">
      <c r="B14" t="s">
        <v>950</v>
      </c>
      <c r="C14" t="s">
        <v>951</v>
      </c>
      <c r="D14" t="s">
        <v>103</v>
      </c>
      <c r="E14" t="s">
        <v>126</v>
      </c>
      <c r="F14" t="s">
        <v>105</v>
      </c>
      <c r="G14" s="77">
        <v>12252.24</v>
      </c>
      <c r="H14" s="77">
        <v>9.1</v>
      </c>
      <c r="I14" s="77">
        <v>1.1149538400000001</v>
      </c>
      <c r="J14" s="77">
        <v>0</v>
      </c>
      <c r="K14" s="77">
        <v>3.66</v>
      </c>
      <c r="L14" s="77">
        <v>0</v>
      </c>
    </row>
    <row r="15" spans="2:60">
      <c r="B15" t="s">
        <v>952</v>
      </c>
      <c r="C15" t="s">
        <v>953</v>
      </c>
      <c r="D15" t="s">
        <v>103</v>
      </c>
      <c r="E15" t="s">
        <v>354</v>
      </c>
      <c r="F15" t="s">
        <v>105</v>
      </c>
      <c r="G15" s="77">
        <v>66400</v>
      </c>
      <c r="H15" s="77">
        <v>6.4</v>
      </c>
      <c r="I15" s="77">
        <v>4.2496</v>
      </c>
      <c r="J15" s="77">
        <v>1.1200000000000001</v>
      </c>
      <c r="K15" s="77">
        <v>13.95</v>
      </c>
      <c r="L15" s="77">
        <v>0</v>
      </c>
    </row>
    <row r="16" spans="2:60">
      <c r="B16" t="s">
        <v>954</v>
      </c>
      <c r="C16" t="s">
        <v>955</v>
      </c>
      <c r="D16" t="s">
        <v>103</v>
      </c>
      <c r="E16" t="s">
        <v>354</v>
      </c>
      <c r="F16" t="s">
        <v>105</v>
      </c>
      <c r="G16" s="77">
        <v>66400</v>
      </c>
      <c r="H16" s="77">
        <v>37.799999999999997</v>
      </c>
      <c r="I16" s="77">
        <v>25.0992</v>
      </c>
      <c r="J16" s="77">
        <v>1.1200000000000001</v>
      </c>
      <c r="K16" s="77">
        <v>82.39</v>
      </c>
      <c r="L16" s="77">
        <v>0</v>
      </c>
    </row>
    <row r="17" spans="2:12">
      <c r="B17" s="78" t="s">
        <v>257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s="78" t="s">
        <v>956</v>
      </c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227</v>
      </c>
      <c r="C19" t="s">
        <v>227</v>
      </c>
      <c r="D19" s="16"/>
      <c r="E19" t="s">
        <v>227</v>
      </c>
      <c r="F19" t="s">
        <v>227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t="s">
        <v>259</v>
      </c>
      <c r="D20" s="16"/>
      <c r="E20" s="16"/>
    </row>
    <row r="21" spans="2:12">
      <c r="B21" t="s">
        <v>326</v>
      </c>
      <c r="D21" s="16"/>
      <c r="E21" s="16"/>
    </row>
    <row r="22" spans="2:12">
      <c r="B22" t="s">
        <v>327</v>
      </c>
      <c r="D22" s="16"/>
      <c r="E22" s="16"/>
    </row>
    <row r="23" spans="2:12">
      <c r="B23" t="s">
        <v>328</v>
      </c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7ECD44D-FA94-46B4-B147-C501A404C912}"/>
</file>

<file path=customXml/itemProps2.xml><?xml version="1.0" encoding="utf-8"?>
<ds:datastoreItem xmlns:ds="http://schemas.openxmlformats.org/officeDocument/2006/customXml" ds:itemID="{24CC8DFA-013A-455F-ABFA-95C686E5AB3D}"/>
</file>

<file path=customXml/itemProps3.xml><?xml version="1.0" encoding="utf-8"?>
<ds:datastoreItem xmlns:ds="http://schemas.openxmlformats.org/officeDocument/2006/customXml" ds:itemID="{ED529E5B-602E-4235-817F-68CB2C9916B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520042177_b35012_0417</dc:title>
  <dc:creator>Yuli</dc:creator>
  <cp:lastModifiedBy>עוז סגל</cp:lastModifiedBy>
  <dcterms:created xsi:type="dcterms:W3CDTF">2015-11-10T09:34:27Z</dcterms:created>
  <dcterms:modified xsi:type="dcterms:W3CDTF">2018-01-15T14:23:07Z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