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4" i="2" l="1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J12" i="2"/>
  <c r="J11" i="2" s="1"/>
  <c r="I11" i="2"/>
  <c r="I12" i="2"/>
  <c r="J16" i="2"/>
  <c r="I16" i="2"/>
  <c r="J32" i="2"/>
  <c r="I32" i="2"/>
  <c r="I33" i="2"/>
  <c r="J33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24" i="27"/>
  <c r="C12" i="27"/>
  <c r="C11" i="27"/>
</calcChain>
</file>

<file path=xl/sharedStrings.xml><?xml version="1.0" encoding="utf-8"?>
<sst xmlns="http://schemas.openxmlformats.org/spreadsheetml/2006/main" count="6392" uniqueCount="1754">
  <si>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</si>
  <si>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</si>
  <si>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</si>
  <si>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</si>
  <si>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</si>
  <si>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</si>
  <si>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</si>
  <si>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</si>
  <si>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</si>
  <si>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</si>
  <si>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</si>
  <si>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</si>
  <si>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</si>
  <si>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</si>
  <si>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</si>
  <si>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</si>
  <si>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</si>
  <si>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</si>
  <si>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</si>
  <si>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</si>
  <si>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</si>
  <si>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</si>
  <si>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</si>
  <si>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</si>
  <si>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</si>
  <si>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</si>
  <si>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</si>
  <si>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</si>
  <si>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</si>
  <si>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</si>
  <si>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</si>
  <si>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</si>
  <si>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</si>
  <si>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</si>
  <si>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</si>
  <si>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</si>
  <si>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</si>
  <si>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</si>
  <si>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</si>
  <si>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</si>
  <si>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</si>
  <si>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</si>
  <si>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</si>
  <si>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</si>
  <si>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</si>
  <si>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</si>
  <si>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</si>
  <si>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</si>
  <si>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</si>
  <si>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</si>
  <si>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</si>
  <si>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</si>
  <si>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</si>
  <si>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</si>
  <si>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</si>
  <si>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</si>
  <si>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</si>
  <si>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</si>
  <si>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</si>
  <si>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</si>
  <si>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</si>
  <si>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</si>
  <si>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</si>
  <si>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</si>
  <si>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</si>
  <si>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</si>
  <si>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</si>
  <si>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</si>
  <si>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</si>
  <si>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</si>
  <si>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</si>
  <si>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</si>
  <si>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</si>
  <si>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</si>
  <si>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</si>
  <si>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</si>
  <si>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</si>
  <si>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</si>
  <si>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</si>
  <si>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</si>
  <si>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</si>
  <si>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</si>
  <si>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</si>
  <si>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</si>
  <si>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</si>
  <si>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</si>
  <si>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</si>
  <si>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</si>
  <si>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</si>
  <si>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</si>
  <si>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</si>
  <si>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</si>
  <si>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</si>
  <si>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</si>
  <si>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</si>
  <si>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</si>
  <si>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</si>
  <si>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</si>
  <si>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</si>
  <si>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</si>
  <si>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</si>
  <si>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</si>
  <si>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</si>
  <si>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</si>
  <si>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</si>
  <si>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</si>
  <si>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</si>
  <si>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</si>
  <si>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</si>
  <si>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</si>
  <si>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</si>
  <si>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</si>
  <si>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</si>
  <si>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</si>
  <si>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</si>
  <si>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</si>
  <si>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</si>
  <si>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</si>
  <si>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</si>
  <si>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</si>
  <si>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</si>
  <si>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</si>
  <si>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</si>
  <si>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</si>
  <si>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</si>
  <si>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</si>
  <si>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</si>
  <si>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</si>
  <si>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</si>
  <si>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</si>
  <si>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</si>
  <si>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</si>
  <si>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</si>
  <si>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</si>
  <si>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</si>
  <si>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</si>
  <si>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</si>
  <si>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</si>
  <si>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</si>
  <si>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</si>
  <si>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</si>
  <si>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</si>
  <si>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</si>
  <si>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</si>
  <si>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</si>
  <si>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</si>
  <si>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</si>
  <si>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</si>
  <si>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</si>
  <si>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</si>
  <si>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</si>
  <si>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</si>
  <si>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</si>
  <si>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</si>
  <si>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</si>
  <si>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</si>
  <si>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</si>
  <si>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</si>
  <si>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</si>
  <si>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</si>
  <si>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</si>
  <si>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</si>
  <si>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</si>
  <si>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</si>
  <si>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</si>
  <si>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</si>
  <si>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</si>
  <si>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</si>
  <si>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</si>
  <si>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</si>
  <si>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</si>
  <si>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</si>
  <si>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</si>
  <si>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</si>
  <si>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</si>
  <si>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</si>
  <si>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</si>
  <si>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</si>
  <si>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</si>
  <si>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</si>
  <si>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</si>
  <si>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</si>
  <si>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</si>
  <si>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</si>
  <si>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</si>
  <si>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</si>
  <si>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</si>
  <si>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</si>
  <si>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</si>
  <si>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</si>
  <si>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</si>
  <si>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</si>
  <si>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</si>
  <si>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</si>
  <si>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</si>
  <si>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</si>
  <si>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</si>
  <si>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</si>
  <si>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293מגדל תגמולים - מסלול ביג כללי לפחות 30</t>
  </si>
  <si>
    <t>1156</t>
  </si>
  <si>
    <t>קוד קופת הגמל</t>
  </si>
  <si>
    <t/>
  </si>
  <si>
    <t>בהתאם לשיטה שיושמה בדוח הכספי *</t>
  </si>
  <si>
    <t>יין יפני</t>
  </si>
  <si>
    <t>כתר שבדי</t>
  </si>
  <si>
    <t>פרנק שווצרי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</si>
  <si>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</si>
  <si>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</si>
  <si>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</si>
  <si>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</si>
  <si>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</si>
  <si>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</si>
  <si>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</si>
  <si>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</si>
  <si>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</si>
  <si>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</si>
  <si>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</si>
  <si>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</si>
  <si>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</si>
  <si>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</si>
  <si>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20001- 12- בנק הפועלים</t>
  </si>
  <si>
    <t>20001- 10- לאומי</t>
  </si>
  <si>
    <t>100006- 60- UBS</t>
  </si>
  <si>
    <t>20003- 60- UBS</t>
  </si>
  <si>
    <t>20003- 12- בנק הפועלים</t>
  </si>
  <si>
    <t>20003- 10- לאומי</t>
  </si>
  <si>
    <t>80031- 60- UBS</t>
  </si>
  <si>
    <t>200005- 60- UBS</t>
  </si>
  <si>
    <t>70002- 60- UBS</t>
  </si>
  <si>
    <t>70002- 10- לאומי</t>
  </si>
  <si>
    <t>30005- 60- UBS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</si>
  <si>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</si>
  <si>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</si>
  <si>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</si>
  <si>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</si>
  <si>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</si>
  <si>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</si>
  <si>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</si>
  <si>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</si>
  <si>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</si>
  <si>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</si>
  <si>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</si>
  <si>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</si>
  <si>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</si>
  <si>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</si>
  <si>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03/07/13</t>
  </si>
  <si>
    <t>גליל 5904- גליל</t>
  </si>
  <si>
    <t>9590431</t>
  </si>
  <si>
    <t>02/09/13</t>
  </si>
  <si>
    <t>ממשל צמודה 0418- גליל</t>
  </si>
  <si>
    <t>1108927</t>
  </si>
  <si>
    <t>12/02/08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</si>
  <si>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</si>
  <si>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</si>
  <si>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</si>
  <si>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</si>
  <si>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</si>
  <si>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</si>
  <si>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</si>
  <si>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10/08/15</t>
  </si>
  <si>
    <t>ממשלתי צמוד 1020- גליל</t>
  </si>
  <si>
    <t>1137181</t>
  </si>
  <si>
    <t>24/01/17</t>
  </si>
  <si>
    <t>ממשלתי צמודה 0536- גליל</t>
  </si>
  <si>
    <t>1097708</t>
  </si>
  <si>
    <t>02/07/13</t>
  </si>
  <si>
    <t>ממשלתי צמודה 922- גליל</t>
  </si>
  <si>
    <t>1124056</t>
  </si>
  <si>
    <t>01/07/13</t>
  </si>
  <si>
    <t>סה"כ לא צמודות</t>
  </si>
  <si>
    <t>סה"כ מלווה קצר מועד</t>
  </si>
  <si>
    <t>מ.ק.מ 318 פדיון 7.3.2018- בנק ישראל- מק"מ</t>
  </si>
  <si>
    <t>8180317</t>
  </si>
  <si>
    <t>08/03/17</t>
  </si>
  <si>
    <t>סה"כ שחר</t>
  </si>
  <si>
    <t>ממשל שקלית 0118- שחר</t>
  </si>
  <si>
    <t>1126218</t>
  </si>
  <si>
    <t>24/02/14</t>
  </si>
  <si>
    <t>ממשל שקלית 0121- שחר</t>
  </si>
  <si>
    <t>1142223</t>
  </si>
  <si>
    <t>06/11/17</t>
  </si>
  <si>
    <t>ממשל שקלית 0122- שחר</t>
  </si>
  <si>
    <t>1123272</t>
  </si>
  <si>
    <t>14/10/12</t>
  </si>
  <si>
    <t>ממשל שקלית 0219- שחר</t>
  </si>
  <si>
    <t>1110907</t>
  </si>
  <si>
    <t>03/01/12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</si>
  <si>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</si>
  <si>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</si>
  <si>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</si>
  <si>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</si>
  <si>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</si>
  <si>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</si>
  <si>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</si>
  <si>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</si>
  <si>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07/09/14</t>
  </si>
  <si>
    <t>ממשל שקלית 323- שחר</t>
  </si>
  <si>
    <t>1126747</t>
  </si>
  <si>
    <t>29/08/13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</si>
  <si>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</si>
  <si>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</si>
  <si>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</si>
  <si>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</si>
  <si>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</si>
  <si>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</si>
  <si>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</si>
  <si>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</si>
  <si>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01/10/13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</si>
  <si>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</si>
  <si>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</si>
  <si>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</si>
  <si>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</si>
  <si>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</si>
  <si>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</si>
  <si>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</si>
  <si>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</si>
  <si>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</si>
  <si>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</si>
  <si>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</si>
  <si>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</si>
  <si>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07/04/11</t>
  </si>
  <si>
    <t>ממשל משתנה 1121- גילון חדש</t>
  </si>
  <si>
    <t>1127646</t>
  </si>
  <si>
    <t>28/06/17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</si>
  <si>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</si>
  <si>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</si>
  <si>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</si>
  <si>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</si>
  <si>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</si>
  <si>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</si>
  <si>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</si>
  <si>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</si>
  <si>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</si>
  <si>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</si>
  <si>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הנפ 44 2022 0.99%- מזרחי טפחות חברה להנפקות בע"מ</t>
  </si>
  <si>
    <t>2310209</t>
  </si>
  <si>
    <t>520032046</t>
  </si>
  <si>
    <t>בנקים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</si>
  <si>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</si>
  <si>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</si>
  <si>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</si>
  <si>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</si>
  <si>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</si>
  <si>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</si>
  <si>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</si>
  <si>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</si>
  <si>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</si>
  <si>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</si>
  <si>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</si>
  <si>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</si>
  <si>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16/03/16</t>
  </si>
  <si>
    <t>מזרחי טפחות הנפקות 35- מזרחי טפחות חברה להנפקות בע"מ</t>
  </si>
  <si>
    <t>2310118</t>
  </si>
  <si>
    <t>29/01/14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</si>
  <si>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</si>
  <si>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</si>
  <si>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</si>
  <si>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</si>
  <si>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</si>
  <si>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</si>
  <si>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</si>
  <si>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</si>
  <si>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</si>
  <si>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</si>
  <si>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</si>
  <si>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</si>
  <si>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</si>
  <si>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</si>
  <si>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</si>
  <si>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</si>
  <si>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</si>
  <si>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</si>
  <si>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</si>
  <si>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</si>
  <si>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</si>
  <si>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</si>
  <si>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</si>
  <si>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</si>
  <si>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</si>
  <si>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</si>
  <si>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</si>
  <si>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</si>
  <si>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</si>
  <si>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520018078</t>
  </si>
  <si>
    <t>12/03/15</t>
  </si>
  <si>
    <t>מזרחי טפחות הנפק הת 31- מזרחי טפחות חברה להנפקות בע"מ</t>
  </si>
  <si>
    <t>2310076</t>
  </si>
  <si>
    <t>18/01/12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</si>
  <si>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</si>
  <si>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</si>
  <si>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</si>
  <si>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</si>
  <si>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</si>
  <si>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</si>
  <si>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</si>
  <si>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13/07/14</t>
  </si>
  <si>
    <t>*איירפורט אגח ה- איירפורט סיטי בע"מ</t>
  </si>
  <si>
    <t>1133487</t>
  </si>
  <si>
    <t>511659401</t>
  </si>
  <si>
    <t>AA.IL</t>
  </si>
  <si>
    <t>14/09/16</t>
  </si>
  <si>
    <t>*אמות אגח ג- אמות השקעות בע"מ</t>
  </si>
  <si>
    <t>1117357</t>
  </si>
  <si>
    <t>520026683</t>
  </si>
  <si>
    <t>27/01/14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</si>
  <si>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</si>
  <si>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</si>
  <si>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</si>
  <si>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</si>
  <si>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</si>
  <si>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</si>
  <si>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</si>
  <si>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</si>
  <si>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</si>
  <si>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*ריט 1 אגח ג- ריט 1 בע"מ</t>
  </si>
  <si>
    <t>1120021</t>
  </si>
  <si>
    <t>513821488</t>
  </si>
  <si>
    <t>20/01/15</t>
  </si>
  <si>
    <t>*ריט 1 אגח ד- ריט 1 בע"מ</t>
  </si>
  <si>
    <t>1129899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</si>
  <si>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</si>
  <si>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</si>
  <si>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</si>
  <si>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</si>
  <si>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</si>
  <si>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</si>
  <si>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</si>
  <si>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6- בזק החברה הישראלית לתקשורת בע"מ</t>
  </si>
  <si>
    <t>2300143</t>
  </si>
  <si>
    <t>520031931</t>
  </si>
  <si>
    <t>22/10/15</t>
  </si>
  <si>
    <t>בינל הנפק התח כא- הבינלאומי הראשון הנפקות בע"מ</t>
  </si>
  <si>
    <t>1126598</t>
  </si>
  <si>
    <t>20/05/15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</si>
  <si>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</si>
  <si>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</si>
  <si>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</si>
  <si>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</si>
  <si>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</si>
  <si>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</si>
  <si>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</si>
  <si>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</si>
  <si>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</si>
  <si>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</si>
  <si>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</si>
  <si>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</si>
  <si>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</si>
  <si>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</si>
  <si>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</si>
  <si>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</si>
  <si>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16/04/15</t>
  </si>
  <si>
    <t>חשמל     אגח 29- חברת החשמל לישראל בע"מ</t>
  </si>
  <si>
    <t>6000236</t>
  </si>
  <si>
    <t>520000472</t>
  </si>
  <si>
    <t>חיפושי נפט וגז</t>
  </si>
  <si>
    <t>Aa2.IL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</si>
  <si>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</si>
  <si>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</si>
  <si>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</si>
  <si>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</si>
  <si>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</si>
  <si>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</si>
  <si>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14/05/15</t>
  </si>
  <si>
    <t>פועלים הנפ שה נד 1- הפועלים הנפקות בע"מ</t>
  </si>
  <si>
    <t>1940444</t>
  </si>
  <si>
    <t>29/09/09</t>
  </si>
  <si>
    <t>*גב ים סד ה (7590094) 27.3.2007- חברת גב-ים לקרקעות בע"מ</t>
  </si>
  <si>
    <t>7590110</t>
  </si>
  <si>
    <t>520001736</t>
  </si>
  <si>
    <t>Aa3.IL</t>
  </si>
  <si>
    <t>*גב ים סד' ו'- חברת גב-ים לקרקעות בע"מ</t>
  </si>
  <si>
    <t>7590128</t>
  </si>
  <si>
    <t>22/01/14</t>
  </si>
  <si>
    <t>*מליסרון אג"ח ח- מליסרון בע"מ</t>
  </si>
  <si>
    <t>3230166</t>
  </si>
  <si>
    <t>520037789</t>
  </si>
  <si>
    <t>AA-.IL</t>
  </si>
  <si>
    <t>16/06/14</t>
  </si>
  <si>
    <t>*מליסרון אג"ח יג- מליסרון בע"מ</t>
  </si>
  <si>
    <t>3230224</t>
  </si>
  <si>
    <t>08/05/16</t>
  </si>
  <si>
    <t>*מליסרון אגח ה- מליסרון בע"מ</t>
  </si>
  <si>
    <t>3230091</t>
  </si>
  <si>
    <t>*מליסרון אגח ו- מליסרון בע"מ</t>
  </si>
  <si>
    <t>3230125</t>
  </si>
  <si>
    <t>08/04/14</t>
  </si>
  <si>
    <t>*מליסרון אגח יא- מליסרון בע"מ</t>
  </si>
  <si>
    <t>3230208</t>
  </si>
  <si>
    <t>15/11/16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</si>
  <si>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</si>
  <si>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</si>
  <si>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</si>
  <si>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</si>
  <si>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</si>
  <si>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</si>
  <si>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</si>
  <si>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</si>
  <si>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</si>
  <si>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</si>
  <si>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</si>
  <si>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</si>
  <si>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</si>
  <si>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אדמה אגח ב- אדמה פתרונות לחקלאות בע"מ</t>
  </si>
  <si>
    <t>1110915</t>
  </si>
  <si>
    <t>520043605</t>
  </si>
  <si>
    <t>כימיה, גומי ופלסטיק</t>
  </si>
  <si>
    <t>04/06/08</t>
  </si>
  <si>
    <t>בראק אן וי אגחב- בראק קפיטל פרופרטיז אן וי</t>
  </si>
  <si>
    <t>1128347</t>
  </si>
  <si>
    <t>34250659</t>
  </si>
  <si>
    <t>30/01/14</t>
  </si>
  <si>
    <t>גזית גלוב אגח ג- גזית-גלוב בע"מ</t>
  </si>
  <si>
    <t>1260306</t>
  </si>
  <si>
    <t>520033234</t>
  </si>
  <si>
    <t>04/03/11</t>
  </si>
  <si>
    <t>גזית גלוב אגח ט- גזית-גלוב בע"מ</t>
  </si>
  <si>
    <t>1260462</t>
  </si>
  <si>
    <t>07/03/11</t>
  </si>
  <si>
    <t>גזית גלוב אגח י- גזית-גלוב בע"מ</t>
  </si>
  <si>
    <t>1260488</t>
  </si>
  <si>
    <t>06/10/13</t>
  </si>
  <si>
    <t>הראל הנפק אגח ו- הראל ביטוח מימון והנפקות בע"מ</t>
  </si>
  <si>
    <t>1126069</t>
  </si>
  <si>
    <t>513834200</t>
  </si>
  <si>
    <t>ביטוח</t>
  </si>
  <si>
    <t>14/05/14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</si>
  <si>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</si>
  <si>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</si>
  <si>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</si>
  <si>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</si>
  <si>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13/01/16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</si>
  <si>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</si>
  <si>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</si>
  <si>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</si>
  <si>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</si>
  <si>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</si>
  <si>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</si>
  <si>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</si>
  <si>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</si>
  <si>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22/07/15</t>
  </si>
  <si>
    <t>מז טפ הנפק הת47- מזרחי טפחות חברה להנפקות בע"מ</t>
  </si>
  <si>
    <t>2310233</t>
  </si>
  <si>
    <t>19/12/17</t>
  </si>
  <si>
    <t>מנורה מבטחים אגח א- מנורה מבטחים החזקות בע"מ</t>
  </si>
  <si>
    <t>5660048</t>
  </si>
  <si>
    <t>520007469</t>
  </si>
  <si>
    <t>25/03/10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</si>
  <si>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</si>
  <si>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</si>
  <si>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</si>
  <si>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</si>
  <si>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</si>
  <si>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</si>
  <si>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</si>
  <si>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פניקס הון אגח ב- הפניקס גיוסי הון (2009) בע"מ</t>
  </si>
  <si>
    <t>1120799</t>
  </si>
  <si>
    <t>514290345</t>
  </si>
  <si>
    <t>21/06/16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</si>
  <si>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</si>
  <si>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</si>
  <si>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</si>
  <si>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</si>
  <si>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</si>
  <si>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</si>
  <si>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A1.IL</t>
  </si>
  <si>
    <t>09/01/17</t>
  </si>
  <si>
    <t>ביג אגח ג- ביג מרכזי קניות (2004) בע"מ</t>
  </si>
  <si>
    <t>1106947</t>
  </si>
  <si>
    <t>A+.IL</t>
  </si>
  <si>
    <t>20/09/16</t>
  </si>
  <si>
    <t>ביג אגח ד- ביג מרכזי קניות (2004) בע"מ</t>
  </si>
  <si>
    <t>1118033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</si>
  <si>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</si>
  <si>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</si>
  <si>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</si>
  <si>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</si>
  <si>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</si>
  <si>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</si>
  <si>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בינלאומי הנפק התח כב- הבינלאומי הראשון הנפקות בע"מ</t>
  </si>
  <si>
    <t>1138585</t>
  </si>
  <si>
    <t>29/12/16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</si>
  <si>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</si>
  <si>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</si>
  <si>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</si>
  <si>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</si>
  <si>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</si>
  <si>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</si>
  <si>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</si>
  <si>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סלקום אגח ו- סלקום ישראל בע"מ</t>
  </si>
  <si>
    <t>1125996</t>
  </si>
  <si>
    <t>511930125</t>
  </si>
  <si>
    <t>17/06/15</t>
  </si>
  <si>
    <t>פרטנר אגח ג- חברת פרטנר תקשורת בע"מ</t>
  </si>
  <si>
    <t>1118827</t>
  </si>
  <si>
    <t>520044314</t>
  </si>
  <si>
    <t>12/01/15</t>
  </si>
  <si>
    <t>רבוע נדלן אגח ה- רבוע כחול נדל"ן בע"מ</t>
  </si>
  <si>
    <t>1130467</t>
  </si>
  <si>
    <t>513765859</t>
  </si>
  <si>
    <t>רבוע נדלן אגח ז- רבוע כחול נדל"ן בע"מ</t>
  </si>
  <si>
    <t>1140615</t>
  </si>
  <si>
    <t>09/04/17</t>
  </si>
  <si>
    <t>שה נדחה דיסקונט מנפיקים   א'- דיסקונט מנפיקים בע"מ</t>
  </si>
  <si>
    <t>7480098</t>
  </si>
  <si>
    <t>24/09/09</t>
  </si>
  <si>
    <t>*שיכון ובינוי אגח 6- שיכון ובינוי - אחזקות בע"מ</t>
  </si>
  <si>
    <t>1129733</t>
  </si>
  <si>
    <t>520036104</t>
  </si>
  <si>
    <t>A.IL</t>
  </si>
  <si>
    <t>אשטרום נכ אגח 8- אשטרום נכסים בע"מ</t>
  </si>
  <si>
    <t>2510162</t>
  </si>
  <si>
    <t>520036617</t>
  </si>
  <si>
    <t>30/12/13</t>
  </si>
  <si>
    <t>גירון     אגח- גירון פיתוח ובניה בע"מ</t>
  </si>
  <si>
    <t>1142629</t>
  </si>
  <si>
    <t>520044520</t>
  </si>
  <si>
    <t>גירון  אגח ד- גירון פיתוח ובניה בע"מ</t>
  </si>
  <si>
    <t>1130681</t>
  </si>
  <si>
    <t>A2.IL</t>
  </si>
  <si>
    <t>10/12/13</t>
  </si>
  <si>
    <t>דיסקונט שה 1-הפך סחיר - בנק דיסקונט לישראל בע"מ</t>
  </si>
  <si>
    <t>6910095</t>
  </si>
  <si>
    <t>520007030</t>
  </si>
  <si>
    <t>דרבן אגח ד- דרבן השקעות בע"מ</t>
  </si>
  <si>
    <t>4110094</t>
  </si>
  <si>
    <t>520038902</t>
  </si>
  <si>
    <t>17/12/14</t>
  </si>
  <si>
    <t>מבני תעש  אגח כ- מבני תעשיה בע"מ</t>
  </si>
  <si>
    <t>2260495</t>
  </si>
  <si>
    <t>520024126</t>
  </si>
  <si>
    <t>04/09/17</t>
  </si>
  <si>
    <t>מבני תעשיה אגח ח- מבני תעשיה בע"מ</t>
  </si>
  <si>
    <t>2260131</t>
  </si>
  <si>
    <t>15/07/12</t>
  </si>
  <si>
    <t>מבני תעשיה אגח יז- מבני תעשיה בע"מ</t>
  </si>
  <si>
    <t>2260446</t>
  </si>
  <si>
    <t>22/02/17</t>
  </si>
  <si>
    <t>מבני תעשיה יח- מבני תעשיה בע"מ</t>
  </si>
  <si>
    <t>2260479</t>
  </si>
  <si>
    <t>16/05/16</t>
  </si>
  <si>
    <t>מגה אור ג- מגה אור החזקות בע"מ</t>
  </si>
  <si>
    <t>1127323</t>
  </si>
  <si>
    <t>513257873</t>
  </si>
  <si>
    <t>30/10/13</t>
  </si>
  <si>
    <t>אדגר אגח ז- אדגר השקעות ופיתוח בע"מ</t>
  </si>
  <si>
    <t>1820158</t>
  </si>
  <si>
    <t>520035171</t>
  </si>
  <si>
    <t>A3.IL</t>
  </si>
  <si>
    <t>06/02/17</t>
  </si>
  <si>
    <t>אלבר סד יג- אלבר שירותי מימונית בע"מ</t>
  </si>
  <si>
    <t>1127588</t>
  </si>
  <si>
    <t>512025891</t>
  </si>
  <si>
    <t>14/08/13</t>
  </si>
  <si>
    <t>בזן אגח א- בתי זקוק לנפט בע"מ</t>
  </si>
  <si>
    <t>2590255</t>
  </si>
  <si>
    <t>520036658</t>
  </si>
  <si>
    <t>A-.IL</t>
  </si>
  <si>
    <t>25/07/13</t>
  </si>
  <si>
    <t>דה לסר אגח ד- דה לסר גרופ לימיטד</t>
  </si>
  <si>
    <t>1132059</t>
  </si>
  <si>
    <t>1513</t>
  </si>
  <si>
    <t>30/04/14</t>
  </si>
  <si>
    <t>הכשרת ישוב אגח 17- חברת הכשרת הישוב בישראל בע"מ</t>
  </si>
  <si>
    <t>6120182</t>
  </si>
  <si>
    <t>520020116</t>
  </si>
  <si>
    <t>השקעה ואחזקות</t>
  </si>
  <si>
    <t>01/01/14</t>
  </si>
  <si>
    <t>ירושלים הנ סדרה 10 נ- ירושלים מימון והנפקות (2005) בע"מ</t>
  </si>
  <si>
    <t>1127414</t>
  </si>
  <si>
    <t>513682146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</si>
  <si>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</si>
  <si>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</si>
  <si>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</si>
  <si>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</si>
  <si>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</si>
  <si>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</si>
  <si>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23/12/14</t>
  </si>
  <si>
    <t>הכשרה לביטוח אגח 2- הכשרת הישוב חברה לביטוח בע"מ</t>
  </si>
  <si>
    <t>1131218</t>
  </si>
  <si>
    <t>520042177</t>
  </si>
  <si>
    <t>Baa2.IL</t>
  </si>
  <si>
    <t>12/02/14</t>
  </si>
  <si>
    <t>אידיבי פיתוח אגח ז- אידיבי חברה לפתוח בע"מ</t>
  </si>
  <si>
    <t>7980121</t>
  </si>
  <si>
    <t>520032285</t>
  </si>
  <si>
    <t>BBB-.IL</t>
  </si>
  <si>
    <t>17/05/12</t>
  </si>
  <si>
    <t>אפריקה אגח כח- אפריקה-ישראל להשקעות בע"מ</t>
  </si>
  <si>
    <t>6110480</t>
  </si>
  <si>
    <t>520005067</t>
  </si>
  <si>
    <t>CC.IL</t>
  </si>
  <si>
    <t>04/11/14</t>
  </si>
  <si>
    <t>פלאזה סנטרס אגח ב- פלאזה סנטרס</t>
  </si>
  <si>
    <t>1109503</t>
  </si>
  <si>
    <t>33248324</t>
  </si>
  <si>
    <t>22/07/10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</si>
  <si>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</si>
  <si>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</si>
  <si>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</si>
  <si>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</si>
  <si>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24/11/15</t>
  </si>
  <si>
    <t>אלביט מערכות אגח א- אלביט מערכות בע"מ</t>
  </si>
  <si>
    <t>1119635</t>
  </si>
  <si>
    <t>520043027</t>
  </si>
  <si>
    <t>ביטחוניות</t>
  </si>
  <si>
    <t>16/11/11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</si>
  <si>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</si>
  <si>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</si>
  <si>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</si>
  <si>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</si>
  <si>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</si>
  <si>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</si>
  <si>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</si>
  <si>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</si>
  <si>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</si>
  <si>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</si>
  <si>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</si>
  <si>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</si>
  <si>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</si>
  <si>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</si>
  <si>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</si>
  <si>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</si>
  <si>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</si>
  <si>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</si>
  <si>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9- בזק החברה הישראלית לתקשורת בע"מ</t>
  </si>
  <si>
    <t>2300176</t>
  </si>
  <si>
    <t>15/10/15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</si>
  <si>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</si>
  <si>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</si>
  <si>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</si>
  <si>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</si>
  <si>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כה דיסקונט סידרה יא 6.2010- בנק דיסקונט לישראל בע"מ</t>
  </si>
  <si>
    <t>6910137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</si>
  <si>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</si>
  <si>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</si>
  <si>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</si>
  <si>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</si>
  <si>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</si>
  <si>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תעשיה אוירית אגח ד- התעשיה האוירית לישראל בע"מ</t>
  </si>
  <si>
    <t>1133131</t>
  </si>
  <si>
    <t>520027194</t>
  </si>
  <si>
    <t>10/05/17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</si>
  <si>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</si>
  <si>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</si>
  <si>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</si>
  <si>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</si>
  <si>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</si>
  <si>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דה זראסאי אג ג- דה זראסאי גרופ לטד</t>
  </si>
  <si>
    <t>1137975</t>
  </si>
  <si>
    <t>1604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</si>
  <si>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</si>
  <si>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</si>
  <si>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</si>
  <si>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</si>
  <si>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</si>
  <si>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</si>
  <si>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</si>
  <si>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</si>
  <si>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</si>
  <si>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</si>
  <si>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</si>
  <si>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</si>
  <si>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</si>
  <si>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</si>
  <si>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מוטורס אגח א- קרסו מוטורס בע"מ</t>
  </si>
  <si>
    <t>1136464</t>
  </si>
  <si>
    <t>514065283</t>
  </si>
  <si>
    <t>מסחר</t>
  </si>
  <si>
    <t>20/06/16</t>
  </si>
  <si>
    <t>ביג אגח ו- ביג מרכזי קניות (2004) בע"מ</t>
  </si>
  <si>
    <t>1132521</t>
  </si>
  <si>
    <t>19/06/14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</si>
  <si>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</si>
  <si>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</si>
  <si>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</si>
  <si>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</si>
  <si>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</si>
  <si>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</si>
  <si>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06/08/15</t>
  </si>
  <si>
    <t>מויניאן אגח א- מויניאן לימיטד</t>
  </si>
  <si>
    <t>1135656</t>
  </si>
  <si>
    <t>1643</t>
  </si>
  <si>
    <t>28/05/15</t>
  </si>
  <si>
    <t>ממן אגח ב- ממן-מסופי מטען וניטול בע"מ</t>
  </si>
  <si>
    <t>2380046</t>
  </si>
  <si>
    <t>520036435</t>
  </si>
  <si>
    <t>סלקום אגח ט- סלקום ישראל בע"מ</t>
  </si>
  <si>
    <t>1132836</t>
  </si>
  <si>
    <t>05/02/15</t>
  </si>
  <si>
    <t>פרטנר אגח ד- חברת פרטנר תקשורת בע"מ</t>
  </si>
  <si>
    <t>1118835</t>
  </si>
  <si>
    <t>11/01/15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</si>
  <si>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</si>
  <si>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</si>
  <si>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</si>
  <si>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</si>
  <si>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</si>
  <si>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</si>
  <si>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שפיר הנדסה  אג"ח א- שפיר הנדסה ותעשיה בע"מ</t>
  </si>
  <si>
    <t>1136134</t>
  </si>
  <si>
    <t>514892801</t>
  </si>
  <si>
    <t>מתכת ומוצרי בניה</t>
  </si>
  <si>
    <t>05/08/15</t>
  </si>
  <si>
    <t>*אזורים אגח 10- אזורים-חברה להשקעות בפתוח ובבנין בע"מ</t>
  </si>
  <si>
    <t>7150345</t>
  </si>
  <si>
    <t>520025990</t>
  </si>
  <si>
    <t>17/02/14</t>
  </si>
  <si>
    <t>*אזורים אגח 11- אזורים-חברה להשקעות בפתוח ובבנין בע"מ</t>
  </si>
  <si>
    <t>7150352</t>
  </si>
  <si>
    <t>28/09/14</t>
  </si>
  <si>
    <t>יוניברסל אגח ב- יוניברסל מוטורס  ישראל בע"מ</t>
  </si>
  <si>
    <t>1141647</t>
  </si>
  <si>
    <t>511809071</t>
  </si>
  <si>
    <t>21/08/17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</si>
  <si>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</si>
  <si>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</si>
  <si>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</si>
  <si>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</si>
  <si>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</si>
  <si>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</si>
  <si>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</si>
  <si>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</si>
  <si>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</si>
  <si>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</si>
  <si>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</si>
  <si>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</si>
  <si>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</si>
  <si>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</si>
  <si>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</si>
  <si>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</si>
  <si>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</si>
  <si>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</si>
  <si>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</si>
  <si>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</si>
  <si>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</si>
  <si>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</si>
  <si>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</si>
  <si>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כלכלית י-ם אג"ח יא- כלכלית ירושלים בע"מ</t>
  </si>
  <si>
    <t>1980341</t>
  </si>
  <si>
    <t>אלדן תחבורה  א- אלדן תחבורה בע"מ</t>
  </si>
  <si>
    <t>1134840</t>
  </si>
  <si>
    <t>510454333</t>
  </si>
  <si>
    <t>Baa1.IL</t>
  </si>
  <si>
    <t>02/03/15</t>
  </si>
  <si>
    <t>אלדן תחבורה  ב- אלדן תחבורה בע"מ</t>
  </si>
  <si>
    <t>1138254</t>
  </si>
  <si>
    <t>13/04/16</t>
  </si>
  <si>
    <t>טן דלק אגח ג- טן-חברה לדלק בע"מ</t>
  </si>
  <si>
    <t>1131457</t>
  </si>
  <si>
    <t>511540809</t>
  </si>
  <si>
    <t>BBB+.IL</t>
  </si>
  <si>
    <t>27/02/14</t>
  </si>
  <si>
    <t>*ישראמקו נגב 2 א- ישראמקו נגב 2 שותפות מוגבלת</t>
  </si>
  <si>
    <t>2320174</t>
  </si>
  <si>
    <t>550010003</t>
  </si>
  <si>
    <t>06/07/17</t>
  </si>
  <si>
    <t>בזן אגח ו- בתי זקוק לנפט בע"מ</t>
  </si>
  <si>
    <t>2590396</t>
  </si>
  <si>
    <t>03/06/15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</si>
  <si>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</si>
  <si>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</si>
  <si>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</si>
  <si>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</si>
  <si>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</si>
  <si>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</si>
  <si>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</si>
  <si>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</si>
  <si>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</si>
  <si>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</si>
  <si>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</si>
  <si>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</si>
  <si>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</si>
  <si>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</si>
  <si>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</si>
  <si>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</si>
  <si>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</si>
  <si>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</si>
  <si>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</si>
  <si>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</si>
  <si>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</si>
  <si>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</si>
  <si>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</si>
  <si>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</si>
  <si>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</si>
  <si>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</si>
  <si>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</si>
  <si>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</si>
  <si>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</si>
  <si>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</si>
  <si>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</si>
  <si>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</si>
  <si>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520029083</t>
  </si>
  <si>
    <t>בזן- בתי זקוק לנפט בע"מ</t>
  </si>
  <si>
    <t>2590248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</si>
  <si>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</si>
  <si>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</si>
  <si>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</si>
  <si>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</si>
  <si>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</si>
  <si>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*פז נפט- פז חברת הנפט בע"מ</t>
  </si>
  <si>
    <t>1100007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</si>
  <si>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</si>
  <si>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</si>
  <si>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</si>
  <si>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</si>
  <si>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</si>
  <si>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</si>
  <si>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</si>
  <si>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</si>
  <si>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</si>
  <si>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</si>
  <si>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</si>
  <si>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</si>
  <si>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</si>
  <si>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</si>
  <si>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</si>
  <si>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</si>
  <si>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</si>
  <si>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</si>
  <si>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</si>
  <si>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*אירפורט סיטי- איירפורט סיטי בע"מ</t>
  </si>
  <si>
    <t>1095835</t>
  </si>
  <si>
    <t>*אלוני חץ- אלוני-חץ נכסים והשקעות בע"מ</t>
  </si>
  <si>
    <t>390013</t>
  </si>
  <si>
    <t>520038506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</si>
  <si>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</si>
  <si>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</si>
  <si>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</si>
  <si>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</si>
  <si>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</si>
  <si>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</si>
  <si>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</si>
  <si>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</si>
  <si>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</si>
  <si>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</si>
  <si>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</si>
  <si>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</si>
  <si>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</si>
  <si>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</si>
  <si>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</si>
  <si>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</si>
  <si>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</si>
  <si>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</si>
  <si>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</si>
  <si>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</si>
  <si>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</si>
  <si>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520025602</t>
  </si>
  <si>
    <t>*פוקס- ויזל- פוקס-ויזל בע"מ</t>
  </si>
  <si>
    <t>1087022</t>
  </si>
  <si>
    <t>512157603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</si>
  <si>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</si>
  <si>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</si>
  <si>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</si>
  <si>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</si>
  <si>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</si>
  <si>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</si>
  <si>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</si>
  <si>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</si>
  <si>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</si>
  <si>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</si>
  <si>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</si>
  <si>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</si>
  <si>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</si>
  <si>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</si>
  <si>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</si>
  <si>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520024647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</si>
  <si>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</si>
  <si>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</si>
  <si>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</si>
  <si>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</si>
  <si>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</si>
  <si>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</si>
  <si>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</si>
  <si>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</si>
  <si>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דור אלון- דור אלון אנרגיה בישראל (1988) בע"מ</t>
  </si>
  <si>
    <t>1093202</t>
  </si>
  <si>
    <t>520043878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</si>
  <si>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</si>
  <si>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</si>
  <si>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</si>
  <si>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</si>
  <si>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</si>
  <si>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</si>
  <si>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</si>
  <si>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</si>
  <si>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</si>
  <si>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</si>
  <si>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</si>
  <si>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</si>
  <si>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</si>
  <si>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</si>
  <si>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</si>
  <si>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</si>
  <si>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</si>
  <si>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</si>
  <si>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</si>
  <si>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</si>
  <si>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</si>
  <si>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520039967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</si>
  <si>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</si>
  <si>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</si>
  <si>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</si>
  <si>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</si>
  <si>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</si>
  <si>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</si>
  <si>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</si>
  <si>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</si>
  <si>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</si>
  <si>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</si>
  <si>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</si>
  <si>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</si>
  <si>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</si>
  <si>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</si>
  <si>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</si>
  <si>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</si>
  <si>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</si>
  <si>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</si>
  <si>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</si>
  <si>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</si>
  <si>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</si>
  <si>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</si>
  <si>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</si>
  <si>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</si>
  <si>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</si>
  <si>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</si>
  <si>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</si>
  <si>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</si>
  <si>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</si>
  <si>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</si>
  <si>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</si>
  <si>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</si>
  <si>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</si>
  <si>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</si>
  <si>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</si>
  <si>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</si>
  <si>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</si>
  <si>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</si>
  <si>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</si>
  <si>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</si>
  <si>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</si>
  <si>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</si>
  <si>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</si>
  <si>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</si>
  <si>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</si>
  <si>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</si>
  <si>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</si>
  <si>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520039413</t>
  </si>
  <si>
    <t>פורמולה מערכות- פורמולה מערכות (1985)בע"מ</t>
  </si>
  <si>
    <t>256016</t>
  </si>
  <si>
    <t>520036690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</si>
  <si>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</si>
  <si>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</si>
  <si>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</si>
  <si>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</si>
  <si>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</si>
  <si>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53368</t>
  </si>
  <si>
    <t>בי קומיונקיישנס- בי קומיוניקיישנס בע"מ לשעבר סמייל 012</t>
  </si>
  <si>
    <t>1107663</t>
  </si>
  <si>
    <t>512832742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</si>
  <si>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</si>
  <si>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</si>
  <si>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</si>
  <si>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</si>
  <si>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</si>
  <si>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</si>
  <si>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</si>
  <si>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</si>
  <si>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</si>
  <si>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</si>
  <si>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</si>
  <si>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</si>
  <si>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</si>
  <si>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</si>
  <si>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</si>
  <si>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</si>
  <si>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</si>
  <si>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</si>
  <si>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</si>
  <si>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</si>
  <si>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</si>
  <si>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</si>
  <si>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</si>
  <si>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או פי סי אנרגיה- או.פי.סי. אנרגיה בע"מ</t>
  </si>
  <si>
    <t>1141571</t>
  </si>
  <si>
    <t>ברנמילר- ברנמילר אנרג'י בע"מ</t>
  </si>
  <si>
    <t>1141530</t>
  </si>
  <si>
    <t>514720374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</si>
  <si>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</si>
  <si>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</si>
  <si>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</si>
  <si>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</si>
  <si>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</si>
  <si>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</si>
  <si>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</si>
  <si>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</si>
  <si>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</si>
  <si>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</si>
  <si>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</si>
  <si>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</si>
  <si>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</si>
  <si>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</si>
  <si>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</si>
  <si>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</si>
  <si>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</si>
  <si>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</si>
  <si>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</si>
  <si>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</si>
  <si>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</si>
  <si>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</si>
  <si>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</si>
  <si>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</si>
  <si>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</si>
  <si>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</si>
  <si>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</si>
  <si>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</si>
  <si>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</si>
  <si>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</si>
  <si>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</si>
  <si>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</si>
  <si>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</si>
  <si>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</si>
  <si>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</si>
  <si>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</si>
  <si>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</si>
  <si>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</si>
  <si>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</si>
  <si>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</si>
  <si>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</si>
  <si>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</si>
  <si>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</si>
  <si>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</si>
  <si>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</si>
  <si>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</si>
  <si>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</si>
  <si>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</si>
  <si>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</si>
  <si>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</si>
  <si>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</si>
  <si>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</si>
  <si>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</si>
  <si>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</si>
  <si>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</si>
  <si>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</si>
  <si>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</si>
  <si>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</si>
  <si>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</si>
  <si>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</si>
  <si>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</si>
  <si>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</si>
  <si>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</si>
  <si>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</si>
  <si>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</si>
  <si>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</si>
  <si>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</si>
  <si>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</si>
  <si>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</si>
  <si>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</si>
  <si>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</si>
  <si>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פריון נטוורק- פריון נטוורק בע"מ לשעבר אינקרדימייל</t>
  </si>
  <si>
    <t>1095819</t>
  </si>
  <si>
    <t>512849498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</si>
  <si>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</si>
  <si>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</si>
  <si>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</si>
  <si>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</si>
  <si>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</si>
  <si>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</si>
  <si>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</si>
  <si>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</si>
  <si>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</si>
  <si>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</si>
  <si>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</si>
  <si>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</si>
  <si>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</si>
  <si>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</si>
  <si>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אינטק פארמה MG- אינטק פארמה בע"מ</t>
  </si>
  <si>
    <t>IL0011177958</t>
  </si>
  <si>
    <t>513022780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</si>
  <si>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</si>
  <si>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</si>
  <si>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</si>
  <si>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</si>
  <si>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</si>
  <si>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</si>
  <si>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</si>
  <si>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</si>
  <si>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</si>
  <si>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</si>
  <si>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</si>
  <si>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</si>
  <si>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</si>
  <si>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</si>
  <si>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</si>
  <si>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</si>
  <si>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</si>
  <si>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</si>
  <si>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</si>
  <si>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</si>
  <si>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</si>
  <si>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</si>
  <si>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</si>
  <si>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</si>
  <si>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</si>
  <si>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</si>
  <si>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</si>
  <si>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</si>
  <si>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Control- איתוראן איתור ושליטה בע"מ</t>
  </si>
  <si>
    <t>IL0010818685</t>
  </si>
  <si>
    <t>1065</t>
  </si>
  <si>
    <t>SEDG US- SOLAREDGE TECHNOLOGIES INC</t>
  </si>
  <si>
    <t>US83417M1045</t>
  </si>
  <si>
    <t>27183</t>
  </si>
  <si>
    <t>Utilities</t>
  </si>
  <si>
    <t>Sapines int crop inv- סאפיינס אינטרנשיונל קורפוריישן N.V</t>
  </si>
  <si>
    <t>ANN7716A1513</t>
  </si>
  <si>
    <t>*Ormat Technologies- אורמת טכנולגיות אינק דואלי</t>
  </si>
  <si>
    <t>US6866881021</t>
  </si>
  <si>
    <t>NYSE</t>
  </si>
  <si>
    <t>סה"כ שמחקות מדדי מניות בישראל</t>
  </si>
  <si>
    <t>פסגות סל ת"א בנקים- פסגות מוצרי מדדים בע"מ</t>
  </si>
  <si>
    <t>1096437</t>
  </si>
  <si>
    <t>513665661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</si>
  <si>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</si>
  <si>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</si>
  <si>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</si>
  <si>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</si>
  <si>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</si>
  <si>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</si>
  <si>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</si>
  <si>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</si>
  <si>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</si>
  <si>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Deutsche Bank USA- DEUTSCHE BANK AG</t>
  </si>
  <si>
    <t>US2330518539</t>
  </si>
  <si>
    <t>10113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</si>
  <si>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</si>
  <si>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</si>
  <si>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</si>
  <si>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</si>
  <si>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</si>
  <si>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</si>
  <si>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</si>
  <si>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</si>
  <si>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</si>
  <si>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</si>
  <si>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</si>
  <si>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</si>
  <si>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</si>
  <si>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Source s&amp;p 500 ireland- Source Markets plc</t>
  </si>
  <si>
    <t>IE00B3YCGJ38</t>
  </si>
  <si>
    <t>12119</t>
  </si>
  <si>
    <t>Spdr trust series fd- SPY</t>
  </si>
  <si>
    <t>US78462F1030</t>
  </si>
  <si>
    <t>10681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</si>
  <si>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</si>
  <si>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</si>
  <si>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</si>
  <si>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</si>
  <si>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</si>
  <si>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</si>
  <si>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</si>
  <si>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</si>
  <si>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</si>
  <si>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</si>
  <si>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</si>
  <si>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</si>
  <si>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</si>
  <si>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</si>
  <si>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</si>
  <si>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</si>
  <si>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</si>
  <si>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</si>
  <si>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</si>
  <si>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</si>
  <si>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</si>
  <si>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</si>
  <si>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</si>
  <si>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</si>
  <si>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</si>
  <si>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</si>
  <si>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</si>
  <si>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</si>
  <si>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סה"כ אג"ח ממשלתי</t>
  </si>
  <si>
    <t>סה"כ אגח קונצרני</t>
  </si>
  <si>
    <t>Neuber Berman hy bond- Neuberger Berman</t>
  </si>
  <si>
    <t>IE00B8QBJF01</t>
  </si>
  <si>
    <t>11100</t>
  </si>
  <si>
    <t>B</t>
  </si>
  <si>
    <t>NOMURA-US HIGH YLD BD-I USD- NOMURA FUNDS IRELAND</t>
  </si>
  <si>
    <t>IE00B3RW8498</t>
  </si>
  <si>
    <t>27215</t>
  </si>
  <si>
    <t>Neuber Berman- Neuberger Berman</t>
  </si>
  <si>
    <t>לא מדורג</t>
  </si>
  <si>
    <t>SPIOHYZ LX- Eurizon EasyFund</t>
  </si>
  <si>
    <t>LU0335991534</t>
  </si>
  <si>
    <t>12436</t>
  </si>
  <si>
    <t>Ubs lux bond- UBS LUXEM</t>
  </si>
  <si>
    <t>LU0396367608</t>
  </si>
  <si>
    <t>10441</t>
  </si>
  <si>
    <t>סה"כ כתבי אופציות בישראל</t>
  </si>
  <si>
    <t>*איתמר מדיקל אופציה 4- איתמר מדיקל בע"מ</t>
  </si>
  <si>
    <t>1137017</t>
  </si>
  <si>
    <t>*מדיגוס אופציה 9- מדיגוס בע"מ</t>
  </si>
  <si>
    <t>1135979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</si>
  <si>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</si>
  <si>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</si>
  <si>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</si>
  <si>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</si>
  <si>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</si>
  <si>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</si>
  <si>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</si>
  <si>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</si>
  <si>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</si>
  <si>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</si>
  <si>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</si>
  <si>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</si>
  <si>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</si>
  <si>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</si>
  <si>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</si>
  <si>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</si>
  <si>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</si>
  <si>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</si>
  <si>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</si>
  <si>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</si>
  <si>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</si>
  <si>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</si>
  <si>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</si>
  <si>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</si>
  <si>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</si>
  <si>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</si>
  <si>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</si>
  <si>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</si>
  <si>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</si>
  <si>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</si>
  <si>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</si>
  <si>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</si>
  <si>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</si>
  <si>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</si>
  <si>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</si>
  <si>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</si>
  <si>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31/12/07</t>
  </si>
  <si>
    <t>חשמל צמוד 2020 רמ- חברת החשמל לישראל בע"מ</t>
  </si>
  <si>
    <t>6000111</t>
  </si>
  <si>
    <t>01/02/17</t>
  </si>
  <si>
    <t>חשמל צמוד 2022 רמ- חברת החשמל לישראל בע"מ</t>
  </si>
  <si>
    <t>6000129</t>
  </si>
  <si>
    <t>22/03/12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</si>
  <si>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</si>
  <si>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</si>
  <si>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</si>
  <si>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</si>
  <si>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</si>
  <si>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</si>
  <si>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A+</t>
  </si>
  <si>
    <t>אמקור אגח א לס רמ- אמפא השקעות בע"מ</t>
  </si>
  <si>
    <t>1133545</t>
  </si>
  <si>
    <t>510064603</t>
  </si>
  <si>
    <t>22/09/14</t>
  </si>
  <si>
    <t>*אורמת  סדרה 2 12.09.2016- אורמת טכנולגיות אינק דואלי</t>
  </si>
  <si>
    <t>1139161</t>
  </si>
  <si>
    <t>07/08/17</t>
  </si>
  <si>
    <t>Rplllc 6% 04/01/22- Ruby Pipeline Llc</t>
  </si>
  <si>
    <t>USU7501KAB71</t>
  </si>
  <si>
    <t>12861</t>
  </si>
  <si>
    <t>BBB-</t>
  </si>
  <si>
    <t>S&amp;P</t>
  </si>
  <si>
    <t>12/05/15</t>
  </si>
  <si>
    <t>אנלייט ENLITHT- אנלייט אנרגיה מתחדשת בע"מ</t>
  </si>
  <si>
    <t>431435</t>
  </si>
  <si>
    <t>720</t>
  </si>
  <si>
    <t>Traceguard res cibc- TRACEGUARD RES CIBC</t>
  </si>
  <si>
    <t>US8923541010</t>
  </si>
  <si>
    <t>10429</t>
  </si>
  <si>
    <t>סה"כ קרנות הון סיכון</t>
  </si>
  <si>
    <t>אורבימד 2</t>
  </si>
  <si>
    <t>5277</t>
  </si>
  <si>
    <t>23/06/16</t>
  </si>
  <si>
    <t>סה"כ קרנות גידור</t>
  </si>
  <si>
    <t>סה"כ קרנות נדל"ן</t>
  </si>
  <si>
    <t>סה"כ קרנות השקעה אחרות</t>
  </si>
  <si>
    <t>סה"כ קרנות הון סיכון בחו"ל</t>
  </si>
  <si>
    <t>Vintage Investments Partn</t>
  </si>
  <si>
    <t>29992450</t>
  </si>
  <si>
    <t>02/02/17</t>
  </si>
  <si>
    <t>סה"כ קרנות גידור בחו"ל</t>
  </si>
  <si>
    <t>סה"כ קרנות נדל"ן בחו"ל</t>
  </si>
  <si>
    <t>סה"כ קרנות השקעה אחרות בחו"ל</t>
  </si>
  <si>
    <t>APOLLO</t>
  </si>
  <si>
    <t>5281</t>
  </si>
  <si>
    <t>BLUEBAY</t>
  </si>
  <si>
    <t>5284</t>
  </si>
  <si>
    <t>25/10/16</t>
  </si>
  <si>
    <t>DOVER</t>
  </si>
  <si>
    <t>5285</t>
  </si>
  <si>
    <t>HARBOURVEST CO INV CRUISE</t>
  </si>
  <si>
    <t>5280</t>
  </si>
  <si>
    <t>31/08/16</t>
  </si>
  <si>
    <t>HARBOURVEST CO INV DNLD</t>
  </si>
  <si>
    <t>5292</t>
  </si>
  <si>
    <t>20/03/17</t>
  </si>
  <si>
    <t>HARBOURVEST SEC GRIDIRON</t>
  </si>
  <si>
    <t>5293</t>
  </si>
  <si>
    <t>08/05/17</t>
  </si>
  <si>
    <t>INCLINE</t>
  </si>
  <si>
    <t>5308</t>
  </si>
  <si>
    <t>06/12/17</t>
  </si>
  <si>
    <t>PAMILCO 4</t>
  </si>
  <si>
    <t>5311</t>
  </si>
  <si>
    <t>27/12/17</t>
  </si>
  <si>
    <t>PERMIRA</t>
  </si>
  <si>
    <t>5287</t>
  </si>
  <si>
    <t>15/03/17</t>
  </si>
  <si>
    <t>TOMA BRAVO</t>
  </si>
  <si>
    <t>5276</t>
  </si>
  <si>
    <t>31/05/16</t>
  </si>
  <si>
    <t>VESTCOM</t>
  </si>
  <si>
    <t>5312</t>
  </si>
  <si>
    <t>WARBURG PINCUS</t>
  </si>
  <si>
    <t>5286</t>
  </si>
  <si>
    <t>22/12/16</t>
  </si>
  <si>
    <t>CO INVESTMENT ANESTHESIA- Blackstone</t>
  </si>
  <si>
    <t>5307</t>
  </si>
  <si>
    <t>30/11/17</t>
  </si>
  <si>
    <t>PROJECT CELTICS- Blackstone</t>
  </si>
  <si>
    <t>5306</t>
  </si>
  <si>
    <t>HARBOURVEST CO INV PERSTON- HARBOURVEST</t>
  </si>
  <si>
    <t>5296</t>
  </si>
  <si>
    <t>26/06/17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</si>
  <si>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</si>
  <si>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</si>
  <si>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</si>
  <si>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</si>
  <si>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</si>
  <si>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</si>
  <si>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</si>
  <si>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</si>
  <si>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20171023 USD\ILS 3.4835000 20180109- בנק לאומי לישראל בע"מ</t>
  </si>
  <si>
    <t>90005238</t>
  </si>
  <si>
    <t>23/10/17</t>
  </si>
  <si>
    <t>FWD CCY\ILS 20171114 USD\ILS 3.5404000 20180208- בנק לאומי לישראל בע"מ</t>
  </si>
  <si>
    <t>90005448</t>
  </si>
  <si>
    <t>14/11/17</t>
  </si>
  <si>
    <t>FWD CCY\ILS 20171121 USD\ILS 3.5107500 20180214- בנק לאומי לישראל בע"מ</t>
  </si>
  <si>
    <t>90005495</t>
  </si>
  <si>
    <t>21/11/17</t>
  </si>
  <si>
    <t>FWD CCY\ILS 20171128 USD\ILS 3.4892000 20180222- בנק לאומי לישראל בע"מ</t>
  </si>
  <si>
    <t>90005544</t>
  </si>
  <si>
    <t>28/11/17</t>
  </si>
  <si>
    <t>FWD CCY\ILS 20171204 USD\ILS 3.4800000 20180308- בנק לאומי לישראל בע"מ</t>
  </si>
  <si>
    <t>90005582</t>
  </si>
  <si>
    <t>04/12/17</t>
  </si>
  <si>
    <t>FWD CCY\ILS 20171205 USD\ILS 3.4768000 20180308- בנק לאומי לישראל בע"מ</t>
  </si>
  <si>
    <t>90005587</t>
  </si>
  <si>
    <t>05/12/17</t>
  </si>
  <si>
    <t>FWD CCY\ILS 20171214 USD\ILS 3.5153000 20180322- בנק לאומי לישראל בע"מ</t>
  </si>
  <si>
    <t>90005674</t>
  </si>
  <si>
    <t>14/12/17</t>
  </si>
  <si>
    <t>FWD CCY\ILS 20171226 USD\ILS 3.4761000 20180322- בנק לאומי לישראל בע"מ</t>
  </si>
  <si>
    <t>90005743</t>
  </si>
  <si>
    <t>26/12/17</t>
  </si>
  <si>
    <t>FWD CCY\CCY 20171030 EUR\USD 1.1696900 20180201- בנק לאומי לישראל בע"מ</t>
  </si>
  <si>
    <t>90005305</t>
  </si>
  <si>
    <t>30/10/17</t>
  </si>
  <si>
    <t>FWD CCY\CCY 20171205 EUR\USD 1.1957200 20180411- בנק לאומי לישראל בע"מ</t>
  </si>
  <si>
    <t>90005589</t>
  </si>
  <si>
    <t>FWD CCY\CCY 20171220 EUR\USD 1.1909000 20180314- בנק לאומי לישראל בע"מ</t>
  </si>
  <si>
    <t>90005709</t>
  </si>
  <si>
    <t>20/12/17</t>
  </si>
  <si>
    <t>FWD CCY\CCY 20171220 EUR\USD 1.1955000 20180314- בנק לאומי לישראל בע"מ</t>
  </si>
  <si>
    <t>90005712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</si>
  <si>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</si>
  <si>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</si>
  <si>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</si>
  <si>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</si>
  <si>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435945</t>
  </si>
  <si>
    <t>21/07/16</t>
  </si>
  <si>
    <t>435946</t>
  </si>
  <si>
    <t>448547</t>
  </si>
  <si>
    <t>448548</t>
  </si>
  <si>
    <t>435943</t>
  </si>
  <si>
    <t>435944</t>
  </si>
  <si>
    <t>448455</t>
  </si>
  <si>
    <t>448456</t>
  </si>
  <si>
    <t>גורם 01</t>
  </si>
  <si>
    <t>483891</t>
  </si>
  <si>
    <t>01/10/17</t>
  </si>
  <si>
    <t>סה"כ מובטחות בערבות בנקאית</t>
  </si>
  <si>
    <t>סה"כ מובטחות בבטחונות אחרים</t>
  </si>
  <si>
    <t>*גורם 33</t>
  </si>
  <si>
    <t>425769</t>
  </si>
  <si>
    <t>AA+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</si>
  <si>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</si>
  <si>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</si>
  <si>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</si>
  <si>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</si>
  <si>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</si>
  <si>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</si>
  <si>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</si>
  <si>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</si>
  <si>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</si>
  <si>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*גורם 28</t>
  </si>
  <si>
    <t>9242</t>
  </si>
  <si>
    <t>22/05/13</t>
  </si>
  <si>
    <t>גורם 07</t>
  </si>
  <si>
    <t>90150400</t>
  </si>
  <si>
    <t>512475203</t>
  </si>
  <si>
    <t>Aa2</t>
  </si>
  <si>
    <t>18/08/15</t>
  </si>
  <si>
    <t>גורם 29</t>
  </si>
  <si>
    <t>29991703</t>
  </si>
  <si>
    <t>12165</t>
  </si>
  <si>
    <t>AA</t>
  </si>
  <si>
    <t>18/07/11</t>
  </si>
  <si>
    <t>4410</t>
  </si>
  <si>
    <t>20/07/15</t>
  </si>
  <si>
    <t>גורם 94</t>
  </si>
  <si>
    <t>455531</t>
  </si>
  <si>
    <t>27225</t>
  </si>
  <si>
    <t>19/12/16</t>
  </si>
  <si>
    <t>גורם 30</t>
  </si>
  <si>
    <t>392454</t>
  </si>
  <si>
    <t>1200</t>
  </si>
  <si>
    <t>28/12/16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</si>
  <si>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</si>
  <si>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</si>
  <si>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</si>
  <si>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</si>
  <si>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</si>
  <si>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</si>
  <si>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</si>
  <si>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</si>
  <si>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</si>
  <si>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</si>
  <si>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</si>
  <si>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</si>
  <si>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26/12/12</t>
  </si>
  <si>
    <t>99001</t>
  </si>
  <si>
    <t>גורם 37</t>
  </si>
  <si>
    <t>379497</t>
  </si>
  <si>
    <t>12532</t>
  </si>
  <si>
    <t>30/06/15</t>
  </si>
  <si>
    <t>גורם 47</t>
  </si>
  <si>
    <t>455954</t>
  </si>
  <si>
    <t>12820</t>
  </si>
  <si>
    <t>AA-</t>
  </si>
  <si>
    <t>גורם 69</t>
  </si>
  <si>
    <t>454099</t>
  </si>
  <si>
    <t>16/12/16</t>
  </si>
  <si>
    <t>472710</t>
  </si>
  <si>
    <t>22/06/17</t>
  </si>
  <si>
    <t>גורם 81</t>
  </si>
  <si>
    <t>כן</t>
  </si>
  <si>
    <t>429027</t>
  </si>
  <si>
    <t>11274</t>
  </si>
  <si>
    <t>27/05/16</t>
  </si>
  <si>
    <t>2963</t>
  </si>
  <si>
    <t>08/01/17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</si>
  <si>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</si>
  <si>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</si>
  <si>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</si>
  <si>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</si>
  <si>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</si>
  <si>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</si>
  <si>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</si>
  <si>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</si>
  <si>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</si>
  <si>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11190</t>
  </si>
  <si>
    <t>451302</t>
  </si>
  <si>
    <t>451303</t>
  </si>
  <si>
    <t>451304</t>
  </si>
  <si>
    <t>451305</t>
  </si>
  <si>
    <t>05/12/16</t>
  </si>
  <si>
    <t>454754</t>
  </si>
  <si>
    <t>16/01/17</t>
  </si>
  <si>
    <t>454874</t>
  </si>
  <si>
    <t>גורם 41</t>
  </si>
  <si>
    <t>3364</t>
  </si>
  <si>
    <t>1173</t>
  </si>
  <si>
    <t>06/01/16</t>
  </si>
  <si>
    <t>364477</t>
  </si>
  <si>
    <t>גורם 61</t>
  </si>
  <si>
    <t>4201</t>
  </si>
  <si>
    <t>12844</t>
  </si>
  <si>
    <t>4203</t>
  </si>
  <si>
    <t>4205</t>
  </si>
  <si>
    <t>25/12/16</t>
  </si>
  <si>
    <t>4206</t>
  </si>
  <si>
    <t>4207</t>
  </si>
  <si>
    <t>12/10/15</t>
  </si>
  <si>
    <t>434404</t>
  </si>
  <si>
    <t>30/06/16</t>
  </si>
  <si>
    <t>434406</t>
  </si>
  <si>
    <t>434407</t>
  </si>
  <si>
    <t>434408</t>
  </si>
  <si>
    <t>434410</t>
  </si>
  <si>
    <t>469284</t>
  </si>
  <si>
    <t>17/05/17</t>
  </si>
  <si>
    <t>469285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</si>
  <si>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</si>
  <si>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</si>
  <si>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</si>
  <si>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</si>
  <si>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</si>
  <si>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</si>
  <si>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</si>
  <si>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</si>
  <si>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</si>
  <si>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</si>
  <si>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</si>
  <si>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</si>
  <si>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</si>
  <si>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</si>
  <si>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497</t>
  </si>
  <si>
    <t>03/04/17</t>
  </si>
  <si>
    <t>467404</t>
  </si>
  <si>
    <t>04/05/17</t>
  </si>
  <si>
    <t>470540</t>
  </si>
  <si>
    <t>29/05/17</t>
  </si>
  <si>
    <t>484097</t>
  </si>
  <si>
    <t>גורם 43</t>
  </si>
  <si>
    <t>345369</t>
  </si>
  <si>
    <t>12769</t>
  </si>
  <si>
    <t>A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</si>
  <si>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</si>
  <si>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</si>
  <si>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</si>
  <si>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</si>
  <si>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</si>
  <si>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</si>
  <si>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</si>
  <si>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</si>
  <si>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27/05/15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</si>
  <si>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</si>
  <si>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</si>
  <si>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</si>
  <si>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</si>
  <si>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</si>
  <si>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</si>
  <si>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</si>
  <si>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</si>
  <si>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</si>
  <si>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</si>
  <si>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</si>
  <si>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</si>
  <si>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</si>
  <si>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</si>
  <si>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908395120</t>
  </si>
  <si>
    <t>908395160</t>
  </si>
  <si>
    <t>16/09/15</t>
  </si>
  <si>
    <t>487742</t>
  </si>
  <si>
    <t>12842</t>
  </si>
  <si>
    <t>גורם 67</t>
  </si>
  <si>
    <t>29993125</t>
  </si>
  <si>
    <t>12327</t>
  </si>
  <si>
    <t>30/04/15</t>
  </si>
  <si>
    <t>29993126</t>
  </si>
  <si>
    <t>30/03/17</t>
  </si>
  <si>
    <t>גורם 68</t>
  </si>
  <si>
    <t>385055</t>
  </si>
  <si>
    <t>01/05/16</t>
  </si>
  <si>
    <t>גורם 76</t>
  </si>
  <si>
    <t>414968</t>
  </si>
  <si>
    <t>27556</t>
  </si>
  <si>
    <t>03/03/16</t>
  </si>
  <si>
    <t>גורם 77</t>
  </si>
  <si>
    <t>439968</t>
  </si>
  <si>
    <t>11147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</si>
  <si>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</si>
  <si>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</si>
  <si>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</si>
  <si>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</si>
  <si>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</si>
  <si>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</si>
  <si>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</si>
  <si>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</si>
  <si>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</si>
  <si>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</si>
  <si>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</si>
  <si>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</si>
  <si>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</si>
  <si>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</si>
  <si>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</si>
  <si>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</si>
  <si>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</si>
  <si>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</si>
  <si>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</si>
  <si>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</si>
  <si>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</si>
  <si>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</si>
  <si>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</si>
  <si>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</si>
  <si>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</si>
  <si>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סה"כ מובטחות בשיעבוד כלי רכב</t>
  </si>
  <si>
    <t>10510</t>
  </si>
  <si>
    <t>22/05/14</t>
  </si>
  <si>
    <t>360223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</si>
  <si>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</si>
  <si>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</si>
  <si>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</si>
  <si>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</si>
  <si>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</si>
  <si>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</si>
  <si>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</si>
  <si>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</si>
  <si>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</si>
  <si>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</si>
  <si>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</si>
  <si>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</si>
  <si>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</si>
  <si>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</si>
  <si>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</si>
  <si>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</si>
  <si>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487557</t>
  </si>
  <si>
    <t>15/11/17</t>
  </si>
  <si>
    <t>גורם 84</t>
  </si>
  <si>
    <t>404555</t>
  </si>
  <si>
    <t>12939</t>
  </si>
  <si>
    <t>16/12/15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</si>
  <si>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</si>
  <si>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</si>
  <si>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</si>
  <si>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</si>
  <si>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</si>
  <si>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</si>
  <si>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</si>
  <si>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</si>
  <si>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</si>
  <si>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</si>
  <si>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גורם 86(ריבית לקבל)</t>
  </si>
  <si>
    <t>4875570</t>
  </si>
  <si>
    <t>מגדל מקפת קרנות פנסיה וקופות גמל בע"מ</t>
  </si>
  <si>
    <t>נגב אנרגיה   אשלים תרמוסולאר בעמ</t>
  </si>
  <si>
    <t>פי אס פי השקעות בעמ</t>
  </si>
  <si>
    <t>איגודן  איגוד ערים דן לתשתיות</t>
  </si>
  <si>
    <t>אנלייט</t>
  </si>
  <si>
    <t>נטפים בע"מ</t>
  </si>
  <si>
    <t>Orbimed  II</t>
  </si>
  <si>
    <t>HARBOURVEST co-inv Cruise</t>
  </si>
  <si>
    <t>apollo natural pesources partners II</t>
  </si>
  <si>
    <t>Bluebay SLFI</t>
  </si>
  <si>
    <t>THOMA BRAVO</t>
  </si>
  <si>
    <t>incline</t>
  </si>
  <si>
    <t>Permira</t>
  </si>
  <si>
    <t>harbourvest ח-ן מנוהל</t>
  </si>
  <si>
    <t>HarbourVest Co-Inv DNLD</t>
  </si>
  <si>
    <t>harbourvest Sec gridiron</t>
  </si>
  <si>
    <t>project Celtics</t>
  </si>
  <si>
    <t>co investment Anesthesia</t>
  </si>
  <si>
    <t>HARBOURVEST pamlico</t>
  </si>
  <si>
    <t>harbourvest DOVER</t>
  </si>
  <si>
    <t>SVB</t>
  </si>
  <si>
    <t>Warburg Pincus China I</t>
  </si>
  <si>
    <t>בנק הפועלים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</si>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</sst>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14" fontId="0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1729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80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5993.7730895546201</v>
      </c>
      <c r="D11" s="76">
        <f>C11/$C$42*100</f>
        <v>5.0820529818366307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21294.710958700001</v>
      </c>
      <c r="D13" s="77">
        <f t="shared" ref="D13:D22" si="0">C13/$C$42*100</f>
        <v>18.055546599454615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18516.367870093</v>
      </c>
      <c r="D15" s="77">
        <f t="shared" si="0"/>
        <v>15.699820654035218</v>
      </c>
    </row>
    <row r="16" spans="1:36">
      <c r="A16" s="10" t="s">
        <v>13</v>
      </c>
      <c r="B16" s="70" t="s">
        <v>19</v>
      </c>
      <c r="C16" s="77">
        <v>17755.358616760001</v>
      </c>
      <c r="D16" s="77">
        <f t="shared" si="0"/>
        <v>15.054569442933129</v>
      </c>
    </row>
    <row r="17" spans="1:4">
      <c r="A17" s="10" t="s">
        <v>13</v>
      </c>
      <c r="B17" s="70" t="s">
        <v>20</v>
      </c>
      <c r="C17" s="77">
        <v>36332.812412127998</v>
      </c>
      <c r="D17" s="77">
        <f t="shared" si="0"/>
        <v>30.806184167923927</v>
      </c>
    </row>
    <row r="18" spans="1:4">
      <c r="A18" s="10" t="s">
        <v>13</v>
      </c>
      <c r="B18" s="70" t="s">
        <v>21</v>
      </c>
      <c r="C18" s="77">
        <v>4671.2198980887197</v>
      </c>
      <c r="D18" s="77">
        <f t="shared" si="0"/>
        <v>3.9606749633660865</v>
      </c>
    </row>
    <row r="19" spans="1:4">
      <c r="A19" s="10" t="s">
        <v>13</v>
      </c>
      <c r="B19" s="70" t="s">
        <v>22</v>
      </c>
      <c r="C19" s="77">
        <v>3.1597400000000002</v>
      </c>
      <c r="D19" s="77">
        <f t="shared" si="0"/>
        <v>2.6791081091829747E-3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267.23584360000001</v>
      </c>
      <c r="D22" s="77">
        <f t="shared" si="0"/>
        <v>0.2265862747102968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1321.46406990883</v>
      </c>
      <c r="D26" s="77">
        <f t="shared" si="1"/>
        <v>1.1204545645169171</v>
      </c>
    </row>
    <row r="27" spans="1:4">
      <c r="A27" s="10" t="s">
        <v>13</v>
      </c>
      <c r="B27" s="70" t="s">
        <v>29</v>
      </c>
      <c r="C27" s="77">
        <v>84.558279687999999</v>
      </c>
      <c r="D27" s="77">
        <f t="shared" si="1"/>
        <v>7.1696017017439037E-2</v>
      </c>
    </row>
    <row r="28" spans="1:4">
      <c r="A28" s="10" t="s">
        <v>13</v>
      </c>
      <c r="B28" s="70" t="s">
        <v>30</v>
      </c>
      <c r="C28" s="77">
        <v>534.76174945295611</v>
      </c>
      <c r="D28" s="77">
        <f t="shared" si="1"/>
        <v>0.45341848995179634</v>
      </c>
    </row>
    <row r="29" spans="1:4">
      <c r="A29" s="10" t="s">
        <v>13</v>
      </c>
      <c r="B29" s="70" t="s">
        <v>31</v>
      </c>
      <c r="C29" s="77">
        <v>2.5330668783500002E-2</v>
      </c>
      <c r="D29" s="77">
        <f t="shared" si="1"/>
        <v>2.1477589975410283E-5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140.36672174031986</v>
      </c>
      <c r="D31" s="77">
        <f t="shared" si="1"/>
        <v>0.11901536913604319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11005.005657422716</v>
      </c>
      <c r="D33" s="77">
        <f t="shared" si="1"/>
        <v>9.3310208746307346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19.175881409999999</v>
      </c>
      <c r="D37" s="77">
        <f t="shared" si="1"/>
        <v>1.6259014788008525E-2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117939.99611921594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1979.3118497927651</v>
      </c>
      <c r="D43" s="77">
        <f>C43/$C$42*100</f>
        <v>1.6782363192483405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116</v>
      </c>
      <c r="D49">
        <v>4.6818999999999997</v>
      </c>
    </row>
    <row r="50" spans="3:4">
      <c r="C50" t="s">
        <v>203</v>
      </c>
      <c r="D50">
        <v>3.0803000000000001E-2</v>
      </c>
    </row>
    <row r="51" spans="3:4">
      <c r="C51" t="s">
        <v>119</v>
      </c>
      <c r="D51">
        <v>2.7648000000000001</v>
      </c>
    </row>
    <row r="52" spans="3:4">
      <c r="C52" t="s">
        <v>123</v>
      </c>
      <c r="D52">
        <v>2.7078000000000002</v>
      </c>
    </row>
    <row r="53" spans="3:4">
      <c r="C53" t="s">
        <v>204</v>
      </c>
      <c r="D53">
        <v>0.42209999999999998</v>
      </c>
    </row>
    <row r="54" spans="3:4">
      <c r="C54" t="s">
        <v>126</v>
      </c>
      <c r="D54">
        <v>1</v>
      </c>
    </row>
    <row r="55" spans="3:4">
      <c r="C55" t="s">
        <v>205</v>
      </c>
      <c r="D55">
        <v>3.5546000000000002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1729</v>
      </c>
    </row>
    <row r="3" spans="2:61" s="1" customFormat="1">
      <c r="B3" s="2" t="s">
        <v>2</v>
      </c>
      <c r="C3" s="80" t="s">
        <v>198</v>
      </c>
    </row>
    <row r="4" spans="2:61" s="1" customFormat="1">
      <c r="B4" s="2" t="s">
        <v>3</v>
      </c>
      <c r="C4" s="80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1304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232</v>
      </c>
      <c r="C14" t="s">
        <v>232</v>
      </c>
      <c r="D14" s="16"/>
      <c r="E14" t="s">
        <v>232</v>
      </c>
      <c r="F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1305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232</v>
      </c>
      <c r="C16" t="s">
        <v>232</v>
      </c>
      <c r="D16" s="16"/>
      <c r="E16" t="s">
        <v>232</v>
      </c>
      <c r="F16" t="s">
        <v>232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1306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232</v>
      </c>
      <c r="C18" t="s">
        <v>232</v>
      </c>
      <c r="D18" s="16"/>
      <c r="E18" t="s">
        <v>232</v>
      </c>
      <c r="F18" t="s">
        <v>232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859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232</v>
      </c>
      <c r="C20" t="s">
        <v>232</v>
      </c>
      <c r="D20" s="16"/>
      <c r="E20" t="s">
        <v>232</v>
      </c>
      <c r="F20" t="s">
        <v>232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1304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1307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232</v>
      </c>
      <c r="C25" t="s">
        <v>232</v>
      </c>
      <c r="D25" s="16"/>
      <c r="E25" t="s">
        <v>232</v>
      </c>
      <c r="F25" t="s">
        <v>232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232</v>
      </c>
      <c r="C27" t="s">
        <v>232</v>
      </c>
      <c r="D27" s="16"/>
      <c r="E27" t="s">
        <v>232</v>
      </c>
      <c r="F27" t="s">
        <v>232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232</v>
      </c>
      <c r="C29" t="s">
        <v>232</v>
      </c>
      <c r="D29" s="16"/>
      <c r="E29" t="s">
        <v>232</v>
      </c>
      <c r="F29" t="s">
        <v>232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859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232</v>
      </c>
      <c r="C31" t="s">
        <v>232</v>
      </c>
      <c r="D31" s="16"/>
      <c r="E31" t="s">
        <v>232</v>
      </c>
      <c r="F31" t="s">
        <v>232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239</v>
      </c>
      <c r="C32" s="16"/>
      <c r="D32" s="16"/>
      <c r="E32" s="16"/>
    </row>
    <row r="33" spans="2:5">
      <c r="B33" t="s">
        <v>327</v>
      </c>
      <c r="C33" s="16"/>
      <c r="D33" s="16"/>
      <c r="E33" s="16"/>
    </row>
    <row r="34" spans="2:5">
      <c r="B34" t="s">
        <v>328</v>
      </c>
      <c r="C34" s="16"/>
      <c r="D34" s="16"/>
      <c r="E34" s="16"/>
    </row>
    <row r="35" spans="2:5">
      <c r="B35" t="s">
        <v>329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1729</v>
      </c>
    </row>
    <row r="3" spans="1:60" s="1" customFormat="1">
      <c r="B3" s="2" t="s">
        <v>2</v>
      </c>
      <c r="C3" s="80" t="s">
        <v>198</v>
      </c>
    </row>
    <row r="4" spans="1:60" s="1" customFormat="1">
      <c r="B4" s="2" t="s">
        <v>3</v>
      </c>
      <c r="C4" s="80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232</v>
      </c>
      <c r="C15" t="s">
        <v>232</v>
      </c>
      <c r="D15" s="19"/>
      <c r="E15" t="s">
        <v>232</v>
      </c>
      <c r="F15" t="s">
        <v>232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239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327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328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1729</v>
      </c>
    </row>
    <row r="3" spans="2:81" s="1" customFormat="1">
      <c r="B3" s="2" t="s">
        <v>2</v>
      </c>
      <c r="C3" s="80" t="s">
        <v>198</v>
      </c>
    </row>
    <row r="4" spans="2:81" s="1" customFormat="1">
      <c r="B4" s="2" t="s">
        <v>3</v>
      </c>
      <c r="C4" s="80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4.7699999999999996</v>
      </c>
      <c r="I11" s="7"/>
      <c r="J11" s="7"/>
      <c r="K11" s="76">
        <v>0.32</v>
      </c>
      <c r="L11" s="76">
        <v>263131</v>
      </c>
      <c r="M11" s="7"/>
      <c r="N11" s="76">
        <v>267.23584360000001</v>
      </c>
      <c r="O11" s="7"/>
      <c r="P11" s="76">
        <v>100</v>
      </c>
      <c r="Q11" s="76">
        <v>0.23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4.7699999999999996</v>
      </c>
      <c r="K12" s="79">
        <v>0.32</v>
      </c>
      <c r="L12" s="79">
        <v>263131</v>
      </c>
      <c r="N12" s="79">
        <v>267.23584360000001</v>
      </c>
      <c r="P12" s="79">
        <v>100</v>
      </c>
      <c r="Q12" s="79">
        <v>0.23</v>
      </c>
    </row>
    <row r="13" spans="2:81">
      <c r="B13" s="78" t="s">
        <v>1309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232</v>
      </c>
      <c r="C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1310</v>
      </c>
      <c r="H15" s="79">
        <v>4.7699999999999996</v>
      </c>
      <c r="K15" s="79">
        <v>0.32</v>
      </c>
      <c r="L15" s="79">
        <v>263131</v>
      </c>
      <c r="N15" s="79">
        <v>267.23584360000001</v>
      </c>
      <c r="P15" s="79">
        <v>100</v>
      </c>
      <c r="Q15" s="79">
        <v>0.23</v>
      </c>
    </row>
    <row r="16" spans="2:81">
      <c r="B16" t="s">
        <v>1311</v>
      </c>
      <c r="C16" t="s">
        <v>1312</v>
      </c>
      <c r="D16" t="s">
        <v>1313</v>
      </c>
      <c r="E16" t="s">
        <v>210</v>
      </c>
      <c r="F16" t="s">
        <v>211</v>
      </c>
      <c r="G16" t="s">
        <v>1314</v>
      </c>
      <c r="H16" s="77">
        <v>4.7699999999999996</v>
      </c>
      <c r="I16" t="s">
        <v>105</v>
      </c>
      <c r="J16" s="77">
        <v>0.62</v>
      </c>
      <c r="K16" s="77">
        <v>0.32</v>
      </c>
      <c r="L16" s="77">
        <v>263131</v>
      </c>
      <c r="M16" s="77">
        <v>101.56</v>
      </c>
      <c r="N16" s="77">
        <v>267.23584360000001</v>
      </c>
      <c r="O16" s="77">
        <v>0.01</v>
      </c>
      <c r="P16" s="77">
        <v>100</v>
      </c>
      <c r="Q16" s="77">
        <v>0.23</v>
      </c>
    </row>
    <row r="17" spans="2:17">
      <c r="B17" s="78" t="s">
        <v>1315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232</v>
      </c>
      <c r="C19" t="s">
        <v>232</v>
      </c>
      <c r="E19" t="s">
        <v>232</v>
      </c>
      <c r="H19" s="77">
        <v>0</v>
      </c>
      <c r="I19" t="s">
        <v>232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232</v>
      </c>
      <c r="C21" t="s">
        <v>232</v>
      </c>
      <c r="E21" t="s">
        <v>232</v>
      </c>
      <c r="H21" s="77">
        <v>0</v>
      </c>
      <c r="I21" t="s">
        <v>232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232</v>
      </c>
      <c r="C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1319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232</v>
      </c>
      <c r="C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232</v>
      </c>
      <c r="C28" t="s">
        <v>232</v>
      </c>
      <c r="E28" t="s">
        <v>232</v>
      </c>
      <c r="H28" s="77">
        <v>0</v>
      </c>
      <c r="I28" t="s">
        <v>232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232</v>
      </c>
      <c r="C30" t="s">
        <v>232</v>
      </c>
      <c r="E30" t="s">
        <v>232</v>
      </c>
      <c r="H30" s="77">
        <v>0</v>
      </c>
      <c r="I30" t="s">
        <v>232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232</v>
      </c>
      <c r="C33" t="s">
        <v>232</v>
      </c>
      <c r="E33" t="s">
        <v>232</v>
      </c>
      <c r="H33" s="77">
        <v>0</v>
      </c>
      <c r="I33" t="s">
        <v>232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232</v>
      </c>
      <c r="C35" t="s">
        <v>232</v>
      </c>
      <c r="E35" t="s">
        <v>232</v>
      </c>
      <c r="H35" s="77">
        <v>0</v>
      </c>
      <c r="I35" t="s">
        <v>232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1318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232</v>
      </c>
      <c r="C37" t="s">
        <v>232</v>
      </c>
      <c r="E37" t="s">
        <v>232</v>
      </c>
      <c r="H37" s="77">
        <v>0</v>
      </c>
      <c r="I37" t="s">
        <v>232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1319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232</v>
      </c>
      <c r="C39" t="s">
        <v>232</v>
      </c>
      <c r="E39" t="s">
        <v>232</v>
      </c>
      <c r="H39" s="77">
        <v>0</v>
      </c>
      <c r="I39" t="s">
        <v>232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</row>
    <row r="41" spans="2:17">
      <c r="B41" t="s">
        <v>327</v>
      </c>
    </row>
    <row r="42" spans="2:17">
      <c r="B42" t="s">
        <v>328</v>
      </c>
    </row>
    <row r="43" spans="2:17">
      <c r="B43" t="s">
        <v>329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1729</v>
      </c>
    </row>
    <row r="3" spans="2:72" s="1" customFormat="1">
      <c r="B3" s="2" t="s">
        <v>2</v>
      </c>
      <c r="C3" s="80" t="s">
        <v>198</v>
      </c>
    </row>
    <row r="4" spans="2:72" s="1" customFormat="1">
      <c r="B4" s="2" t="s">
        <v>3</v>
      </c>
      <c r="C4" s="80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232</v>
      </c>
      <c r="C14" t="s">
        <v>232</v>
      </c>
      <c r="D14" t="s">
        <v>232</v>
      </c>
      <c r="G14" s="77">
        <v>0</v>
      </c>
      <c r="H14" t="s">
        <v>232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232</v>
      </c>
      <c r="C16" t="s">
        <v>232</v>
      </c>
      <c r="D16" t="s">
        <v>232</v>
      </c>
      <c r="G16" s="77">
        <v>0</v>
      </c>
      <c r="H16" t="s">
        <v>232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G18" s="77">
        <v>0</v>
      </c>
      <c r="H18" t="s">
        <v>232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G20" s="77">
        <v>0</v>
      </c>
      <c r="H20" t="s">
        <v>232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859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232</v>
      </c>
      <c r="C22" t="s">
        <v>232</v>
      </c>
      <c r="D22" t="s">
        <v>232</v>
      </c>
      <c r="G22" s="77">
        <v>0</v>
      </c>
      <c r="H22" t="s">
        <v>232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G25" s="77">
        <v>0</v>
      </c>
      <c r="H25" t="s">
        <v>232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232</v>
      </c>
      <c r="C27" t="s">
        <v>232</v>
      </c>
      <c r="D27" t="s">
        <v>232</v>
      </c>
      <c r="G27" s="77">
        <v>0</v>
      </c>
      <c r="H27" t="s">
        <v>232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327</v>
      </c>
    </row>
    <row r="29" spans="2:16">
      <c r="B29" t="s">
        <v>328</v>
      </c>
    </row>
    <row r="30" spans="2:16">
      <c r="B30" t="s">
        <v>329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1729</v>
      </c>
    </row>
    <row r="3" spans="2:65" s="1" customFormat="1">
      <c r="B3" s="2" t="s">
        <v>2</v>
      </c>
      <c r="C3" s="80" t="s">
        <v>198</v>
      </c>
    </row>
    <row r="4" spans="2:65" s="1" customFormat="1">
      <c r="B4" s="2" t="s">
        <v>3</v>
      </c>
      <c r="C4" s="80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7">
        <v>0</v>
      </c>
      <c r="K14" t="s">
        <v>232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7">
        <v>0</v>
      </c>
      <c r="K16" t="s">
        <v>232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7">
        <v>0</v>
      </c>
      <c r="K18" t="s">
        <v>232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859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7">
        <v>0</v>
      </c>
      <c r="K20" t="s">
        <v>232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7">
        <v>0</v>
      </c>
      <c r="K23" t="s">
        <v>232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7">
        <v>0</v>
      </c>
      <c r="K25" t="s">
        <v>232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239</v>
      </c>
      <c r="D26" s="16"/>
      <c r="E26" s="16"/>
      <c r="F26" s="16"/>
    </row>
    <row r="27" spans="2:19">
      <c r="B27" t="s">
        <v>327</v>
      </c>
      <c r="D27" s="16"/>
      <c r="E27" s="16"/>
      <c r="F27" s="16"/>
    </row>
    <row r="28" spans="2:19">
      <c r="B28" t="s">
        <v>328</v>
      </c>
      <c r="D28" s="16"/>
      <c r="E28" s="16"/>
      <c r="F28" s="16"/>
    </row>
    <row r="29" spans="2:19">
      <c r="B29" t="s">
        <v>329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1729</v>
      </c>
    </row>
    <row r="3" spans="2:81" s="1" customFormat="1">
      <c r="B3" s="2" t="s">
        <v>2</v>
      </c>
      <c r="C3" s="80" t="s">
        <v>198</v>
      </c>
    </row>
    <row r="4" spans="2:81" s="1" customFormat="1">
      <c r="B4" s="2" t="s">
        <v>3</v>
      </c>
      <c r="C4" s="80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6.54</v>
      </c>
      <c r="K11" s="7"/>
      <c r="L11" s="7"/>
      <c r="M11" s="76">
        <v>2.16</v>
      </c>
      <c r="N11" s="76">
        <v>889264.1</v>
      </c>
      <c r="O11" s="7"/>
      <c r="P11" s="76">
        <v>1321.46406990883</v>
      </c>
      <c r="Q11" s="7"/>
      <c r="R11" s="76">
        <v>100</v>
      </c>
      <c r="S11" s="76">
        <v>1.1200000000000001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6.94</v>
      </c>
      <c r="M12" s="79">
        <v>1.9</v>
      </c>
      <c r="N12" s="79">
        <v>843809.55</v>
      </c>
      <c r="P12" s="79">
        <v>1151.2973892558</v>
      </c>
      <c r="R12" s="79">
        <v>87.12</v>
      </c>
      <c r="S12" s="79">
        <v>0.98</v>
      </c>
    </row>
    <row r="13" spans="2:81">
      <c r="B13" s="78" t="s">
        <v>1325</v>
      </c>
      <c r="C13" s="16"/>
      <c r="D13" s="16"/>
      <c r="E13" s="16"/>
      <c r="J13" s="79">
        <v>7.9</v>
      </c>
      <c r="M13" s="79">
        <v>1.38</v>
      </c>
      <c r="N13" s="79">
        <v>588069.5</v>
      </c>
      <c r="P13" s="79">
        <v>774.33796299999995</v>
      </c>
      <c r="R13" s="79">
        <v>58.6</v>
      </c>
      <c r="S13" s="79">
        <v>0.66</v>
      </c>
    </row>
    <row r="14" spans="2:81">
      <c r="B14" t="s">
        <v>1329</v>
      </c>
      <c r="C14" t="s">
        <v>1330</v>
      </c>
      <c r="D14" t="s">
        <v>126</v>
      </c>
      <c r="E14" t="s">
        <v>1331</v>
      </c>
      <c r="F14" t="s">
        <v>130</v>
      </c>
      <c r="G14" t="s">
        <v>210</v>
      </c>
      <c r="H14" t="s">
        <v>211</v>
      </c>
      <c r="I14" t="s">
        <v>1332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38913</v>
      </c>
      <c r="O14" s="77">
        <v>162.99</v>
      </c>
      <c r="P14" s="77">
        <v>63.424298700000001</v>
      </c>
      <c r="Q14" s="77">
        <v>0</v>
      </c>
      <c r="R14" s="77">
        <v>4.8</v>
      </c>
      <c r="S14" s="77">
        <v>0.05</v>
      </c>
    </row>
    <row r="15" spans="2:81">
      <c r="B15" t="s">
        <v>1333</v>
      </c>
      <c r="C15" t="s">
        <v>1334</v>
      </c>
      <c r="D15" t="s">
        <v>126</v>
      </c>
      <c r="E15" t="s">
        <v>1331</v>
      </c>
      <c r="F15" t="s">
        <v>130</v>
      </c>
      <c r="G15" t="s">
        <v>210</v>
      </c>
      <c r="H15" t="s">
        <v>211</v>
      </c>
      <c r="I15" t="s">
        <v>1335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277500</v>
      </c>
      <c r="O15" s="77">
        <v>130.58000000000001</v>
      </c>
      <c r="P15" s="77">
        <v>362.35950000000003</v>
      </c>
      <c r="Q15" s="77">
        <v>0.01</v>
      </c>
      <c r="R15" s="77">
        <v>27.42</v>
      </c>
      <c r="S15" s="77">
        <v>0.31</v>
      </c>
    </row>
    <row r="16" spans="2:81">
      <c r="B16" t="s">
        <v>1336</v>
      </c>
      <c r="C16" t="s">
        <v>1337</v>
      </c>
      <c r="D16" t="s">
        <v>126</v>
      </c>
      <c r="E16" t="s">
        <v>1338</v>
      </c>
      <c r="F16" t="s">
        <v>130</v>
      </c>
      <c r="G16" t="s">
        <v>210</v>
      </c>
      <c r="H16" t="s">
        <v>211</v>
      </c>
      <c r="I16" t="s">
        <v>1339</v>
      </c>
      <c r="J16" s="77">
        <v>1.82</v>
      </c>
      <c r="K16" t="s">
        <v>105</v>
      </c>
      <c r="L16" s="77">
        <v>5</v>
      </c>
      <c r="M16" s="77">
        <v>0.26</v>
      </c>
      <c r="N16" s="77">
        <v>2656.5</v>
      </c>
      <c r="O16" s="77">
        <v>128.22</v>
      </c>
      <c r="P16" s="77">
        <v>3.4061642999999999</v>
      </c>
      <c r="Q16" s="77">
        <v>0.01</v>
      </c>
      <c r="R16" s="77">
        <v>0.26</v>
      </c>
      <c r="S16" s="77">
        <v>0</v>
      </c>
    </row>
    <row r="17" spans="2:19">
      <c r="B17" t="s">
        <v>1340</v>
      </c>
      <c r="C17" t="s">
        <v>1341</v>
      </c>
      <c r="D17" t="s">
        <v>126</v>
      </c>
      <c r="E17" t="s">
        <v>453</v>
      </c>
      <c r="F17" t="s">
        <v>454</v>
      </c>
      <c r="G17" t="s">
        <v>368</v>
      </c>
      <c r="H17" t="s">
        <v>211</v>
      </c>
      <c r="I17" t="s">
        <v>1342</v>
      </c>
      <c r="J17" s="77">
        <v>1.97</v>
      </c>
      <c r="K17" t="s">
        <v>105</v>
      </c>
      <c r="L17" s="77">
        <v>6.85</v>
      </c>
      <c r="M17" s="77">
        <v>0.85</v>
      </c>
      <c r="N17" s="77">
        <v>10000</v>
      </c>
      <c r="O17" s="77">
        <v>128.51</v>
      </c>
      <c r="P17" s="77">
        <v>12.851000000000001</v>
      </c>
      <c r="Q17" s="77">
        <v>0</v>
      </c>
      <c r="R17" s="77">
        <v>0.97</v>
      </c>
      <c r="S17" s="77">
        <v>0.01</v>
      </c>
    </row>
    <row r="18" spans="2:19">
      <c r="B18" t="s">
        <v>1343</v>
      </c>
      <c r="C18" t="s">
        <v>1344</v>
      </c>
      <c r="D18" t="s">
        <v>126</v>
      </c>
      <c r="E18" t="s">
        <v>453</v>
      </c>
      <c r="F18" t="s">
        <v>454</v>
      </c>
      <c r="G18" t="s">
        <v>455</v>
      </c>
      <c r="H18" t="s">
        <v>153</v>
      </c>
      <c r="I18" t="s">
        <v>1345</v>
      </c>
      <c r="J18" s="77">
        <v>3.43</v>
      </c>
      <c r="K18" t="s">
        <v>105</v>
      </c>
      <c r="L18" s="77">
        <v>6</v>
      </c>
      <c r="M18" s="77">
        <v>0.66</v>
      </c>
      <c r="N18" s="77">
        <v>259000</v>
      </c>
      <c r="O18" s="77">
        <v>128.30000000000001</v>
      </c>
      <c r="P18" s="77">
        <v>332.29700000000003</v>
      </c>
      <c r="Q18" s="77">
        <v>0.01</v>
      </c>
      <c r="R18" s="77">
        <v>25.15</v>
      </c>
      <c r="S18" s="77">
        <v>0.28000000000000003</v>
      </c>
    </row>
    <row r="19" spans="2:19">
      <c r="B19" s="78" t="s">
        <v>1326</v>
      </c>
      <c r="C19" s="16"/>
      <c r="D19" s="16"/>
      <c r="E19" s="16"/>
      <c r="J19" s="79">
        <v>5.0999999999999996</v>
      </c>
      <c r="M19" s="79">
        <v>2.96</v>
      </c>
      <c r="N19" s="79">
        <v>250142.05</v>
      </c>
      <c r="P19" s="79">
        <v>357.12806005700003</v>
      </c>
      <c r="R19" s="79">
        <v>27.03</v>
      </c>
      <c r="S19" s="79">
        <v>0.3</v>
      </c>
    </row>
    <row r="20" spans="2:19">
      <c r="B20" t="s">
        <v>1346</v>
      </c>
      <c r="C20" t="s">
        <v>1347</v>
      </c>
      <c r="D20" t="s">
        <v>126</v>
      </c>
      <c r="E20" t="s">
        <v>1348</v>
      </c>
      <c r="F20" t="s">
        <v>367</v>
      </c>
      <c r="G20" t="s">
        <v>455</v>
      </c>
      <c r="H20" t="s">
        <v>153</v>
      </c>
      <c r="I20" t="s">
        <v>1349</v>
      </c>
      <c r="J20" s="77">
        <v>6.02</v>
      </c>
      <c r="K20" t="s">
        <v>105</v>
      </c>
      <c r="L20" s="77">
        <v>3.1</v>
      </c>
      <c r="M20" s="77">
        <v>2.2400000000000002</v>
      </c>
      <c r="N20" s="77">
        <v>191609</v>
      </c>
      <c r="O20" s="77">
        <v>105.38</v>
      </c>
      <c r="P20" s="77">
        <v>201.91756419999999</v>
      </c>
      <c r="Q20" s="77">
        <v>0.05</v>
      </c>
      <c r="R20" s="77">
        <v>15.28</v>
      </c>
      <c r="S20" s="77">
        <v>0.17</v>
      </c>
    </row>
    <row r="21" spans="2:19">
      <c r="B21" t="s">
        <v>1350</v>
      </c>
      <c r="C21" t="s">
        <v>1351</v>
      </c>
      <c r="D21" t="s">
        <v>126</v>
      </c>
      <c r="E21" t="s">
        <v>933</v>
      </c>
      <c r="F21" t="s">
        <v>128</v>
      </c>
      <c r="G21" t="s">
        <v>1352</v>
      </c>
      <c r="H21" t="s">
        <v>154</v>
      </c>
      <c r="I21" t="s">
        <v>459</v>
      </c>
      <c r="J21" s="77">
        <v>4.25</v>
      </c>
      <c r="K21" t="s">
        <v>109</v>
      </c>
      <c r="L21" s="77">
        <v>4.45</v>
      </c>
      <c r="M21" s="77">
        <v>4.28</v>
      </c>
      <c r="N21" s="77">
        <v>36990</v>
      </c>
      <c r="O21" s="77">
        <v>102.69</v>
      </c>
      <c r="P21" s="77">
        <v>131.694102477</v>
      </c>
      <c r="Q21" s="77">
        <v>0.03</v>
      </c>
      <c r="R21" s="77">
        <v>9.9700000000000006</v>
      </c>
      <c r="S21" s="77">
        <v>0.11</v>
      </c>
    </row>
    <row r="22" spans="2:19">
      <c r="B22" t="s">
        <v>1353</v>
      </c>
      <c r="C22" t="s">
        <v>1354</v>
      </c>
      <c r="D22" t="s">
        <v>126</v>
      </c>
      <c r="E22" t="s">
        <v>1355</v>
      </c>
      <c r="F22" t="s">
        <v>130</v>
      </c>
      <c r="G22" t="s">
        <v>647</v>
      </c>
      <c r="H22" t="s">
        <v>153</v>
      </c>
      <c r="I22" t="s">
        <v>1356</v>
      </c>
      <c r="J22" s="77">
        <v>1.98</v>
      </c>
      <c r="K22" t="s">
        <v>105</v>
      </c>
      <c r="L22" s="77">
        <v>5.15</v>
      </c>
      <c r="M22" s="77">
        <v>1.7</v>
      </c>
      <c r="N22" s="77">
        <v>21543.05</v>
      </c>
      <c r="O22" s="77">
        <v>109.16</v>
      </c>
      <c r="P22" s="77">
        <v>23.51639338</v>
      </c>
      <c r="Q22" s="77">
        <v>0.03</v>
      </c>
      <c r="R22" s="77">
        <v>1.78</v>
      </c>
      <c r="S22" s="77">
        <v>0.02</v>
      </c>
    </row>
    <row r="23" spans="2:19">
      <c r="B23" s="78" t="s">
        <v>331</v>
      </c>
      <c r="C23" s="16"/>
      <c r="D23" s="16"/>
      <c r="E23" s="16"/>
      <c r="J23" s="79">
        <v>2.58</v>
      </c>
      <c r="M23" s="79">
        <v>3.3</v>
      </c>
      <c r="N23" s="79">
        <v>5598</v>
      </c>
      <c r="P23" s="79">
        <v>19.831366198800001</v>
      </c>
      <c r="R23" s="79">
        <v>1.5</v>
      </c>
      <c r="S23" s="79">
        <v>0.02</v>
      </c>
    </row>
    <row r="24" spans="2:19">
      <c r="B24" t="s">
        <v>1357</v>
      </c>
      <c r="C24" t="s">
        <v>1358</v>
      </c>
      <c r="D24" t="s">
        <v>126</v>
      </c>
      <c r="E24" t="s">
        <v>933</v>
      </c>
      <c r="F24" t="s">
        <v>128</v>
      </c>
      <c r="G24" t="s">
        <v>476</v>
      </c>
      <c r="H24" t="s">
        <v>211</v>
      </c>
      <c r="I24" t="s">
        <v>1359</v>
      </c>
      <c r="J24" s="77">
        <v>2.58</v>
      </c>
      <c r="K24" t="s">
        <v>109</v>
      </c>
      <c r="L24" s="77">
        <v>3.7</v>
      </c>
      <c r="M24" s="77">
        <v>3.3</v>
      </c>
      <c r="N24" s="77">
        <v>5598</v>
      </c>
      <c r="O24" s="77">
        <v>102.18</v>
      </c>
      <c r="P24" s="77">
        <v>19.831366198800001</v>
      </c>
      <c r="Q24" s="77">
        <v>0.01</v>
      </c>
      <c r="R24" s="77">
        <v>1.5</v>
      </c>
      <c r="S24" s="77">
        <v>0.02</v>
      </c>
    </row>
    <row r="25" spans="2:19">
      <c r="B25" s="78" t="s">
        <v>859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232</v>
      </c>
      <c r="C26" t="s">
        <v>232</v>
      </c>
      <c r="D26" s="16"/>
      <c r="E26" s="16"/>
      <c r="F26" t="s">
        <v>232</v>
      </c>
      <c r="G26" t="s">
        <v>232</v>
      </c>
      <c r="J26" s="77">
        <v>0</v>
      </c>
      <c r="K26" t="s">
        <v>232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237</v>
      </c>
      <c r="C27" s="16"/>
      <c r="D27" s="16"/>
      <c r="E27" s="16"/>
      <c r="J27" s="79">
        <v>3.79</v>
      </c>
      <c r="M27" s="79">
        <v>3.9</v>
      </c>
      <c r="N27" s="79">
        <v>45454.55</v>
      </c>
      <c r="P27" s="79">
        <v>170.16668065303</v>
      </c>
      <c r="R27" s="79">
        <v>12.88</v>
      </c>
      <c r="S27" s="79">
        <v>0.14000000000000001</v>
      </c>
    </row>
    <row r="28" spans="2:19">
      <c r="B28" s="78" t="s">
        <v>332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232</v>
      </c>
      <c r="C29" t="s">
        <v>232</v>
      </c>
      <c r="D29" s="16"/>
      <c r="E29" s="16"/>
      <c r="F29" t="s">
        <v>232</v>
      </c>
      <c r="G29" t="s">
        <v>232</v>
      </c>
      <c r="J29" s="77">
        <v>0</v>
      </c>
      <c r="K29" t="s">
        <v>232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333</v>
      </c>
      <c r="C30" s="16"/>
      <c r="D30" s="16"/>
      <c r="E30" s="16"/>
      <c r="J30" s="79">
        <v>3.79</v>
      </c>
      <c r="M30" s="79">
        <v>3.9</v>
      </c>
      <c r="N30" s="79">
        <v>45454.55</v>
      </c>
      <c r="P30" s="79">
        <v>170.16668065303</v>
      </c>
      <c r="R30" s="79">
        <v>12.88</v>
      </c>
      <c r="S30" s="79">
        <v>0.14000000000000001</v>
      </c>
    </row>
    <row r="31" spans="2:19">
      <c r="B31" t="s">
        <v>1360</v>
      </c>
      <c r="C31" t="s">
        <v>1361</v>
      </c>
      <c r="D31" t="s">
        <v>126</v>
      </c>
      <c r="E31" t="s">
        <v>1362</v>
      </c>
      <c r="F31" t="s">
        <v>1212</v>
      </c>
      <c r="G31" t="s">
        <v>1363</v>
      </c>
      <c r="H31" t="s">
        <v>1364</v>
      </c>
      <c r="I31" t="s">
        <v>1365</v>
      </c>
      <c r="J31" s="77">
        <v>3.79</v>
      </c>
      <c r="K31" t="s">
        <v>109</v>
      </c>
      <c r="L31" s="77">
        <v>6</v>
      </c>
      <c r="M31" s="77">
        <v>3.9</v>
      </c>
      <c r="N31" s="77">
        <v>45454.55</v>
      </c>
      <c r="O31" s="77">
        <v>107.98</v>
      </c>
      <c r="P31" s="77">
        <v>170.16668065303</v>
      </c>
      <c r="Q31" s="77">
        <v>0.01</v>
      </c>
      <c r="R31" s="77">
        <v>12.88</v>
      </c>
      <c r="S31" s="77">
        <v>0.14000000000000001</v>
      </c>
    </row>
    <row r="32" spans="2:19">
      <c r="B32" t="s">
        <v>239</v>
      </c>
      <c r="C32" s="16"/>
      <c r="D32" s="16"/>
      <c r="E32" s="16"/>
    </row>
    <row r="33" spans="2:5">
      <c r="B33" t="s">
        <v>327</v>
      </c>
      <c r="C33" s="16"/>
      <c r="D33" s="16"/>
      <c r="E33" s="16"/>
    </row>
    <row r="34" spans="2:5">
      <c r="B34" t="s">
        <v>328</v>
      </c>
      <c r="C34" s="16"/>
      <c r="D34" s="16"/>
      <c r="E34" s="16"/>
    </row>
    <row r="35" spans="2:5">
      <c r="B35" t="s">
        <v>329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1729</v>
      </c>
    </row>
    <row r="3" spans="2:98" s="1" customFormat="1">
      <c r="B3" s="2" t="s">
        <v>2</v>
      </c>
      <c r="C3" s="80" t="s">
        <v>198</v>
      </c>
    </row>
    <row r="4" spans="2:98" s="1" customFormat="1">
      <c r="B4" s="2" t="s">
        <v>3</v>
      </c>
      <c r="C4" s="80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46362.71</v>
      </c>
      <c r="I11" s="7"/>
      <c r="J11" s="76">
        <v>84.558279687999999</v>
      </c>
      <c r="K11" s="7"/>
      <c r="L11" s="76">
        <v>100</v>
      </c>
      <c r="M11" s="76">
        <v>7.0000000000000007E-2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20362.71</v>
      </c>
      <c r="J12" s="79">
        <v>84.558189545999994</v>
      </c>
      <c r="L12" s="79">
        <v>100</v>
      </c>
      <c r="M12" s="79">
        <v>7.0000000000000007E-2</v>
      </c>
    </row>
    <row r="13" spans="2:98">
      <c r="B13" t="s">
        <v>1366</v>
      </c>
      <c r="C13" t="s">
        <v>1367</v>
      </c>
      <c r="D13" t="s">
        <v>126</v>
      </c>
      <c r="E13" t="s">
        <v>1368</v>
      </c>
      <c r="F13" t="s">
        <v>130</v>
      </c>
      <c r="G13" t="s">
        <v>113</v>
      </c>
      <c r="H13" s="77">
        <v>20362.71</v>
      </c>
      <c r="I13" s="77">
        <v>100</v>
      </c>
      <c r="J13" s="77">
        <v>84.558189545999994</v>
      </c>
      <c r="K13" s="77">
        <v>0.08</v>
      </c>
      <c r="L13" s="77">
        <v>100</v>
      </c>
      <c r="M13" s="77">
        <v>7.0000000000000007E-2</v>
      </c>
    </row>
    <row r="14" spans="2:98">
      <c r="B14" s="78" t="s">
        <v>237</v>
      </c>
      <c r="C14" s="16"/>
      <c r="D14" s="16"/>
      <c r="E14" s="16"/>
      <c r="H14" s="79">
        <v>26000</v>
      </c>
      <c r="J14" s="79">
        <v>9.0142000000000005E-5</v>
      </c>
      <c r="L14" s="79">
        <v>0</v>
      </c>
      <c r="M14" s="79">
        <v>0</v>
      </c>
    </row>
    <row r="15" spans="2:98">
      <c r="B15" s="78" t="s">
        <v>332</v>
      </c>
      <c r="C15" s="16"/>
      <c r="D15" s="16"/>
      <c r="E15" s="16"/>
      <c r="H15" s="79">
        <v>26000</v>
      </c>
      <c r="J15" s="79">
        <v>9.0142000000000005E-5</v>
      </c>
      <c r="L15" s="79">
        <v>0</v>
      </c>
      <c r="M15" s="79">
        <v>0</v>
      </c>
    </row>
    <row r="16" spans="2:98">
      <c r="B16" t="s">
        <v>1369</v>
      </c>
      <c r="C16" t="s">
        <v>1370</v>
      </c>
      <c r="D16" t="s">
        <v>1165</v>
      </c>
      <c r="E16" t="s">
        <v>1371</v>
      </c>
      <c r="F16" t="s">
        <v>1212</v>
      </c>
      <c r="G16" t="s">
        <v>109</v>
      </c>
      <c r="H16" s="77">
        <v>26000</v>
      </c>
      <c r="I16" s="77">
        <v>1E-4</v>
      </c>
      <c r="J16" s="77">
        <v>9.0142000000000005E-5</v>
      </c>
      <c r="K16" s="77">
        <v>0.06</v>
      </c>
      <c r="L16" s="77">
        <v>0</v>
      </c>
      <c r="M16" s="77">
        <v>0</v>
      </c>
    </row>
    <row r="17" spans="2:13">
      <c r="B17" s="78" t="s">
        <v>333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239</v>
      </c>
      <c r="C19" s="16"/>
      <c r="D19" s="16"/>
      <c r="E19" s="16"/>
    </row>
    <row r="20" spans="2:13">
      <c r="B20" t="s">
        <v>327</v>
      </c>
      <c r="C20" s="16"/>
      <c r="D20" s="16"/>
      <c r="E20" s="16"/>
    </row>
    <row r="21" spans="2:13">
      <c r="B21" t="s">
        <v>328</v>
      </c>
      <c r="C21" s="16"/>
      <c r="D21" s="16"/>
      <c r="E21" s="16"/>
    </row>
    <row r="22" spans="2:13">
      <c r="B22" t="s">
        <v>329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1729</v>
      </c>
    </row>
    <row r="3" spans="2:55" s="1" customFormat="1">
      <c r="B3" s="2" t="s">
        <v>2</v>
      </c>
      <c r="C3" s="80" t="s">
        <v>198</v>
      </c>
    </row>
    <row r="4" spans="2:55" s="1" customFormat="1">
      <c r="B4" s="2" t="s">
        <v>3</v>
      </c>
      <c r="C4" s="80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158219.89000000001</v>
      </c>
      <c r="G11" s="7"/>
      <c r="H11" s="76">
        <v>534.76174945295611</v>
      </c>
      <c r="I11" s="7"/>
      <c r="J11" s="76">
        <v>100</v>
      </c>
      <c r="K11" s="76">
        <v>0.45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6344.41</v>
      </c>
      <c r="H12" s="79">
        <v>19.465641638171199</v>
      </c>
      <c r="J12" s="79">
        <v>3.64</v>
      </c>
      <c r="K12" s="79">
        <v>0.02</v>
      </c>
    </row>
    <row r="13" spans="2:55">
      <c r="B13" s="78" t="s">
        <v>1372</v>
      </c>
      <c r="C13" s="16"/>
      <c r="F13" s="79">
        <v>6344.41</v>
      </c>
      <c r="H13" s="79">
        <v>19.465641638171199</v>
      </c>
      <c r="J13" s="79">
        <v>3.64</v>
      </c>
      <c r="K13" s="79">
        <v>0.02</v>
      </c>
    </row>
    <row r="14" spans="2:55">
      <c r="B14" t="s">
        <v>1373</v>
      </c>
      <c r="C14" t="s">
        <v>1374</v>
      </c>
      <c r="D14" t="s">
        <v>109</v>
      </c>
      <c r="E14" t="s">
        <v>1375</v>
      </c>
      <c r="F14" s="77">
        <v>6344.41</v>
      </c>
      <c r="G14" s="77">
        <v>88.495999999999995</v>
      </c>
      <c r="H14" s="77">
        <v>19.465641638171199</v>
      </c>
      <c r="I14" s="77">
        <v>0</v>
      </c>
      <c r="J14" s="77">
        <v>3.64</v>
      </c>
      <c r="K14" s="77">
        <v>0.02</v>
      </c>
    </row>
    <row r="15" spans="2:55">
      <c r="B15" s="78" t="s">
        <v>1376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232</v>
      </c>
      <c r="C16" t="s">
        <v>232</v>
      </c>
      <c r="D16" t="s">
        <v>232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1377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232</v>
      </c>
      <c r="C18" t="s">
        <v>232</v>
      </c>
      <c r="D18" t="s">
        <v>232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1378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232</v>
      </c>
      <c r="C20" t="s">
        <v>232</v>
      </c>
      <c r="D20" t="s">
        <v>232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237</v>
      </c>
      <c r="C21" s="16"/>
      <c r="F21" s="79">
        <v>151875.48000000001</v>
      </c>
      <c r="H21" s="79">
        <v>515.29610781478493</v>
      </c>
      <c r="J21" s="79">
        <v>96.36</v>
      </c>
      <c r="K21" s="79">
        <v>0.44</v>
      </c>
    </row>
    <row r="22" spans="2:11">
      <c r="B22" s="78" t="s">
        <v>1379</v>
      </c>
      <c r="C22" s="16"/>
      <c r="F22" s="79">
        <v>5967.38</v>
      </c>
      <c r="H22" s="79">
        <v>18.266235513533999</v>
      </c>
      <c r="J22" s="79">
        <v>3.42</v>
      </c>
      <c r="K22" s="79">
        <v>0.02</v>
      </c>
    </row>
    <row r="23" spans="2:11">
      <c r="B23" t="s">
        <v>1380</v>
      </c>
      <c r="C23" t="s">
        <v>1381</v>
      </c>
      <c r="D23" t="s">
        <v>109</v>
      </c>
      <c r="E23" t="s">
        <v>1382</v>
      </c>
      <c r="F23" s="77">
        <v>5967.38</v>
      </c>
      <c r="G23" s="77">
        <v>88.29</v>
      </c>
      <c r="H23" s="77">
        <v>18.266235513533999</v>
      </c>
      <c r="I23" s="77">
        <v>0</v>
      </c>
      <c r="J23" s="77">
        <v>3.42</v>
      </c>
      <c r="K23" s="77">
        <v>0.02</v>
      </c>
    </row>
    <row r="24" spans="2:11">
      <c r="B24" s="78" t="s">
        <v>1383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232</v>
      </c>
      <c r="C25" t="s">
        <v>232</v>
      </c>
      <c r="D25" t="s">
        <v>232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1384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232</v>
      </c>
      <c r="C27" t="s">
        <v>232</v>
      </c>
      <c r="D27" t="s">
        <v>232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1385</v>
      </c>
      <c r="C28" s="16"/>
      <c r="F28" s="79">
        <v>145908.1</v>
      </c>
      <c r="H28" s="79">
        <v>497.02987230125092</v>
      </c>
      <c r="J28" s="79">
        <v>92.94</v>
      </c>
      <c r="K28" s="79">
        <v>0.42</v>
      </c>
    </row>
    <row r="29" spans="2:11">
      <c r="B29" t="s">
        <v>1386</v>
      </c>
      <c r="C29" t="s">
        <v>1387</v>
      </c>
      <c r="D29" t="s">
        <v>109</v>
      </c>
      <c r="E29" t="s">
        <v>819</v>
      </c>
      <c r="F29" s="77">
        <v>33871.4</v>
      </c>
      <c r="G29" s="77">
        <v>74.229900000000001</v>
      </c>
      <c r="H29" s="77">
        <v>87.169762910596205</v>
      </c>
      <c r="I29" s="77">
        <v>0</v>
      </c>
      <c r="J29" s="77">
        <v>16.3</v>
      </c>
      <c r="K29" s="77">
        <v>7.0000000000000007E-2</v>
      </c>
    </row>
    <row r="30" spans="2:11">
      <c r="B30" t="s">
        <v>1388</v>
      </c>
      <c r="C30" t="s">
        <v>1389</v>
      </c>
      <c r="D30" t="s">
        <v>113</v>
      </c>
      <c r="E30" t="s">
        <v>1390</v>
      </c>
      <c r="F30" s="77">
        <v>10376.700000000001</v>
      </c>
      <c r="G30" s="77">
        <v>95.454599999999957</v>
      </c>
      <c r="H30" s="77">
        <v>41.131658631973302</v>
      </c>
      <c r="I30" s="77">
        <v>0</v>
      </c>
      <c r="J30" s="77">
        <v>7.69</v>
      </c>
      <c r="K30" s="77">
        <v>0.03</v>
      </c>
    </row>
    <row r="31" spans="2:11">
      <c r="B31" t="s">
        <v>1391</v>
      </c>
      <c r="C31" t="s">
        <v>1392</v>
      </c>
      <c r="D31" t="s">
        <v>109</v>
      </c>
      <c r="E31" t="s">
        <v>407</v>
      </c>
      <c r="F31" s="77">
        <v>13175.49</v>
      </c>
      <c r="G31" s="77">
        <v>99.893300000000025</v>
      </c>
      <c r="H31" s="77">
        <v>45.630683884773397</v>
      </c>
      <c r="I31" s="77">
        <v>0</v>
      </c>
      <c r="J31" s="77">
        <v>8.5299999999999994</v>
      </c>
      <c r="K31" s="77">
        <v>0.04</v>
      </c>
    </row>
    <row r="32" spans="2:11">
      <c r="B32" t="s">
        <v>1393</v>
      </c>
      <c r="C32" t="s">
        <v>1394</v>
      </c>
      <c r="D32" t="s">
        <v>109</v>
      </c>
      <c r="E32" t="s">
        <v>1395</v>
      </c>
      <c r="F32" s="77">
        <v>2429.9299999999998</v>
      </c>
      <c r="G32" s="77">
        <v>93.740399999999994</v>
      </c>
      <c r="H32" s="77">
        <v>7.8972230946632402</v>
      </c>
      <c r="I32" s="77">
        <v>0.12</v>
      </c>
      <c r="J32" s="77">
        <v>1.48</v>
      </c>
      <c r="K32" s="77">
        <v>0.01</v>
      </c>
    </row>
    <row r="33" spans="2:11">
      <c r="B33" t="s">
        <v>1396</v>
      </c>
      <c r="C33" t="s">
        <v>1397</v>
      </c>
      <c r="D33" t="s">
        <v>109</v>
      </c>
      <c r="E33" t="s">
        <v>1398</v>
      </c>
      <c r="F33" s="77">
        <v>2082.79</v>
      </c>
      <c r="G33" s="77">
        <v>121.6001</v>
      </c>
      <c r="H33" s="77">
        <v>8.7807832639129302</v>
      </c>
      <c r="I33" s="77">
        <v>0.12</v>
      </c>
      <c r="J33" s="77">
        <v>1.64</v>
      </c>
      <c r="K33" s="77">
        <v>0.01</v>
      </c>
    </row>
    <row r="34" spans="2:11">
      <c r="B34" t="s">
        <v>1399</v>
      </c>
      <c r="C34" t="s">
        <v>1400</v>
      </c>
      <c r="D34" t="s">
        <v>109</v>
      </c>
      <c r="E34" t="s">
        <v>1401</v>
      </c>
      <c r="F34" s="77">
        <v>1812.35</v>
      </c>
      <c r="G34" s="77">
        <v>97.631299999999996</v>
      </c>
      <c r="H34" s="77">
        <v>6.1345821408618502</v>
      </c>
      <c r="I34" s="77">
        <v>0</v>
      </c>
      <c r="J34" s="77">
        <v>1.1499999999999999</v>
      </c>
      <c r="K34" s="77">
        <v>0.01</v>
      </c>
    </row>
    <row r="35" spans="2:11">
      <c r="B35" t="s">
        <v>1402</v>
      </c>
      <c r="C35" t="s">
        <v>1403</v>
      </c>
      <c r="D35" t="s">
        <v>109</v>
      </c>
      <c r="E35" t="s">
        <v>1404</v>
      </c>
      <c r="F35" s="77">
        <v>23.14</v>
      </c>
      <c r="G35" s="77">
        <v>159.011</v>
      </c>
      <c r="H35" s="77">
        <v>0.12756876910180001</v>
      </c>
      <c r="I35" s="77">
        <v>0</v>
      </c>
      <c r="J35" s="77">
        <v>0.02</v>
      </c>
      <c r="K35" s="77">
        <v>0</v>
      </c>
    </row>
    <row r="36" spans="2:11">
      <c r="B36" t="s">
        <v>1405</v>
      </c>
      <c r="C36" t="s">
        <v>1406</v>
      </c>
      <c r="D36" t="s">
        <v>109</v>
      </c>
      <c r="E36" t="s">
        <v>1407</v>
      </c>
      <c r="F36" s="77">
        <v>402.1</v>
      </c>
      <c r="G36" s="77">
        <v>100</v>
      </c>
      <c r="H36" s="77">
        <v>1.3940807</v>
      </c>
      <c r="I36" s="77">
        <v>0</v>
      </c>
      <c r="J36" s="77">
        <v>0.26</v>
      </c>
      <c r="K36" s="77">
        <v>0</v>
      </c>
    </row>
    <row r="37" spans="2:11">
      <c r="B37" t="s">
        <v>1408</v>
      </c>
      <c r="C37" t="s">
        <v>1409</v>
      </c>
      <c r="D37" t="s">
        <v>113</v>
      </c>
      <c r="E37" t="s">
        <v>1410</v>
      </c>
      <c r="F37" s="77">
        <v>31222.77</v>
      </c>
      <c r="G37" s="77">
        <v>100.69619999999975</v>
      </c>
      <c r="H37" s="77">
        <v>130.55833750927499</v>
      </c>
      <c r="I37" s="77">
        <v>0</v>
      </c>
      <c r="J37" s="77">
        <v>24.41</v>
      </c>
      <c r="K37" s="77">
        <v>0.11</v>
      </c>
    </row>
    <row r="38" spans="2:11">
      <c r="B38" t="s">
        <v>1411</v>
      </c>
      <c r="C38" t="s">
        <v>1412</v>
      </c>
      <c r="D38" t="s">
        <v>109</v>
      </c>
      <c r="E38" t="s">
        <v>1413</v>
      </c>
      <c r="F38" s="77">
        <v>30575.93</v>
      </c>
      <c r="G38" s="77">
        <v>94.114999999999995</v>
      </c>
      <c r="H38" s="77">
        <v>99.768252113106499</v>
      </c>
      <c r="I38" s="77">
        <v>0</v>
      </c>
      <c r="J38" s="77">
        <v>18.66</v>
      </c>
      <c r="K38" s="77">
        <v>0.08</v>
      </c>
    </row>
    <row r="39" spans="2:11">
      <c r="B39" t="s">
        <v>1414</v>
      </c>
      <c r="C39" t="s">
        <v>1415</v>
      </c>
      <c r="D39" t="s">
        <v>109</v>
      </c>
      <c r="E39" t="s">
        <v>1407</v>
      </c>
      <c r="F39" s="77">
        <v>1446.39</v>
      </c>
      <c r="G39" s="77">
        <v>106.6653</v>
      </c>
      <c r="H39" s="77">
        <v>5.3488745386668901</v>
      </c>
      <c r="I39" s="77">
        <v>0.01</v>
      </c>
      <c r="J39" s="77">
        <v>1</v>
      </c>
      <c r="K39" s="77">
        <v>0</v>
      </c>
    </row>
    <row r="40" spans="2:11">
      <c r="B40" t="s">
        <v>1416</v>
      </c>
      <c r="C40" t="s">
        <v>1417</v>
      </c>
      <c r="D40" t="s">
        <v>109</v>
      </c>
      <c r="E40" t="s">
        <v>1418</v>
      </c>
      <c r="F40" s="77">
        <v>12519.5</v>
      </c>
      <c r="G40" s="77">
        <v>99.424000000000007</v>
      </c>
      <c r="H40" s="77">
        <v>43.155093086560001</v>
      </c>
      <c r="I40" s="77">
        <v>0</v>
      </c>
      <c r="J40" s="77">
        <v>8.07</v>
      </c>
      <c r="K40" s="77">
        <v>0.04</v>
      </c>
    </row>
    <row r="41" spans="2:11">
      <c r="B41" t="s">
        <v>1419</v>
      </c>
      <c r="C41" t="s">
        <v>1420</v>
      </c>
      <c r="D41" t="s">
        <v>109</v>
      </c>
      <c r="E41" t="s">
        <v>1421</v>
      </c>
      <c r="F41" s="77">
        <v>2314</v>
      </c>
      <c r="G41" s="77">
        <v>100</v>
      </c>
      <c r="H41" s="77">
        <v>8.0226380000000006</v>
      </c>
      <c r="I41" s="77">
        <v>0</v>
      </c>
      <c r="J41" s="77">
        <v>1.5</v>
      </c>
      <c r="K41" s="77">
        <v>0.01</v>
      </c>
    </row>
    <row r="42" spans="2:11">
      <c r="B42" t="s">
        <v>1422</v>
      </c>
      <c r="C42" t="s">
        <v>1423</v>
      </c>
      <c r="D42" t="s">
        <v>113</v>
      </c>
      <c r="E42" t="s">
        <v>1421</v>
      </c>
      <c r="F42" s="77">
        <v>1225.68</v>
      </c>
      <c r="G42" s="77">
        <v>90.698499999999996</v>
      </c>
      <c r="H42" s="77">
        <v>4.6163348561944799</v>
      </c>
      <c r="I42" s="77">
        <v>0</v>
      </c>
      <c r="J42" s="77">
        <v>0.86</v>
      </c>
      <c r="K42" s="77">
        <v>0</v>
      </c>
    </row>
    <row r="43" spans="2:11">
      <c r="B43" t="s">
        <v>1424</v>
      </c>
      <c r="C43" t="s">
        <v>1425</v>
      </c>
      <c r="D43" t="s">
        <v>109</v>
      </c>
      <c r="E43" t="s">
        <v>1426</v>
      </c>
      <c r="F43" s="77">
        <v>2429.9299999999998</v>
      </c>
      <c r="G43" s="77">
        <v>86.580100000000002</v>
      </c>
      <c r="H43" s="77">
        <v>7.2939988015653103</v>
      </c>
      <c r="I43" s="77">
        <v>0.02</v>
      </c>
      <c r="J43" s="77">
        <v>1.36</v>
      </c>
      <c r="K43" s="77">
        <v>0.01</v>
      </c>
    </row>
    <row r="44" spans="2:11">
      <c r="B44" t="s">
        <v>239</v>
      </c>
      <c r="C44" s="16"/>
    </row>
    <row r="45" spans="2:11">
      <c r="B45" t="s">
        <v>327</v>
      </c>
      <c r="C45" s="16"/>
    </row>
    <row r="46" spans="2:11">
      <c r="B46" t="s">
        <v>328</v>
      </c>
      <c r="C46" s="16"/>
    </row>
    <row r="47" spans="2:11">
      <c r="B47" t="s">
        <v>329</v>
      </c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1729</v>
      </c>
    </row>
    <row r="3" spans="2:59" s="1" customFormat="1">
      <c r="B3" s="2" t="s">
        <v>2</v>
      </c>
      <c r="C3" s="80" t="s">
        <v>198</v>
      </c>
    </row>
    <row r="4" spans="2:59" s="1" customFormat="1">
      <c r="B4" s="2" t="s">
        <v>3</v>
      </c>
      <c r="C4" s="80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254.5</v>
      </c>
      <c r="H11" s="7"/>
      <c r="I11" s="76">
        <v>2.5330668783500002E-2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1427</v>
      </c>
      <c r="C12" s="16"/>
      <c r="D12" s="16"/>
      <c r="G12" s="79">
        <v>231</v>
      </c>
      <c r="I12" s="79">
        <v>2.3100000000000001E-9</v>
      </c>
      <c r="K12" s="79">
        <v>0</v>
      </c>
      <c r="L12" s="79">
        <v>0</v>
      </c>
    </row>
    <row r="13" spans="2:59">
      <c r="B13" t="s">
        <v>1428</v>
      </c>
      <c r="C13" t="s">
        <v>1429</v>
      </c>
      <c r="D13" t="s">
        <v>665</v>
      </c>
      <c r="E13" t="s">
        <v>105</v>
      </c>
      <c r="F13" t="s">
        <v>1430</v>
      </c>
      <c r="G13" s="77">
        <v>231</v>
      </c>
      <c r="H13" s="77">
        <v>9.9999999999999995E-7</v>
      </c>
      <c r="I13" s="77">
        <v>2.3100000000000001E-9</v>
      </c>
      <c r="J13" s="77">
        <v>0</v>
      </c>
      <c r="K13" s="77">
        <v>0</v>
      </c>
      <c r="L13" s="77">
        <v>0</v>
      </c>
    </row>
    <row r="14" spans="2:59">
      <c r="B14" s="78" t="s">
        <v>1303</v>
      </c>
      <c r="C14" s="16"/>
      <c r="D14" s="16"/>
      <c r="G14" s="79">
        <v>23.5</v>
      </c>
      <c r="I14" s="79">
        <v>2.5330666473500001E-2</v>
      </c>
      <c r="K14" s="79">
        <v>100</v>
      </c>
      <c r="L14" s="79">
        <v>0</v>
      </c>
    </row>
    <row r="15" spans="2:59">
      <c r="B15" t="s">
        <v>1431</v>
      </c>
      <c r="C15" t="s">
        <v>1432</v>
      </c>
      <c r="D15" t="s">
        <v>1171</v>
      </c>
      <c r="E15" t="s">
        <v>109</v>
      </c>
      <c r="F15" t="s">
        <v>1433</v>
      </c>
      <c r="G15" s="77">
        <v>23.5</v>
      </c>
      <c r="H15" s="77">
        <v>31.090299999999999</v>
      </c>
      <c r="I15" s="77">
        <v>2.5330666473500001E-2</v>
      </c>
      <c r="J15" s="77">
        <v>0</v>
      </c>
      <c r="K15" s="77">
        <v>100</v>
      </c>
      <c r="L15" s="77">
        <v>0</v>
      </c>
    </row>
    <row r="16" spans="2:59">
      <c r="B16" t="s">
        <v>239</v>
      </c>
      <c r="C16" s="16"/>
      <c r="D16" s="16"/>
    </row>
    <row r="17" spans="2:4">
      <c r="B17" t="s">
        <v>327</v>
      </c>
      <c r="C17" s="16"/>
      <c r="D17" s="16"/>
    </row>
    <row r="18" spans="2:4">
      <c r="B18" t="s">
        <v>328</v>
      </c>
      <c r="C18" s="16"/>
      <c r="D18" s="16"/>
    </row>
    <row r="19" spans="2:4">
      <c r="B19" t="s">
        <v>329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1729</v>
      </c>
    </row>
    <row r="3" spans="2:52" s="1" customFormat="1">
      <c r="B3" s="2" t="s">
        <v>2</v>
      </c>
      <c r="C3" s="80" t="s">
        <v>198</v>
      </c>
    </row>
    <row r="4" spans="2:52" s="1" customFormat="1">
      <c r="B4" s="2" t="s">
        <v>3</v>
      </c>
      <c r="C4" s="80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1304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1305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1434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1306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859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1308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859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239</v>
      </c>
      <c r="C34" s="16"/>
      <c r="D34" s="16"/>
    </row>
    <row r="35" spans="2:12">
      <c r="B35" t="s">
        <v>327</v>
      </c>
      <c r="C35" s="16"/>
      <c r="D35" s="16"/>
    </row>
    <row r="36" spans="2:12">
      <c r="B36" t="s">
        <v>328</v>
      </c>
      <c r="C36" s="16"/>
      <c r="D36" s="16"/>
    </row>
    <row r="37" spans="2:12">
      <c r="B37" t="s">
        <v>329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34" workbookViewId="0">
      <selection activeCell="B31" sqref="B3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1729</v>
      </c>
    </row>
    <row r="3" spans="2:13" s="1" customFormat="1">
      <c r="B3" s="2" t="s">
        <v>2</v>
      </c>
      <c r="C3" s="80" t="s">
        <v>198</v>
      </c>
    </row>
    <row r="4" spans="2:13" s="1" customFormat="1">
      <c r="B4" s="2" t="s">
        <v>3</v>
      </c>
      <c r="C4" s="80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f>I12+I32</f>
        <v>0</v>
      </c>
      <c r="J11" s="76">
        <f>J12+J32</f>
        <v>5993.7730895546192</v>
      </c>
      <c r="K11" s="76">
        <f>J11/$J$11*100</f>
        <v>100</v>
      </c>
      <c r="L11" s="76">
        <f>J11/'סכום נכסי הקרן'!$C$42*100</f>
        <v>5.0820529818366298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f>I13+I16+I22+I24+I26+I28+I30</f>
        <v>0</v>
      </c>
      <c r="J12" s="79">
        <f>J13+J16+J22+J24+J26+J28+J30</f>
        <v>3532.1752257279995</v>
      </c>
      <c r="K12" s="79">
        <f t="shared" ref="K12:K44" si="0">J12/$J$11*100</f>
        <v>58.930746508965115</v>
      </c>
      <c r="L12" s="79">
        <f>J12/'סכום נכסי הקרן'!$C$42*100</f>
        <v>2.9948917601774476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3137.3265299999998</v>
      </c>
      <c r="K13" s="79">
        <f t="shared" si="0"/>
        <v>52.343098130748992</v>
      </c>
      <c r="L13" s="79">
        <f>J13/'סכום נכסי הקרן'!$C$42*100</f>
        <v>2.6601039793394023</v>
      </c>
    </row>
    <row r="14" spans="2:13">
      <c r="B14" s="82" t="s">
        <v>1751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176.14751000000001</v>
      </c>
      <c r="K14" s="77">
        <f t="shared" si="0"/>
        <v>2.9388418174684192</v>
      </c>
      <c r="L14" s="77">
        <f>J14/'סכום נכסי הקרן'!$C$42*100</f>
        <v>0.14935349821611563</v>
      </c>
    </row>
    <row r="15" spans="2:13">
      <c r="B15" s="82" t="s">
        <v>1752</v>
      </c>
      <c r="C15" t="s">
        <v>212</v>
      </c>
      <c r="D15" t="s">
        <v>213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2961.17902</v>
      </c>
      <c r="K15" s="77">
        <f t="shared" si="0"/>
        <v>49.404256313280577</v>
      </c>
      <c r="L15" s="77">
        <f>J15/'סכום נכסי הקרן'!$C$42*100</f>
        <v>2.5107504811232868</v>
      </c>
    </row>
    <row r="16" spans="2:13">
      <c r="B16" s="78" t="s">
        <v>214</v>
      </c>
      <c r="D16" s="16"/>
      <c r="I16" s="79">
        <f>SUM(I17:I21)</f>
        <v>0</v>
      </c>
      <c r="J16" s="79">
        <f>SUM(J17:J21)</f>
        <v>394.84869572799994</v>
      </c>
      <c r="K16" s="79">
        <f t="shared" si="0"/>
        <v>6.5876483782161337</v>
      </c>
      <c r="L16" s="79">
        <f>J16/'סכום נכסי הקרן'!$C$42*100</f>
        <v>0.33478778083804539</v>
      </c>
    </row>
    <row r="17" spans="2:12">
      <c r="B17" s="82" t="s">
        <v>1751</v>
      </c>
      <c r="C17" t="s">
        <v>220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204.15159073999999</v>
      </c>
      <c r="K17" s="77">
        <f t="shared" si="0"/>
        <v>3.4060613855365336</v>
      </c>
      <c r="L17" s="77">
        <f>J17/'סכום נכסי הקרן'!$C$42*100</f>
        <v>0.17309784420684546</v>
      </c>
    </row>
    <row r="18" spans="2:12">
      <c r="B18" s="82" t="s">
        <v>1752</v>
      </c>
      <c r="C18" t="s">
        <v>221</v>
      </c>
      <c r="D18" t="s">
        <v>213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185.87609764999999</v>
      </c>
      <c r="K18" s="77">
        <f t="shared" si="0"/>
        <v>3.10115339491125</v>
      </c>
      <c r="L18" s="77">
        <f>J18/'סכום נכסי הקרן'!$C$42*100</f>
        <v>0.15760225857741506</v>
      </c>
    </row>
    <row r="19" spans="2:12">
      <c r="B19" s="82" t="s">
        <v>1751</v>
      </c>
      <c r="C19" t="s">
        <v>224</v>
      </c>
      <c r="D19" t="s">
        <v>209</v>
      </c>
      <c r="E19" t="s">
        <v>210</v>
      </c>
      <c r="F19" t="s">
        <v>211</v>
      </c>
      <c r="G19" t="s">
        <v>113</v>
      </c>
      <c r="H19" s="77">
        <v>0</v>
      </c>
      <c r="I19" s="77">
        <v>0</v>
      </c>
      <c r="J19" s="77">
        <v>0.81764694000000004</v>
      </c>
      <c r="K19" s="77">
        <f t="shared" si="0"/>
        <v>1.3641606510345175E-2</v>
      </c>
      <c r="L19" s="77">
        <f>J19/'סכום נכסי הקרן'!$C$42*100</f>
        <v>6.9327367042941674E-4</v>
      </c>
    </row>
    <row r="20" spans="2:12">
      <c r="B20" s="82" t="s">
        <v>1752</v>
      </c>
      <c r="C20" t="s">
        <v>225</v>
      </c>
      <c r="D20" t="s">
        <v>213</v>
      </c>
      <c r="E20" t="s">
        <v>210</v>
      </c>
      <c r="F20" t="s">
        <v>211</v>
      </c>
      <c r="G20" t="s">
        <v>113</v>
      </c>
      <c r="H20" s="77">
        <v>0</v>
      </c>
      <c r="I20" s="77">
        <v>0</v>
      </c>
      <c r="J20" s="77">
        <v>3.2786022780000001</v>
      </c>
      <c r="K20" s="77">
        <f t="shared" si="0"/>
        <v>5.4700140112304847E-2</v>
      </c>
      <c r="L20" s="77">
        <f>J20/'סכום נכסי הקרן'!$C$42*100</f>
        <v>2.7798901016462033E-3</v>
      </c>
    </row>
    <row r="21" spans="2:12">
      <c r="B21" s="82" t="s">
        <v>1752</v>
      </c>
      <c r="C21" t="s">
        <v>229</v>
      </c>
      <c r="D21" t="s">
        <v>213</v>
      </c>
      <c r="E21" t="s">
        <v>210</v>
      </c>
      <c r="F21" t="s">
        <v>211</v>
      </c>
      <c r="G21" t="s">
        <v>116</v>
      </c>
      <c r="H21" s="77">
        <v>0</v>
      </c>
      <c r="I21" s="77">
        <v>0</v>
      </c>
      <c r="J21" s="77">
        <v>0.72475811999999995</v>
      </c>
      <c r="K21" s="77">
        <f t="shared" si="0"/>
        <v>1.2091851145700525E-2</v>
      </c>
      <c r="L21" s="77">
        <f>J21/'סכום נכסי הקרן'!$C$42*100</f>
        <v>6.1451428170932018E-4</v>
      </c>
    </row>
    <row r="22" spans="2:12">
      <c r="B22" s="78" t="s">
        <v>231</v>
      </c>
      <c r="D22" s="16"/>
      <c r="I22" s="79">
        <v>0</v>
      </c>
      <c r="J22" s="79">
        <v>0</v>
      </c>
      <c r="K22" s="79">
        <f t="shared" si="0"/>
        <v>0</v>
      </c>
      <c r="L22" s="79">
        <f>J22/'סכום נכסי הקרן'!$C$42*100</f>
        <v>0</v>
      </c>
    </row>
    <row r="23" spans="2:12">
      <c r="B23" t="s">
        <v>232</v>
      </c>
      <c r="C23" t="s">
        <v>232</v>
      </c>
      <c r="D23" s="16"/>
      <c r="E23" t="s">
        <v>232</v>
      </c>
      <c r="G23" t="s">
        <v>232</v>
      </c>
      <c r="H23" s="77">
        <v>0</v>
      </c>
      <c r="I23" s="77">
        <v>0</v>
      </c>
      <c r="J23" s="77">
        <v>0</v>
      </c>
      <c r="K23" s="77">
        <f t="shared" si="0"/>
        <v>0</v>
      </c>
      <c r="L23" s="77">
        <f>J23/'סכום נכסי הקרן'!$C$42*100</f>
        <v>0</v>
      </c>
    </row>
    <row r="24" spans="2:12">
      <c r="B24" s="78" t="s">
        <v>233</v>
      </c>
      <c r="D24" s="16"/>
      <c r="I24" s="79">
        <v>0</v>
      </c>
      <c r="J24" s="79">
        <v>0</v>
      </c>
      <c r="K24" s="79">
        <f t="shared" si="0"/>
        <v>0</v>
      </c>
      <c r="L24" s="79">
        <f>J24/'סכום נכסי הקרן'!$C$42*100</f>
        <v>0</v>
      </c>
    </row>
    <row r="25" spans="2:12">
      <c r="B25" t="s">
        <v>232</v>
      </c>
      <c r="C25" t="s">
        <v>232</v>
      </c>
      <c r="D25" s="16"/>
      <c r="E25" t="s">
        <v>232</v>
      </c>
      <c r="G25" t="s">
        <v>232</v>
      </c>
      <c r="H25" s="77">
        <v>0</v>
      </c>
      <c r="I25" s="77">
        <v>0</v>
      </c>
      <c r="J25" s="77">
        <v>0</v>
      </c>
      <c r="K25" s="77">
        <f t="shared" si="0"/>
        <v>0</v>
      </c>
      <c r="L25" s="77">
        <f>J25/'סכום נכסי הקרן'!$C$42*100</f>
        <v>0</v>
      </c>
    </row>
    <row r="26" spans="2:12">
      <c r="B26" s="78" t="s">
        <v>234</v>
      </c>
      <c r="D26" s="16"/>
      <c r="I26" s="79">
        <v>0</v>
      </c>
      <c r="J26" s="79">
        <v>0</v>
      </c>
      <c r="K26" s="79">
        <f t="shared" si="0"/>
        <v>0</v>
      </c>
      <c r="L26" s="79">
        <f>J26/'סכום נכסי הקרן'!$C$42*100</f>
        <v>0</v>
      </c>
    </row>
    <row r="27" spans="2:12">
      <c r="B27" t="s">
        <v>232</v>
      </c>
      <c r="C27" t="s">
        <v>232</v>
      </c>
      <c r="D27" s="16"/>
      <c r="E27" t="s">
        <v>232</v>
      </c>
      <c r="G27" t="s">
        <v>232</v>
      </c>
      <c r="H27" s="77">
        <v>0</v>
      </c>
      <c r="I27" s="77">
        <v>0</v>
      </c>
      <c r="J27" s="77">
        <v>0</v>
      </c>
      <c r="K27" s="77">
        <f t="shared" si="0"/>
        <v>0</v>
      </c>
      <c r="L27" s="77">
        <f>J27/'סכום נכסי הקרן'!$C$42*100</f>
        <v>0</v>
      </c>
    </row>
    <row r="28" spans="2:12">
      <c r="B28" s="78" t="s">
        <v>235</v>
      </c>
      <c r="D28" s="16"/>
      <c r="I28" s="79">
        <v>0</v>
      </c>
      <c r="J28" s="79">
        <v>0</v>
      </c>
      <c r="K28" s="79">
        <f t="shared" si="0"/>
        <v>0</v>
      </c>
      <c r="L28" s="79">
        <f>J28/'סכום נכסי הקרן'!$C$42*100</f>
        <v>0</v>
      </c>
    </row>
    <row r="29" spans="2:12">
      <c r="B29" t="s">
        <v>232</v>
      </c>
      <c r="C29" t="s">
        <v>232</v>
      </c>
      <c r="D29" s="16"/>
      <c r="E29" t="s">
        <v>232</v>
      </c>
      <c r="G29" t="s">
        <v>232</v>
      </c>
      <c r="H29" s="77">
        <v>0</v>
      </c>
      <c r="I29" s="77">
        <v>0</v>
      </c>
      <c r="J29" s="77">
        <v>0</v>
      </c>
      <c r="K29" s="77">
        <f t="shared" si="0"/>
        <v>0</v>
      </c>
      <c r="L29" s="77">
        <f>J29/'סכום נכסי הקרן'!$C$42*100</f>
        <v>0</v>
      </c>
    </row>
    <row r="30" spans="2:12">
      <c r="B30" s="78" t="s">
        <v>236</v>
      </c>
      <c r="D30" s="16"/>
      <c r="I30" s="79">
        <v>0</v>
      </c>
      <c r="J30" s="79">
        <v>0</v>
      </c>
      <c r="K30" s="79">
        <f t="shared" si="0"/>
        <v>0</v>
      </c>
      <c r="L30" s="79">
        <f>J30/'סכום נכסי הקרן'!$C$42*100</f>
        <v>0</v>
      </c>
    </row>
    <row r="31" spans="2:12">
      <c r="B31" t="s">
        <v>232</v>
      </c>
      <c r="C31" t="s">
        <v>232</v>
      </c>
      <c r="D31" s="16"/>
      <c r="E31" t="s">
        <v>232</v>
      </c>
      <c r="G31" t="s">
        <v>232</v>
      </c>
      <c r="H31" s="77">
        <v>0</v>
      </c>
      <c r="I31" s="77">
        <v>0</v>
      </c>
      <c r="J31" s="77">
        <v>0</v>
      </c>
      <c r="K31" s="77">
        <f t="shared" si="0"/>
        <v>0</v>
      </c>
      <c r="L31" s="77">
        <f>J31/'סכום נכסי הקרן'!$C$42*100</f>
        <v>0</v>
      </c>
    </row>
    <row r="32" spans="2:12">
      <c r="B32" s="78" t="s">
        <v>237</v>
      </c>
      <c r="D32" s="16"/>
      <c r="I32" s="79">
        <f>I33+I43</f>
        <v>0</v>
      </c>
      <c r="J32" s="79">
        <f>J33+J43</f>
        <v>2461.5978638266197</v>
      </c>
      <c r="K32" s="79">
        <f t="shared" si="0"/>
        <v>41.069253491034878</v>
      </c>
      <c r="L32" s="79">
        <f>J32/'סכום נכסי הקרן'!$C$42*100</f>
        <v>2.0871612216591826</v>
      </c>
    </row>
    <row r="33" spans="2:12">
      <c r="B33" s="78" t="s">
        <v>238</v>
      </c>
      <c r="D33" s="16"/>
      <c r="I33" s="79">
        <f>SUM(I34:I42)</f>
        <v>0</v>
      </c>
      <c r="J33" s="79">
        <f>SUM(J34:J42)</f>
        <v>2461.5978638266197</v>
      </c>
      <c r="K33" s="79">
        <f t="shared" si="0"/>
        <v>41.069253491034878</v>
      </c>
      <c r="L33" s="79">
        <f>J33/'סכום נכסי הקרן'!$C$42*100</f>
        <v>2.0871612216591826</v>
      </c>
    </row>
    <row r="34" spans="2:12">
      <c r="B34" s="82" t="s">
        <v>1753</v>
      </c>
      <c r="C34" t="s">
        <v>215</v>
      </c>
      <c r="D34" t="s">
        <v>216</v>
      </c>
      <c r="E34" t="s">
        <v>217</v>
      </c>
      <c r="F34" t="s">
        <v>218</v>
      </c>
      <c r="G34" t="s">
        <v>123</v>
      </c>
      <c r="H34" s="77">
        <v>0</v>
      </c>
      <c r="I34" s="77">
        <v>0</v>
      </c>
      <c r="J34" s="77">
        <v>6.7125549659999999</v>
      </c>
      <c r="K34" s="77">
        <f t="shared" si="0"/>
        <v>0.11199214360813903</v>
      </c>
      <c r="L34" s="77">
        <f>J34/'סכום נכסי הקרן'!$C$42*100</f>
        <v>5.6915000736601894E-3</v>
      </c>
    </row>
    <row r="35" spans="2:12">
      <c r="B35" s="82" t="s">
        <v>1753</v>
      </c>
      <c r="C35" t="s">
        <v>219</v>
      </c>
      <c r="D35" t="s">
        <v>216</v>
      </c>
      <c r="E35" t="s">
        <v>217</v>
      </c>
      <c r="F35" t="s">
        <v>218</v>
      </c>
      <c r="G35" t="s">
        <v>109</v>
      </c>
      <c r="H35" s="77">
        <v>0</v>
      </c>
      <c r="I35" s="77">
        <v>0</v>
      </c>
      <c r="J35" s="77">
        <v>1439.34814022</v>
      </c>
      <c r="K35" s="77">
        <f t="shared" si="0"/>
        <v>24.014057901663975</v>
      </c>
      <c r="L35" s="77">
        <f>J35/'סכום נכסי הקרן'!$C$42*100</f>
        <v>1.2204071456514889</v>
      </c>
    </row>
    <row r="36" spans="2:12">
      <c r="B36" s="82" t="s">
        <v>1753</v>
      </c>
      <c r="C36" t="s">
        <v>222</v>
      </c>
      <c r="D36" t="s">
        <v>216</v>
      </c>
      <c r="E36" t="s">
        <v>217</v>
      </c>
      <c r="F36" t="s">
        <v>218</v>
      </c>
      <c r="G36" t="s">
        <v>119</v>
      </c>
      <c r="H36" s="77">
        <v>0</v>
      </c>
      <c r="I36" s="77">
        <v>0</v>
      </c>
      <c r="J36" s="77">
        <v>1.6227440639999999</v>
      </c>
      <c r="K36" s="77">
        <f t="shared" si="0"/>
        <v>2.7073832121338806E-2</v>
      </c>
      <c r="L36" s="77">
        <f>J36/'סכום נכסי הקרן'!$C$42*100</f>
        <v>1.3759064926199421E-3</v>
      </c>
    </row>
    <row r="37" spans="2:12">
      <c r="B37" s="82" t="s">
        <v>1753</v>
      </c>
      <c r="C37" t="s">
        <v>223</v>
      </c>
      <c r="D37" t="s">
        <v>216</v>
      </c>
      <c r="E37" t="s">
        <v>217</v>
      </c>
      <c r="F37" t="s">
        <v>218</v>
      </c>
      <c r="G37" t="s">
        <v>113</v>
      </c>
      <c r="H37" s="77">
        <v>0</v>
      </c>
      <c r="I37" s="77">
        <v>0</v>
      </c>
      <c r="J37" s="77">
        <v>1006.938809244</v>
      </c>
      <c r="K37" s="77">
        <f t="shared" si="0"/>
        <v>16.799748575714315</v>
      </c>
      <c r="L37" s="77">
        <f>J37/'סכום נכסי הקרן'!$C$42*100</f>
        <v>0.85377212343314601</v>
      </c>
    </row>
    <row r="38" spans="2:12">
      <c r="B38" s="82" t="s">
        <v>1753</v>
      </c>
      <c r="C38" t="s">
        <v>226</v>
      </c>
      <c r="D38" t="s">
        <v>216</v>
      </c>
      <c r="E38" t="s">
        <v>217</v>
      </c>
      <c r="F38" t="s">
        <v>218</v>
      </c>
      <c r="G38" t="s">
        <v>203</v>
      </c>
      <c r="H38" s="77">
        <v>0</v>
      </c>
      <c r="I38" s="77">
        <v>0</v>
      </c>
      <c r="J38" s="77">
        <v>0.28223371961999999</v>
      </c>
      <c r="K38" s="77">
        <f t="shared" si="0"/>
        <v>4.7087821878317388E-3</v>
      </c>
      <c r="L38" s="77">
        <f>J38/'סכום נכסי הקרן'!$C$42*100</f>
        <v>2.3930280558489498E-4</v>
      </c>
    </row>
    <row r="39" spans="2:12">
      <c r="B39" s="82" t="s">
        <v>1753</v>
      </c>
      <c r="C39" t="s">
        <v>227</v>
      </c>
      <c r="D39" t="s">
        <v>216</v>
      </c>
      <c r="E39" t="s">
        <v>217</v>
      </c>
      <c r="F39" t="s">
        <v>218</v>
      </c>
      <c r="G39" t="s">
        <v>204</v>
      </c>
      <c r="H39" s="77">
        <v>0</v>
      </c>
      <c r="I39" s="77">
        <v>0</v>
      </c>
      <c r="J39" s="77">
        <v>3.5017416000000003E-2</v>
      </c>
      <c r="K39" s="77">
        <f t="shared" si="0"/>
        <v>5.8422992456996824E-4</v>
      </c>
      <c r="L39" s="77">
        <f>J39/'סכום נכסי הקרן'!$C$42*100</f>
        <v>2.9690874302389959E-5</v>
      </c>
    </row>
    <row r="40" spans="2:12">
      <c r="B40" s="82" t="s">
        <v>1753</v>
      </c>
      <c r="C40" t="s">
        <v>228</v>
      </c>
      <c r="D40" t="s">
        <v>216</v>
      </c>
      <c r="E40" t="s">
        <v>217</v>
      </c>
      <c r="F40" t="s">
        <v>218</v>
      </c>
      <c r="G40" t="s">
        <v>116</v>
      </c>
      <c r="H40" s="77">
        <v>0</v>
      </c>
      <c r="I40" s="77">
        <v>0</v>
      </c>
      <c r="J40" s="77">
        <v>6.625590785</v>
      </c>
      <c r="K40" s="77">
        <f t="shared" si="0"/>
        <v>0.11054123481161562</v>
      </c>
      <c r="L40" s="77">
        <f>J40/'סכום נכסי הקרן'!$C$42*100</f>
        <v>5.617764119902743E-3</v>
      </c>
    </row>
    <row r="41" spans="2:12">
      <c r="B41" s="82" t="s">
        <v>1753</v>
      </c>
      <c r="C41" t="s">
        <v>230</v>
      </c>
      <c r="D41" t="s">
        <v>216</v>
      </c>
      <c r="E41" t="s">
        <v>217</v>
      </c>
      <c r="F41" t="s">
        <v>218</v>
      </c>
      <c r="G41" t="s">
        <v>205</v>
      </c>
      <c r="H41" s="77">
        <v>0</v>
      </c>
      <c r="I41" s="77">
        <v>0</v>
      </c>
      <c r="J41" s="77">
        <v>3.2773412000000002E-2</v>
      </c>
      <c r="K41" s="77">
        <f t="shared" si="0"/>
        <v>5.4679100310144209E-4</v>
      </c>
      <c r="L41" s="77">
        <f>J41/'סכום נכסי הקרן'!$C$42*100</f>
        <v>2.7788208477531258E-5</v>
      </c>
    </row>
    <row r="42" spans="2:12">
      <c r="B42" t="s">
        <v>232</v>
      </c>
      <c r="C42" t="s">
        <v>232</v>
      </c>
      <c r="D42" s="16"/>
      <c r="E42" t="s">
        <v>232</v>
      </c>
      <c r="G42" t="s">
        <v>232</v>
      </c>
      <c r="H42" s="77">
        <v>0</v>
      </c>
      <c r="I42" s="77">
        <v>0</v>
      </c>
      <c r="J42" s="77">
        <v>0</v>
      </c>
      <c r="K42" s="77">
        <f t="shared" si="0"/>
        <v>0</v>
      </c>
      <c r="L42" s="77">
        <f>J42/'סכום נכסי הקרן'!$C$42*100</f>
        <v>0</v>
      </c>
    </row>
    <row r="43" spans="2:12">
      <c r="B43" s="78" t="s">
        <v>236</v>
      </c>
      <c r="D43" s="16"/>
      <c r="I43" s="79">
        <v>0</v>
      </c>
      <c r="J43" s="79">
        <v>0</v>
      </c>
      <c r="K43" s="79">
        <f t="shared" si="0"/>
        <v>0</v>
      </c>
      <c r="L43" s="79">
        <f>J43/'סכום נכסי הקרן'!$C$42*100</f>
        <v>0</v>
      </c>
    </row>
    <row r="44" spans="2:12">
      <c r="B44" t="s">
        <v>232</v>
      </c>
      <c r="C44" t="s">
        <v>232</v>
      </c>
      <c r="D44" s="16"/>
      <c r="E44" t="s">
        <v>232</v>
      </c>
      <c r="G44" t="s">
        <v>232</v>
      </c>
      <c r="H44" s="77">
        <v>0</v>
      </c>
      <c r="I44" s="77">
        <v>0</v>
      </c>
      <c r="J44" s="77">
        <v>0</v>
      </c>
      <c r="K44" s="77">
        <f t="shared" si="0"/>
        <v>0</v>
      </c>
      <c r="L44" s="77">
        <f>J44/'סכום נכסי הקרן'!$C$42*100</f>
        <v>0</v>
      </c>
    </row>
    <row r="45" spans="2:12">
      <c r="B45" t="s">
        <v>239</v>
      </c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1729</v>
      </c>
    </row>
    <row r="3" spans="2:49" s="1" customFormat="1">
      <c r="B3" s="2" t="s">
        <v>2</v>
      </c>
      <c r="C3" s="80" t="s">
        <v>198</v>
      </c>
    </row>
    <row r="4" spans="2:49" s="1" customFormat="1">
      <c r="B4" s="2" t="s">
        <v>3</v>
      </c>
      <c r="C4" s="80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-7325000</v>
      </c>
      <c r="H11" s="7"/>
      <c r="I11" s="76">
        <v>140.36672174031986</v>
      </c>
      <c r="J11" s="76">
        <v>100</v>
      </c>
      <c r="K11" s="76">
        <v>0.12</v>
      </c>
      <c r="AW11" s="16"/>
    </row>
    <row r="12" spans="2:49">
      <c r="B12" s="78" t="s">
        <v>206</v>
      </c>
      <c r="C12" s="16"/>
      <c r="D12" s="16"/>
      <c r="G12" s="79">
        <v>-7325000</v>
      </c>
      <c r="I12" s="79">
        <v>140.36672174031986</v>
      </c>
      <c r="J12" s="79">
        <v>100</v>
      </c>
      <c r="K12" s="79">
        <v>0.12</v>
      </c>
    </row>
    <row r="13" spans="2:49">
      <c r="B13" s="78" t="s">
        <v>1304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232</v>
      </c>
      <c r="C14" t="s">
        <v>232</v>
      </c>
      <c r="D14" t="s">
        <v>232</v>
      </c>
      <c r="E14" t="s">
        <v>232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1305</v>
      </c>
      <c r="C15" s="16"/>
      <c r="D15" s="16"/>
      <c r="G15" s="79">
        <v>-6500000</v>
      </c>
      <c r="I15" s="79">
        <v>187.03953304493135</v>
      </c>
      <c r="J15" s="79">
        <v>133.25</v>
      </c>
      <c r="K15" s="79">
        <v>0.16</v>
      </c>
    </row>
    <row r="16" spans="2:49">
      <c r="B16" t="s">
        <v>1435</v>
      </c>
      <c r="C16" t="s">
        <v>1436</v>
      </c>
      <c r="D16" t="s">
        <v>126</v>
      </c>
      <c r="E16" t="s">
        <v>109</v>
      </c>
      <c r="F16" t="s">
        <v>1437</v>
      </c>
      <c r="G16" s="77">
        <v>-2770000</v>
      </c>
      <c r="H16" s="77">
        <v>-1.3382441860465091</v>
      </c>
      <c r="I16" s="77">
        <v>37.069363953488299</v>
      </c>
      <c r="J16" s="77">
        <v>26.41</v>
      </c>
      <c r="K16" s="77">
        <v>0.03</v>
      </c>
    </row>
    <row r="17" spans="2:11">
      <c r="B17" t="s">
        <v>1438</v>
      </c>
      <c r="C17" t="s">
        <v>1439</v>
      </c>
      <c r="D17" t="s">
        <v>126</v>
      </c>
      <c r="E17" t="s">
        <v>109</v>
      </c>
      <c r="F17" t="s">
        <v>1440</v>
      </c>
      <c r="G17" s="77">
        <v>-575000</v>
      </c>
      <c r="H17" s="77">
        <v>-7.4511165644171822</v>
      </c>
      <c r="I17" s="77">
        <v>42.843920245398799</v>
      </c>
      <c r="J17" s="77">
        <v>30.52</v>
      </c>
      <c r="K17" s="77">
        <v>0.04</v>
      </c>
    </row>
    <row r="18" spans="2:11">
      <c r="B18" t="s">
        <v>1441</v>
      </c>
      <c r="C18" t="s">
        <v>1442</v>
      </c>
      <c r="D18" t="s">
        <v>126</v>
      </c>
      <c r="E18" t="s">
        <v>109</v>
      </c>
      <c r="F18" t="s">
        <v>1443</v>
      </c>
      <c r="G18" s="77">
        <v>-1210000</v>
      </c>
      <c r="H18" s="77">
        <v>-4.5771681818181822</v>
      </c>
      <c r="I18" s="77">
        <v>55.383735000000001</v>
      </c>
      <c r="J18" s="77">
        <v>39.46</v>
      </c>
      <c r="K18" s="77">
        <v>0.05</v>
      </c>
    </row>
    <row r="19" spans="2:11">
      <c r="B19" t="s">
        <v>1444</v>
      </c>
      <c r="C19" t="s">
        <v>1445</v>
      </c>
      <c r="D19" t="s">
        <v>126</v>
      </c>
      <c r="E19" t="s">
        <v>109</v>
      </c>
      <c r="F19" t="s">
        <v>1446</v>
      </c>
      <c r="G19" s="77">
        <v>-370000</v>
      </c>
      <c r="H19" s="77">
        <v>-2.5407713302056809</v>
      </c>
      <c r="I19" s="77">
        <v>9.4008539217610192</v>
      </c>
      <c r="J19" s="77">
        <v>6.7</v>
      </c>
      <c r="K19" s="77">
        <v>0.01</v>
      </c>
    </row>
    <row r="20" spans="2:11">
      <c r="B20" t="s">
        <v>1447</v>
      </c>
      <c r="C20" t="s">
        <v>1448</v>
      </c>
      <c r="D20" t="s">
        <v>126</v>
      </c>
      <c r="E20" t="s">
        <v>109</v>
      </c>
      <c r="F20" t="s">
        <v>1449</v>
      </c>
      <c r="G20" s="77">
        <v>-4215960</v>
      </c>
      <c r="H20" s="77">
        <v>-1.831288888888889</v>
      </c>
      <c r="I20" s="77">
        <v>77.206407040000002</v>
      </c>
      <c r="J20" s="77">
        <v>55</v>
      </c>
      <c r="K20" s="77">
        <v>7.0000000000000007E-2</v>
      </c>
    </row>
    <row r="21" spans="2:11">
      <c r="B21" t="s">
        <v>1450</v>
      </c>
      <c r="C21" t="s">
        <v>1451</v>
      </c>
      <c r="D21" t="s">
        <v>126</v>
      </c>
      <c r="E21" t="s">
        <v>109</v>
      </c>
      <c r="F21" t="s">
        <v>1452</v>
      </c>
      <c r="G21" s="77">
        <v>3020960</v>
      </c>
      <c r="H21" s="77">
        <v>-1.5118018775488586</v>
      </c>
      <c r="I21" s="77">
        <v>-45.670929999999998</v>
      </c>
      <c r="J21" s="77">
        <v>-32.54</v>
      </c>
      <c r="K21" s="77">
        <v>-0.04</v>
      </c>
    </row>
    <row r="22" spans="2:11">
      <c r="B22" t="s">
        <v>1453</v>
      </c>
      <c r="C22" t="s">
        <v>1454</v>
      </c>
      <c r="D22" t="s">
        <v>126</v>
      </c>
      <c r="E22" t="s">
        <v>109</v>
      </c>
      <c r="F22" t="s">
        <v>1455</v>
      </c>
      <c r="G22" s="77">
        <v>-80000</v>
      </c>
      <c r="H22" s="77">
        <v>-5.5798411053540624</v>
      </c>
      <c r="I22" s="77">
        <v>4.4638728842832496</v>
      </c>
      <c r="J22" s="77">
        <v>3.18</v>
      </c>
      <c r="K22" s="77">
        <v>0</v>
      </c>
    </row>
    <row r="23" spans="2:11">
      <c r="B23" t="s">
        <v>1456</v>
      </c>
      <c r="C23" t="s">
        <v>1457</v>
      </c>
      <c r="D23" t="s">
        <v>126</v>
      </c>
      <c r="E23" t="s">
        <v>109</v>
      </c>
      <c r="F23" t="s">
        <v>1458</v>
      </c>
      <c r="G23" s="77">
        <v>-300000</v>
      </c>
      <c r="H23" s="77">
        <v>-2.1141033333333299</v>
      </c>
      <c r="I23" s="77">
        <v>6.3423099999999897</v>
      </c>
      <c r="J23" s="77">
        <v>4.5199999999999996</v>
      </c>
      <c r="K23" s="77">
        <v>0.01</v>
      </c>
    </row>
    <row r="24" spans="2:11">
      <c r="B24" s="78" t="s">
        <v>1434</v>
      </c>
      <c r="C24" s="16"/>
      <c r="D24" s="16"/>
      <c r="G24" s="79">
        <v>-825000</v>
      </c>
      <c r="I24" s="79">
        <v>-46.672811304611507</v>
      </c>
      <c r="J24" s="79">
        <v>-33.25</v>
      </c>
      <c r="K24" s="79">
        <v>-0.04</v>
      </c>
    </row>
    <row r="25" spans="2:11">
      <c r="B25" t="s">
        <v>1459</v>
      </c>
      <c r="C25" t="s">
        <v>1460</v>
      </c>
      <c r="D25" t="s">
        <v>126</v>
      </c>
      <c r="E25" t="s">
        <v>113</v>
      </c>
      <c r="F25" t="s">
        <v>1461</v>
      </c>
      <c r="G25" s="77">
        <v>-165000</v>
      </c>
      <c r="H25" s="77">
        <v>11.634957575757575</v>
      </c>
      <c r="I25" s="77">
        <v>-19.197679999999998</v>
      </c>
      <c r="J25" s="77">
        <v>-13.68</v>
      </c>
      <c r="K25" s="77">
        <v>-0.02</v>
      </c>
    </row>
    <row r="26" spans="2:11">
      <c r="B26" t="s">
        <v>1462</v>
      </c>
      <c r="C26" t="s">
        <v>1463</v>
      </c>
      <c r="D26" t="s">
        <v>126</v>
      </c>
      <c r="E26" t="s">
        <v>113</v>
      </c>
      <c r="F26" t="s">
        <v>1452</v>
      </c>
      <c r="G26" s="77">
        <v>-490000</v>
      </c>
      <c r="H26" s="77">
        <v>4.4331494804156737</v>
      </c>
      <c r="I26" s="77">
        <v>-21.722432454036799</v>
      </c>
      <c r="J26" s="77">
        <v>-15.48</v>
      </c>
      <c r="K26" s="77">
        <v>-0.02</v>
      </c>
    </row>
    <row r="27" spans="2:11">
      <c r="B27" t="s">
        <v>1464</v>
      </c>
      <c r="C27" t="s">
        <v>1465</v>
      </c>
      <c r="D27" t="s">
        <v>126</v>
      </c>
      <c r="E27" t="s">
        <v>113</v>
      </c>
      <c r="F27" t="s">
        <v>1466</v>
      </c>
      <c r="G27" s="77">
        <v>-50000</v>
      </c>
      <c r="H27" s="77">
        <v>5.3303310344827599</v>
      </c>
      <c r="I27" s="77">
        <v>-2.66516551724138</v>
      </c>
      <c r="J27" s="77">
        <v>-1.9</v>
      </c>
      <c r="K27" s="77">
        <v>0</v>
      </c>
    </row>
    <row r="28" spans="2:11">
      <c r="B28" t="s">
        <v>1467</v>
      </c>
      <c r="C28" t="s">
        <v>1468</v>
      </c>
      <c r="D28" t="s">
        <v>126</v>
      </c>
      <c r="E28" t="s">
        <v>113</v>
      </c>
      <c r="F28" t="s">
        <v>1466</v>
      </c>
      <c r="G28" s="77">
        <v>-120000</v>
      </c>
      <c r="H28" s="77">
        <v>2.5729444444444418</v>
      </c>
      <c r="I28" s="77">
        <v>-3.0875333333333299</v>
      </c>
      <c r="J28" s="77">
        <v>-2.2000000000000002</v>
      </c>
      <c r="K28" s="77">
        <v>0</v>
      </c>
    </row>
    <row r="29" spans="2:11">
      <c r="B29" s="78" t="s">
        <v>1306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232</v>
      </c>
      <c r="C30" t="s">
        <v>232</v>
      </c>
      <c r="D30" t="s">
        <v>232</v>
      </c>
      <c r="E30" t="s">
        <v>232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859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232</v>
      </c>
      <c r="C32" t="s">
        <v>232</v>
      </c>
      <c r="D32" t="s">
        <v>232</v>
      </c>
      <c r="E32" t="s">
        <v>232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237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1304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232</v>
      </c>
      <c r="C35" t="s">
        <v>232</v>
      </c>
      <c r="D35" t="s">
        <v>232</v>
      </c>
      <c r="E35" t="s">
        <v>232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1307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232</v>
      </c>
      <c r="C37" t="s">
        <v>232</v>
      </c>
      <c r="D37" t="s">
        <v>232</v>
      </c>
      <c r="E37" t="s">
        <v>232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1306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232</v>
      </c>
      <c r="C39" t="s">
        <v>232</v>
      </c>
      <c r="D39" t="s">
        <v>232</v>
      </c>
      <c r="E39" t="s">
        <v>232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859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232</v>
      </c>
      <c r="C41" t="s">
        <v>232</v>
      </c>
      <c r="D41" t="s">
        <v>232</v>
      </c>
      <c r="E41" t="s">
        <v>232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239</v>
      </c>
      <c r="C42" s="16"/>
      <c r="D42" s="16"/>
    </row>
    <row r="43" spans="2:11">
      <c r="B43" t="s">
        <v>327</v>
      </c>
      <c r="C43" s="16"/>
      <c r="D43" s="16"/>
    </row>
    <row r="44" spans="2:11">
      <c r="B44" t="s">
        <v>328</v>
      </c>
      <c r="C44" s="16"/>
      <c r="D44" s="16"/>
    </row>
    <row r="45" spans="2:11">
      <c r="B45" t="s">
        <v>329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1729</v>
      </c>
    </row>
    <row r="3" spans="2:78" s="1" customFormat="1">
      <c r="B3" s="2" t="s">
        <v>2</v>
      </c>
      <c r="C3" s="80" t="s">
        <v>198</v>
      </c>
    </row>
    <row r="4" spans="2:78" s="1" customFormat="1">
      <c r="B4" s="2" t="s">
        <v>3</v>
      </c>
      <c r="C4" s="80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232</v>
      </c>
      <c r="C14" t="s">
        <v>232</v>
      </c>
      <c r="D14" s="16"/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1310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232</v>
      </c>
      <c r="C16" t="s">
        <v>232</v>
      </c>
      <c r="D16" s="16"/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1315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1316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232</v>
      </c>
      <c r="C19" t="s">
        <v>232</v>
      </c>
      <c r="D19" s="16"/>
      <c r="E19" t="s">
        <v>232</v>
      </c>
      <c r="H19" s="77">
        <v>0</v>
      </c>
      <c r="I19" t="s">
        <v>232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232</v>
      </c>
      <c r="C21" t="s">
        <v>232</v>
      </c>
      <c r="D21" s="16"/>
      <c r="E21" t="s">
        <v>232</v>
      </c>
      <c r="H21" s="77">
        <v>0</v>
      </c>
      <c r="I21" t="s">
        <v>232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1318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232</v>
      </c>
      <c r="C23" t="s">
        <v>232</v>
      </c>
      <c r="D23" s="16"/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1319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232</v>
      </c>
      <c r="C25" t="s">
        <v>232</v>
      </c>
      <c r="D25" s="16"/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232</v>
      </c>
      <c r="C28" t="s">
        <v>232</v>
      </c>
      <c r="D28" s="16"/>
      <c r="E28" t="s">
        <v>232</v>
      </c>
      <c r="H28" s="77">
        <v>0</v>
      </c>
      <c r="I28" t="s">
        <v>232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1310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77">
        <v>0</v>
      </c>
      <c r="I30" t="s">
        <v>232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232</v>
      </c>
      <c r="C33" t="s">
        <v>232</v>
      </c>
      <c r="D33" s="16"/>
      <c r="E33" t="s">
        <v>232</v>
      </c>
      <c r="H33" s="77">
        <v>0</v>
      </c>
      <c r="I33" t="s">
        <v>232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1317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232</v>
      </c>
      <c r="C35" t="s">
        <v>232</v>
      </c>
      <c r="D35" s="16"/>
      <c r="E35" t="s">
        <v>232</v>
      </c>
      <c r="H35" s="77">
        <v>0</v>
      </c>
      <c r="I35" t="s">
        <v>232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1318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232</v>
      </c>
      <c r="C37" t="s">
        <v>232</v>
      </c>
      <c r="D37" s="16"/>
      <c r="E37" t="s">
        <v>232</v>
      </c>
      <c r="H37" s="77">
        <v>0</v>
      </c>
      <c r="I37" t="s">
        <v>232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1319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7">
        <v>0</v>
      </c>
      <c r="I39" t="s">
        <v>232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239</v>
      </c>
      <c r="D40" s="16"/>
    </row>
    <row r="41" spans="2:17">
      <c r="B41" t="s">
        <v>327</v>
      </c>
      <c r="D41" s="16"/>
    </row>
    <row r="42" spans="2:17">
      <c r="B42" t="s">
        <v>328</v>
      </c>
      <c r="D42" s="16"/>
    </row>
    <row r="43" spans="2:17">
      <c r="B43" t="s">
        <v>329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5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1729</v>
      </c>
    </row>
    <row r="3" spans="2:59" s="1" customFormat="1">
      <c r="B3" s="2" t="s">
        <v>2</v>
      </c>
      <c r="C3" s="80" t="s">
        <v>198</v>
      </c>
    </row>
    <row r="4" spans="2:59" s="1" customFormat="1">
      <c r="B4" s="2" t="s">
        <v>3</v>
      </c>
      <c r="C4" s="80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7.77</v>
      </c>
      <c r="J11" s="18"/>
      <c r="K11" s="18"/>
      <c r="L11" s="76">
        <v>2.2000000000000002</v>
      </c>
      <c r="M11" s="76">
        <v>9456005.5199999996</v>
      </c>
      <c r="N11" s="7"/>
      <c r="O11" s="76">
        <v>11005.005657422716</v>
      </c>
      <c r="P11" s="76">
        <v>100</v>
      </c>
      <c r="Q11" s="76">
        <v>9.33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7.96</v>
      </c>
      <c r="L12" s="79">
        <v>2.04</v>
      </c>
      <c r="M12" s="79">
        <v>9314902.9100000001</v>
      </c>
      <c r="O12" s="79">
        <v>10505.772183868423</v>
      </c>
      <c r="P12" s="79">
        <v>95.46</v>
      </c>
      <c r="Q12" s="79">
        <v>8.91</v>
      </c>
    </row>
    <row r="13" spans="2:59">
      <c r="B13" s="78" t="s">
        <v>1469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232</v>
      </c>
      <c r="D14" t="s">
        <v>232</v>
      </c>
      <c r="F14" t="s">
        <v>232</v>
      </c>
      <c r="I14" s="77">
        <v>0</v>
      </c>
      <c r="J14" t="s">
        <v>232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1470</v>
      </c>
      <c r="I15" s="79">
        <v>27.09</v>
      </c>
      <c r="L15" s="79">
        <v>4.5999999999999996</v>
      </c>
      <c r="M15" s="79">
        <v>1167553.54</v>
      </c>
      <c r="O15" s="79">
        <v>1158.285329976</v>
      </c>
      <c r="P15" s="79">
        <v>10.53</v>
      </c>
      <c r="Q15" s="79">
        <v>0.98</v>
      </c>
    </row>
    <row r="16" spans="2:59">
      <c r="B16" t="s">
        <v>1471</v>
      </c>
      <c r="C16" t="s">
        <v>1472</v>
      </c>
      <c r="D16" t="s">
        <v>1473</v>
      </c>
      <c r="E16" t="s">
        <v>587</v>
      </c>
      <c r="F16" t="s">
        <v>210</v>
      </c>
      <c r="G16" t="s">
        <v>1474</v>
      </c>
      <c r="H16" t="s">
        <v>211</v>
      </c>
      <c r="I16" s="77">
        <v>27.1</v>
      </c>
      <c r="J16" t="s">
        <v>105</v>
      </c>
      <c r="K16" s="77">
        <v>1.6</v>
      </c>
      <c r="L16" s="77">
        <v>4.99</v>
      </c>
      <c r="M16" s="77">
        <v>144461.17000000001</v>
      </c>
      <c r="N16" s="77">
        <v>102.82</v>
      </c>
      <c r="O16" s="77">
        <v>148.53497499400001</v>
      </c>
      <c r="P16" s="77">
        <v>1.35</v>
      </c>
      <c r="Q16" s="77">
        <v>0.13</v>
      </c>
    </row>
    <row r="17" spans="2:17">
      <c r="B17" t="s">
        <v>1471</v>
      </c>
      <c r="C17" t="s">
        <v>1472</v>
      </c>
      <c r="D17" t="s">
        <v>1475</v>
      </c>
      <c r="E17" t="s">
        <v>587</v>
      </c>
      <c r="F17" t="s">
        <v>210</v>
      </c>
      <c r="G17" t="s">
        <v>1474</v>
      </c>
      <c r="H17" t="s">
        <v>211</v>
      </c>
      <c r="I17" s="77">
        <v>27.1</v>
      </c>
      <c r="J17" t="s">
        <v>105</v>
      </c>
      <c r="K17" s="77">
        <v>1.6</v>
      </c>
      <c r="L17" s="77">
        <v>6.35</v>
      </c>
      <c r="M17" s="77">
        <v>175701.06</v>
      </c>
      <c r="N17" s="77">
        <v>95.93</v>
      </c>
      <c r="O17" s="77">
        <v>168.550026858</v>
      </c>
      <c r="P17" s="77">
        <v>1.53</v>
      </c>
      <c r="Q17" s="77">
        <v>0.14000000000000001</v>
      </c>
    </row>
    <row r="18" spans="2:17">
      <c r="B18" t="s">
        <v>1471</v>
      </c>
      <c r="C18" t="s">
        <v>1472</v>
      </c>
      <c r="D18" t="s">
        <v>1476</v>
      </c>
      <c r="E18" t="s">
        <v>587</v>
      </c>
      <c r="F18" t="s">
        <v>210</v>
      </c>
      <c r="G18" t="s">
        <v>407</v>
      </c>
      <c r="H18" t="s">
        <v>211</v>
      </c>
      <c r="I18" s="77">
        <v>27.1</v>
      </c>
      <c r="J18" t="s">
        <v>105</v>
      </c>
      <c r="K18" s="77">
        <v>1.6</v>
      </c>
      <c r="L18" s="77">
        <v>4.97</v>
      </c>
      <c r="M18" s="77">
        <v>177966.07999999999</v>
      </c>
      <c r="N18" s="77">
        <v>101.85</v>
      </c>
      <c r="O18" s="77">
        <v>181.25845247999999</v>
      </c>
      <c r="P18" s="77">
        <v>1.65</v>
      </c>
      <c r="Q18" s="77">
        <v>0.15</v>
      </c>
    </row>
    <row r="19" spans="2:17">
      <c r="B19" t="s">
        <v>1471</v>
      </c>
      <c r="C19" t="s">
        <v>1472</v>
      </c>
      <c r="D19" t="s">
        <v>1477</v>
      </c>
      <c r="E19" t="s">
        <v>587</v>
      </c>
      <c r="F19" t="s">
        <v>210</v>
      </c>
      <c r="G19" t="s">
        <v>407</v>
      </c>
      <c r="H19" t="s">
        <v>211</v>
      </c>
      <c r="I19" s="77">
        <v>27.1</v>
      </c>
      <c r="J19" t="s">
        <v>105</v>
      </c>
      <c r="K19" s="77">
        <v>1.6</v>
      </c>
      <c r="L19" s="77">
        <v>6.36</v>
      </c>
      <c r="M19" s="77">
        <v>168445.71</v>
      </c>
      <c r="N19" s="77">
        <v>97.66</v>
      </c>
      <c r="O19" s="77">
        <v>164.504080386</v>
      </c>
      <c r="P19" s="77">
        <v>1.49</v>
      </c>
      <c r="Q19" s="77">
        <v>0.14000000000000001</v>
      </c>
    </row>
    <row r="20" spans="2:17">
      <c r="B20" t="s">
        <v>1471</v>
      </c>
      <c r="C20" t="s">
        <v>1472</v>
      </c>
      <c r="D20" t="s">
        <v>1478</v>
      </c>
      <c r="E20" t="s">
        <v>587</v>
      </c>
      <c r="F20" t="s">
        <v>608</v>
      </c>
      <c r="G20" t="s">
        <v>1474</v>
      </c>
      <c r="H20" t="s">
        <v>211</v>
      </c>
      <c r="I20" s="77">
        <v>27.02</v>
      </c>
      <c r="J20" t="s">
        <v>105</v>
      </c>
      <c r="K20" s="77">
        <v>1.6</v>
      </c>
      <c r="L20" s="77">
        <v>3.18</v>
      </c>
      <c r="M20" s="77">
        <v>118737.92</v>
      </c>
      <c r="N20" s="77">
        <v>97.99</v>
      </c>
      <c r="O20" s="77">
        <v>116.351287808</v>
      </c>
      <c r="P20" s="77">
        <v>1.06</v>
      </c>
      <c r="Q20" s="77">
        <v>0.1</v>
      </c>
    </row>
    <row r="21" spans="2:17">
      <c r="B21" t="s">
        <v>1471</v>
      </c>
      <c r="C21" t="s">
        <v>1472</v>
      </c>
      <c r="D21" t="s">
        <v>1479</v>
      </c>
      <c r="E21" t="s">
        <v>587</v>
      </c>
      <c r="F21" t="s">
        <v>608</v>
      </c>
      <c r="G21" t="s">
        <v>1474</v>
      </c>
      <c r="H21" t="s">
        <v>211</v>
      </c>
      <c r="I21" s="77">
        <v>27.1</v>
      </c>
      <c r="J21" t="s">
        <v>105</v>
      </c>
      <c r="K21" s="77">
        <v>1.6</v>
      </c>
      <c r="L21" s="77">
        <v>3.19</v>
      </c>
      <c r="M21" s="77">
        <v>158068.09</v>
      </c>
      <c r="N21" s="77">
        <v>95.3</v>
      </c>
      <c r="O21" s="77">
        <v>150.63888976999999</v>
      </c>
      <c r="P21" s="77">
        <v>1.37</v>
      </c>
      <c r="Q21" s="77">
        <v>0.13</v>
      </c>
    </row>
    <row r="22" spans="2:17">
      <c r="B22" t="s">
        <v>1471</v>
      </c>
      <c r="C22" t="s">
        <v>1472</v>
      </c>
      <c r="D22" t="s">
        <v>1480</v>
      </c>
      <c r="E22" t="s">
        <v>587</v>
      </c>
      <c r="F22" t="s">
        <v>608</v>
      </c>
      <c r="G22" t="s">
        <v>407</v>
      </c>
      <c r="H22" t="s">
        <v>211</v>
      </c>
      <c r="I22" s="77">
        <v>27.02</v>
      </c>
      <c r="J22" t="s">
        <v>105</v>
      </c>
      <c r="K22" s="77">
        <v>1.6</v>
      </c>
      <c r="L22" s="77">
        <v>3.17</v>
      </c>
      <c r="M22" s="77">
        <v>100345.14</v>
      </c>
      <c r="N22" s="77">
        <v>99.52</v>
      </c>
      <c r="O22" s="77">
        <v>99.863483328000001</v>
      </c>
      <c r="P22" s="77">
        <v>0.91</v>
      </c>
      <c r="Q22" s="77">
        <v>0.08</v>
      </c>
    </row>
    <row r="23" spans="2:17">
      <c r="B23" t="s">
        <v>1471</v>
      </c>
      <c r="C23" t="s">
        <v>1472</v>
      </c>
      <c r="D23" t="s">
        <v>1481</v>
      </c>
      <c r="E23" t="s">
        <v>587</v>
      </c>
      <c r="F23" t="s">
        <v>608</v>
      </c>
      <c r="G23" t="s">
        <v>407</v>
      </c>
      <c r="H23" t="s">
        <v>211</v>
      </c>
      <c r="I23" s="77">
        <v>27.1</v>
      </c>
      <c r="J23" t="s">
        <v>105</v>
      </c>
      <c r="K23" s="77">
        <v>1.6</v>
      </c>
      <c r="L23" s="77">
        <v>3.16</v>
      </c>
      <c r="M23" s="77">
        <v>123848.03</v>
      </c>
      <c r="N23" s="77">
        <v>103.84</v>
      </c>
      <c r="O23" s="77">
        <v>128.60379435199999</v>
      </c>
      <c r="P23" s="77">
        <v>1.17</v>
      </c>
      <c r="Q23" s="77">
        <v>0.11</v>
      </c>
    </row>
    <row r="24" spans="2:17">
      <c r="B24" t="s">
        <v>1482</v>
      </c>
      <c r="C24" t="s">
        <v>1472</v>
      </c>
      <c r="D24" t="s">
        <v>1483</v>
      </c>
      <c r="F24" t="s">
        <v>232</v>
      </c>
      <c r="G24" t="s">
        <v>1484</v>
      </c>
      <c r="H24" t="s">
        <v>1291</v>
      </c>
      <c r="J24" t="s">
        <v>126</v>
      </c>
      <c r="K24" s="77">
        <v>0</v>
      </c>
      <c r="L24" s="77">
        <v>0</v>
      </c>
      <c r="M24" s="77">
        <v>-19.66</v>
      </c>
      <c r="N24" s="77">
        <v>100</v>
      </c>
      <c r="O24" s="77">
        <v>-1.966E-2</v>
      </c>
      <c r="P24" s="77">
        <v>0</v>
      </c>
      <c r="Q24" s="77">
        <v>0</v>
      </c>
    </row>
    <row r="25" spans="2:17">
      <c r="B25" s="78" t="s">
        <v>1485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232</v>
      </c>
      <c r="D26" t="s">
        <v>232</v>
      </c>
      <c r="F26" t="s">
        <v>232</v>
      </c>
      <c r="I26" s="77">
        <v>0</v>
      </c>
      <c r="J26" t="s">
        <v>232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1486</v>
      </c>
      <c r="I27" s="79">
        <v>5.63</v>
      </c>
      <c r="L27" s="79">
        <v>1.72</v>
      </c>
      <c r="M27" s="79">
        <v>8082389.7599999998</v>
      </c>
      <c r="O27" s="79">
        <v>9281.3001546884225</v>
      </c>
      <c r="P27" s="79">
        <v>84.34</v>
      </c>
      <c r="Q27" s="79">
        <v>7.87</v>
      </c>
    </row>
    <row r="28" spans="2:17">
      <c r="B28" t="s">
        <v>1487</v>
      </c>
      <c r="C28" t="s">
        <v>1472</v>
      </c>
      <c r="D28" t="s">
        <v>1488</v>
      </c>
      <c r="E28" t="s">
        <v>607</v>
      </c>
      <c r="F28" t="s">
        <v>1489</v>
      </c>
      <c r="G28" t="s">
        <v>1490</v>
      </c>
      <c r="H28" t="s">
        <v>154</v>
      </c>
      <c r="I28" s="77">
        <v>7.99</v>
      </c>
      <c r="J28" t="s">
        <v>105</v>
      </c>
      <c r="K28" s="77">
        <v>3.19</v>
      </c>
      <c r="L28" s="77">
        <v>1.35</v>
      </c>
      <c r="M28" s="77">
        <v>36597.69</v>
      </c>
      <c r="N28" s="77">
        <v>110.61</v>
      </c>
      <c r="O28" s="77">
        <v>40.480704909000004</v>
      </c>
      <c r="P28" s="77">
        <v>0.37</v>
      </c>
      <c r="Q28" s="77">
        <v>0.03</v>
      </c>
    </row>
    <row r="29" spans="2:17">
      <c r="B29" t="s">
        <v>1487</v>
      </c>
      <c r="C29" t="s">
        <v>1472</v>
      </c>
      <c r="D29" t="s">
        <v>1491</v>
      </c>
      <c r="E29" t="s">
        <v>607</v>
      </c>
      <c r="F29" t="s">
        <v>1489</v>
      </c>
      <c r="G29" t="s">
        <v>1492</v>
      </c>
      <c r="H29" t="s">
        <v>154</v>
      </c>
      <c r="I29" s="77">
        <v>7.99</v>
      </c>
      <c r="J29" t="s">
        <v>105</v>
      </c>
      <c r="K29" s="77">
        <v>3.19</v>
      </c>
      <c r="L29" s="77">
        <v>1.35</v>
      </c>
      <c r="M29" s="77">
        <v>5228</v>
      </c>
      <c r="N29" s="77">
        <v>112.12</v>
      </c>
      <c r="O29" s="77">
        <v>5.8616336000000002</v>
      </c>
      <c r="P29" s="77">
        <v>0.05</v>
      </c>
      <c r="Q29" s="77">
        <v>0</v>
      </c>
    </row>
    <row r="30" spans="2:17">
      <c r="B30" t="s">
        <v>1487</v>
      </c>
      <c r="C30" t="s">
        <v>1472</v>
      </c>
      <c r="D30" t="s">
        <v>1493</v>
      </c>
      <c r="E30" t="s">
        <v>607</v>
      </c>
      <c r="F30" t="s">
        <v>1489</v>
      </c>
      <c r="G30" t="s">
        <v>1494</v>
      </c>
      <c r="H30" t="s">
        <v>154</v>
      </c>
      <c r="I30" s="77">
        <v>7.84</v>
      </c>
      <c r="J30" t="s">
        <v>105</v>
      </c>
      <c r="K30" s="77">
        <v>3.17</v>
      </c>
      <c r="L30" s="77">
        <v>1.59</v>
      </c>
      <c r="M30" s="77">
        <v>26141.21</v>
      </c>
      <c r="N30" s="77">
        <v>115.75</v>
      </c>
      <c r="O30" s="77">
        <v>30.258450575000001</v>
      </c>
      <c r="P30" s="77">
        <v>0.27</v>
      </c>
      <c r="Q30" s="77">
        <v>0.03</v>
      </c>
    </row>
    <row r="31" spans="2:17">
      <c r="B31" t="s">
        <v>1487</v>
      </c>
      <c r="C31" t="s">
        <v>1472</v>
      </c>
      <c r="D31" t="s">
        <v>1495</v>
      </c>
      <c r="E31" t="s">
        <v>607</v>
      </c>
      <c r="F31" t="s">
        <v>1489</v>
      </c>
      <c r="G31" t="s">
        <v>1496</v>
      </c>
      <c r="H31" t="s">
        <v>154</v>
      </c>
      <c r="I31" s="77">
        <v>7.84</v>
      </c>
      <c r="J31" t="s">
        <v>105</v>
      </c>
      <c r="K31" s="77">
        <v>3.17</v>
      </c>
      <c r="L31" s="77">
        <v>1.56</v>
      </c>
      <c r="M31" s="77">
        <v>36597</v>
      </c>
      <c r="N31" s="77">
        <v>116.06</v>
      </c>
      <c r="O31" s="77">
        <v>42.4744782</v>
      </c>
      <c r="P31" s="77">
        <v>0.39</v>
      </c>
      <c r="Q31" s="77">
        <v>0.04</v>
      </c>
    </row>
    <row r="32" spans="2:17">
      <c r="B32" t="s">
        <v>1487</v>
      </c>
      <c r="C32" t="s">
        <v>1472</v>
      </c>
      <c r="D32" t="s">
        <v>1497</v>
      </c>
      <c r="E32" t="s">
        <v>607</v>
      </c>
      <c r="F32" t="s">
        <v>1489</v>
      </c>
      <c r="G32" t="s">
        <v>1498</v>
      </c>
      <c r="H32" t="s">
        <v>154</v>
      </c>
      <c r="I32" s="77">
        <v>7.76</v>
      </c>
      <c r="J32" t="s">
        <v>105</v>
      </c>
      <c r="K32" s="77">
        <v>3.15</v>
      </c>
      <c r="L32" s="77">
        <v>2.35</v>
      </c>
      <c r="M32" s="77">
        <v>26141.21</v>
      </c>
      <c r="N32" s="77">
        <v>107.78</v>
      </c>
      <c r="O32" s="77">
        <v>28.174996138000001</v>
      </c>
      <c r="P32" s="77">
        <v>0.26</v>
      </c>
      <c r="Q32" s="77">
        <v>0.02</v>
      </c>
    </row>
    <row r="33" spans="2:17">
      <c r="B33" t="s">
        <v>1499</v>
      </c>
      <c r="C33" t="s">
        <v>1472</v>
      </c>
      <c r="D33" t="s">
        <v>1500</v>
      </c>
      <c r="E33" t="s">
        <v>854</v>
      </c>
      <c r="F33" t="s">
        <v>399</v>
      </c>
      <c r="G33" t="s">
        <v>1501</v>
      </c>
      <c r="H33" t="s">
        <v>211</v>
      </c>
      <c r="I33" s="77">
        <v>1.0900000000000001</v>
      </c>
      <c r="J33" t="s">
        <v>109</v>
      </c>
      <c r="K33" s="77">
        <v>4.9400000000000004</v>
      </c>
      <c r="L33" s="77">
        <v>2.97</v>
      </c>
      <c r="M33" s="77">
        <v>26644.46</v>
      </c>
      <c r="N33" s="77">
        <v>103.56</v>
      </c>
      <c r="O33" s="77">
        <v>95.664940624392003</v>
      </c>
      <c r="P33" s="77">
        <v>0.87</v>
      </c>
      <c r="Q33" s="77">
        <v>0.08</v>
      </c>
    </row>
    <row r="34" spans="2:17">
      <c r="B34" t="s">
        <v>1502</v>
      </c>
      <c r="C34" t="s">
        <v>1472</v>
      </c>
      <c r="D34" t="s">
        <v>1503</v>
      </c>
      <c r="E34" t="s">
        <v>1504</v>
      </c>
      <c r="F34" t="s">
        <v>1505</v>
      </c>
      <c r="G34" t="s">
        <v>1506</v>
      </c>
      <c r="H34" t="s">
        <v>218</v>
      </c>
      <c r="I34" s="77">
        <v>4.7300000000000004</v>
      </c>
      <c r="J34" t="s">
        <v>109</v>
      </c>
      <c r="K34" s="77">
        <v>9.85</v>
      </c>
      <c r="L34" s="77">
        <v>3.72</v>
      </c>
      <c r="M34" s="77">
        <v>50260.480000000003</v>
      </c>
      <c r="N34" s="77">
        <v>130.86000000000001</v>
      </c>
      <c r="O34" s="77">
        <v>228.027585931776</v>
      </c>
      <c r="P34" s="77">
        <v>2.0699999999999998</v>
      </c>
      <c r="Q34" s="77">
        <v>0.19</v>
      </c>
    </row>
    <row r="35" spans="2:17">
      <c r="B35" t="s">
        <v>1507</v>
      </c>
      <c r="C35" t="s">
        <v>1472</v>
      </c>
      <c r="D35" t="s">
        <v>1508</v>
      </c>
      <c r="E35" t="s">
        <v>1509</v>
      </c>
      <c r="F35" t="s">
        <v>1510</v>
      </c>
      <c r="G35" t="s">
        <v>1511</v>
      </c>
      <c r="H35" t="s">
        <v>154</v>
      </c>
      <c r="I35" s="77">
        <v>5.83</v>
      </c>
      <c r="J35" t="s">
        <v>105</v>
      </c>
      <c r="K35" s="77">
        <v>4.5</v>
      </c>
      <c r="L35" s="77">
        <v>0.76</v>
      </c>
      <c r="M35" s="77">
        <v>497176</v>
      </c>
      <c r="N35" s="77">
        <v>127.16</v>
      </c>
      <c r="O35" s="77">
        <v>632.20900159999997</v>
      </c>
      <c r="P35" s="77">
        <v>5.74</v>
      </c>
      <c r="Q35" s="77">
        <v>0.54</v>
      </c>
    </row>
    <row r="36" spans="2:17">
      <c r="B36" t="s">
        <v>1507</v>
      </c>
      <c r="C36" t="s">
        <v>1472</v>
      </c>
      <c r="D36" t="s">
        <v>1512</v>
      </c>
      <c r="E36" t="s">
        <v>1509</v>
      </c>
      <c r="F36" t="s">
        <v>1510</v>
      </c>
      <c r="G36" t="s">
        <v>1513</v>
      </c>
      <c r="H36" t="s">
        <v>154</v>
      </c>
      <c r="I36" s="77">
        <v>5.81</v>
      </c>
      <c r="J36" t="s">
        <v>105</v>
      </c>
      <c r="K36" s="77">
        <v>4.2</v>
      </c>
      <c r="L36" s="77">
        <v>0.98</v>
      </c>
      <c r="M36" s="77">
        <v>37972.06</v>
      </c>
      <c r="N36" s="77">
        <v>120.38</v>
      </c>
      <c r="O36" s="77">
        <v>45.710765828</v>
      </c>
      <c r="P36" s="77">
        <v>0.42</v>
      </c>
      <c r="Q36" s="77">
        <v>0.04</v>
      </c>
    </row>
    <row r="37" spans="2:17">
      <c r="B37" t="s">
        <v>1514</v>
      </c>
      <c r="C37" t="s">
        <v>1472</v>
      </c>
      <c r="D37" t="s">
        <v>1515</v>
      </c>
      <c r="E37" t="s">
        <v>1516</v>
      </c>
      <c r="F37" t="s">
        <v>399</v>
      </c>
      <c r="G37" t="s">
        <v>1517</v>
      </c>
      <c r="H37" t="s">
        <v>211</v>
      </c>
      <c r="I37" s="77">
        <v>1</v>
      </c>
      <c r="J37" t="s">
        <v>105</v>
      </c>
      <c r="K37" s="77">
        <v>2.0099999999999998</v>
      </c>
      <c r="L37" s="77">
        <v>1.24</v>
      </c>
      <c r="M37" s="77">
        <v>350686.4</v>
      </c>
      <c r="N37" s="77">
        <v>100.84</v>
      </c>
      <c r="O37" s="77">
        <v>353.63216576000002</v>
      </c>
      <c r="P37" s="77">
        <v>3.21</v>
      </c>
      <c r="Q37" s="77">
        <v>0.3</v>
      </c>
    </row>
    <row r="38" spans="2:17">
      <c r="B38" t="s">
        <v>1518</v>
      </c>
      <c r="C38" t="s">
        <v>1472</v>
      </c>
      <c r="D38" t="s">
        <v>1519</v>
      </c>
      <c r="E38" t="s">
        <v>1520</v>
      </c>
      <c r="F38" t="s">
        <v>476</v>
      </c>
      <c r="G38" t="s">
        <v>1521</v>
      </c>
      <c r="H38" t="s">
        <v>211</v>
      </c>
      <c r="I38" s="77">
        <v>5.89</v>
      </c>
      <c r="J38" t="s">
        <v>105</v>
      </c>
      <c r="K38" s="77">
        <v>2.36</v>
      </c>
      <c r="L38" s="77">
        <v>0.95</v>
      </c>
      <c r="M38" s="77">
        <v>259053.15</v>
      </c>
      <c r="N38" s="77">
        <v>108.5</v>
      </c>
      <c r="O38" s="77">
        <v>281.07266774999999</v>
      </c>
      <c r="P38" s="77">
        <v>2.5499999999999998</v>
      </c>
      <c r="Q38" s="77">
        <v>0.24</v>
      </c>
    </row>
    <row r="39" spans="2:17">
      <c r="B39" t="s">
        <v>1522</v>
      </c>
      <c r="C39" t="s">
        <v>1472</v>
      </c>
      <c r="D39" t="s">
        <v>1523</v>
      </c>
      <c r="E39" t="s">
        <v>1524</v>
      </c>
      <c r="F39" t="s">
        <v>469</v>
      </c>
      <c r="G39" t="s">
        <v>313</v>
      </c>
      <c r="H39" t="s">
        <v>153</v>
      </c>
      <c r="I39" s="77">
        <v>6.99</v>
      </c>
      <c r="J39" t="s">
        <v>105</v>
      </c>
      <c r="K39" s="77">
        <v>5.35</v>
      </c>
      <c r="L39" s="77">
        <v>1.69</v>
      </c>
      <c r="M39" s="77">
        <v>5684.76</v>
      </c>
      <c r="N39" s="77">
        <v>128.93</v>
      </c>
      <c r="O39" s="77">
        <v>7.3293610679999999</v>
      </c>
      <c r="P39" s="77">
        <v>7.0000000000000007E-2</v>
      </c>
      <c r="Q39" s="77">
        <v>0.01</v>
      </c>
    </row>
    <row r="40" spans="2:17">
      <c r="B40" t="s">
        <v>1522</v>
      </c>
      <c r="C40" t="s">
        <v>1472</v>
      </c>
      <c r="D40" t="s">
        <v>1525</v>
      </c>
      <c r="E40" t="s">
        <v>1524</v>
      </c>
      <c r="F40" t="s">
        <v>469</v>
      </c>
      <c r="G40" t="s">
        <v>313</v>
      </c>
      <c r="H40" t="s">
        <v>153</v>
      </c>
      <c r="I40" s="77">
        <v>6.99</v>
      </c>
      <c r="J40" t="s">
        <v>105</v>
      </c>
      <c r="K40" s="77">
        <v>5.35</v>
      </c>
      <c r="L40" s="77">
        <v>1.69</v>
      </c>
      <c r="M40" s="77">
        <v>7260.86</v>
      </c>
      <c r="N40" s="77">
        <v>128.93</v>
      </c>
      <c r="O40" s="77">
        <v>9.3614267980000001</v>
      </c>
      <c r="P40" s="77">
        <v>0.09</v>
      </c>
      <c r="Q40" s="77">
        <v>0.01</v>
      </c>
    </row>
    <row r="41" spans="2:17">
      <c r="B41" t="s">
        <v>1522</v>
      </c>
      <c r="C41" t="s">
        <v>1472</v>
      </c>
      <c r="D41" t="s">
        <v>1526</v>
      </c>
      <c r="E41" t="s">
        <v>1524</v>
      </c>
      <c r="F41" t="s">
        <v>469</v>
      </c>
      <c r="G41" t="s">
        <v>1527</v>
      </c>
      <c r="H41" t="s">
        <v>153</v>
      </c>
      <c r="I41" s="77">
        <v>7.1</v>
      </c>
      <c r="J41" t="s">
        <v>105</v>
      </c>
      <c r="K41" s="77">
        <v>5.35</v>
      </c>
      <c r="L41" s="77">
        <v>1.1200000000000001</v>
      </c>
      <c r="M41" s="77">
        <v>48273.38</v>
      </c>
      <c r="N41" s="77">
        <v>135.4</v>
      </c>
      <c r="O41" s="77">
        <v>65.362156519999999</v>
      </c>
      <c r="P41" s="77">
        <v>0.59</v>
      </c>
      <c r="Q41" s="77">
        <v>0.06</v>
      </c>
    </row>
    <row r="42" spans="2:17">
      <c r="B42" t="s">
        <v>1522</v>
      </c>
      <c r="C42" t="s">
        <v>1472</v>
      </c>
      <c r="D42" t="s">
        <v>1528</v>
      </c>
      <c r="E42" t="s">
        <v>1524</v>
      </c>
      <c r="F42" t="s">
        <v>469</v>
      </c>
      <c r="G42" t="s">
        <v>313</v>
      </c>
      <c r="H42" t="s">
        <v>153</v>
      </c>
      <c r="I42" s="77">
        <v>6.99</v>
      </c>
      <c r="J42" t="s">
        <v>105</v>
      </c>
      <c r="K42" s="77">
        <v>5.35</v>
      </c>
      <c r="L42" s="77">
        <v>1.69</v>
      </c>
      <c r="M42" s="77">
        <v>8522.77</v>
      </c>
      <c r="N42" s="77">
        <v>128.93</v>
      </c>
      <c r="O42" s="77">
        <v>10.988407361</v>
      </c>
      <c r="P42" s="77">
        <v>0.1</v>
      </c>
      <c r="Q42" s="77">
        <v>0.01</v>
      </c>
    </row>
    <row r="43" spans="2:17">
      <c r="B43" t="s">
        <v>1522</v>
      </c>
      <c r="C43" t="s">
        <v>1472</v>
      </c>
      <c r="D43" t="s">
        <v>1529</v>
      </c>
      <c r="E43" t="s">
        <v>1524</v>
      </c>
      <c r="F43" t="s">
        <v>469</v>
      </c>
      <c r="G43" t="s">
        <v>1527</v>
      </c>
      <c r="H43" t="s">
        <v>153</v>
      </c>
      <c r="I43" s="77">
        <v>7.1</v>
      </c>
      <c r="J43" t="s">
        <v>105</v>
      </c>
      <c r="K43" s="77">
        <v>5.35</v>
      </c>
      <c r="L43" s="77">
        <v>1.1200000000000001</v>
      </c>
      <c r="M43" s="77">
        <v>34773.29</v>
      </c>
      <c r="N43" s="77">
        <v>135.4</v>
      </c>
      <c r="O43" s="77">
        <v>47.083034660000003</v>
      </c>
      <c r="P43" s="77">
        <v>0.43</v>
      </c>
      <c r="Q43" s="77">
        <v>0.04</v>
      </c>
    </row>
    <row r="44" spans="2:17">
      <c r="B44" t="s">
        <v>1522</v>
      </c>
      <c r="C44" t="s">
        <v>1472</v>
      </c>
      <c r="D44" t="s">
        <v>1530</v>
      </c>
      <c r="E44" t="s">
        <v>1524</v>
      </c>
      <c r="F44" t="s">
        <v>469</v>
      </c>
      <c r="G44" t="s">
        <v>313</v>
      </c>
      <c r="H44" t="s">
        <v>153</v>
      </c>
      <c r="I44" s="77">
        <v>6.99</v>
      </c>
      <c r="J44" t="s">
        <v>105</v>
      </c>
      <c r="K44" s="77">
        <v>5.35</v>
      </c>
      <c r="L44" s="77">
        <v>1.69</v>
      </c>
      <c r="M44" s="77">
        <v>6944.77</v>
      </c>
      <c r="N44" s="77">
        <v>128.93</v>
      </c>
      <c r="O44" s="77">
        <v>8.9538919610000001</v>
      </c>
      <c r="P44" s="77">
        <v>0.08</v>
      </c>
      <c r="Q44" s="77">
        <v>0.01</v>
      </c>
    </row>
    <row r="45" spans="2:17">
      <c r="B45" t="s">
        <v>1522</v>
      </c>
      <c r="C45" t="s">
        <v>1472</v>
      </c>
      <c r="D45" t="s">
        <v>1531</v>
      </c>
      <c r="E45" t="s">
        <v>1524</v>
      </c>
      <c r="F45" t="s">
        <v>469</v>
      </c>
      <c r="G45" t="s">
        <v>1527</v>
      </c>
      <c r="H45" t="s">
        <v>153</v>
      </c>
      <c r="I45" s="77">
        <v>7.1</v>
      </c>
      <c r="J45" t="s">
        <v>105</v>
      </c>
      <c r="K45" s="77">
        <v>5.35</v>
      </c>
      <c r="L45" s="77">
        <v>1.1200000000000001</v>
      </c>
      <c r="M45" s="77">
        <v>41762.04</v>
      </c>
      <c r="N45" s="77">
        <v>135.4</v>
      </c>
      <c r="O45" s="77">
        <v>56.545802160000001</v>
      </c>
      <c r="P45" s="77">
        <v>0.51</v>
      </c>
      <c r="Q45" s="77">
        <v>0.05</v>
      </c>
    </row>
    <row r="46" spans="2:17">
      <c r="B46" t="s">
        <v>1522</v>
      </c>
      <c r="C46" t="s">
        <v>1472</v>
      </c>
      <c r="D46" t="s">
        <v>1532</v>
      </c>
      <c r="E46" t="s">
        <v>1524</v>
      </c>
      <c r="F46" t="s">
        <v>469</v>
      </c>
      <c r="G46" t="s">
        <v>313</v>
      </c>
      <c r="H46" t="s">
        <v>153</v>
      </c>
      <c r="I46" s="77">
        <v>6.99</v>
      </c>
      <c r="J46" t="s">
        <v>105</v>
      </c>
      <c r="K46" s="77">
        <v>5.35</v>
      </c>
      <c r="L46" s="77">
        <v>1.69</v>
      </c>
      <c r="M46" s="77">
        <v>7260.86</v>
      </c>
      <c r="N46" s="77">
        <v>128.93</v>
      </c>
      <c r="O46" s="77">
        <v>9.3614267980000001</v>
      </c>
      <c r="P46" s="77">
        <v>0.09</v>
      </c>
      <c r="Q46" s="77">
        <v>0.01</v>
      </c>
    </row>
    <row r="47" spans="2:17">
      <c r="B47" t="s">
        <v>1522</v>
      </c>
      <c r="C47" t="s">
        <v>1472</v>
      </c>
      <c r="D47" t="s">
        <v>1533</v>
      </c>
      <c r="E47" t="s">
        <v>1524</v>
      </c>
      <c r="F47" t="s">
        <v>469</v>
      </c>
      <c r="G47" t="s">
        <v>1534</v>
      </c>
      <c r="H47" t="s">
        <v>153</v>
      </c>
      <c r="I47" s="77">
        <v>7.05</v>
      </c>
      <c r="J47" t="s">
        <v>105</v>
      </c>
      <c r="K47" s="77">
        <v>5.35</v>
      </c>
      <c r="L47" s="77">
        <v>1.36</v>
      </c>
      <c r="M47" s="77">
        <v>38316.17</v>
      </c>
      <c r="N47" s="77">
        <v>135.49</v>
      </c>
      <c r="O47" s="77">
        <v>51.914578732999999</v>
      </c>
      <c r="P47" s="77">
        <v>0.47</v>
      </c>
      <c r="Q47" s="77">
        <v>0.04</v>
      </c>
    </row>
    <row r="48" spans="2:17">
      <c r="B48" t="s">
        <v>1522</v>
      </c>
      <c r="C48" t="s">
        <v>1472</v>
      </c>
      <c r="D48" t="s">
        <v>1535</v>
      </c>
      <c r="E48" t="s">
        <v>1524</v>
      </c>
      <c r="F48" t="s">
        <v>469</v>
      </c>
      <c r="G48" t="s">
        <v>1534</v>
      </c>
      <c r="H48" t="s">
        <v>153</v>
      </c>
      <c r="I48" s="77">
        <v>7.05</v>
      </c>
      <c r="J48" t="s">
        <v>105</v>
      </c>
      <c r="K48" s="77">
        <v>5.35</v>
      </c>
      <c r="L48" s="77">
        <v>1.36</v>
      </c>
      <c r="M48" s="77">
        <v>36062.79</v>
      </c>
      <c r="N48" s="77">
        <v>135.49</v>
      </c>
      <c r="O48" s="77">
        <v>48.861474170999998</v>
      </c>
      <c r="P48" s="77">
        <v>0.44</v>
      </c>
      <c r="Q48" s="77">
        <v>0.04</v>
      </c>
    </row>
    <row r="49" spans="2:17">
      <c r="B49" t="s">
        <v>1536</v>
      </c>
      <c r="C49" t="s">
        <v>1472</v>
      </c>
      <c r="D49" t="s">
        <v>1537</v>
      </c>
      <c r="E49" t="s">
        <v>1538</v>
      </c>
      <c r="F49" t="s">
        <v>469</v>
      </c>
      <c r="G49" t="s">
        <v>1539</v>
      </c>
      <c r="H49" t="s">
        <v>153</v>
      </c>
      <c r="I49" s="77">
        <v>6.58</v>
      </c>
      <c r="J49" t="s">
        <v>105</v>
      </c>
      <c r="K49" s="77">
        <v>2.56</v>
      </c>
      <c r="L49" s="77">
        <v>1.37</v>
      </c>
      <c r="M49" s="77">
        <v>768541.36</v>
      </c>
      <c r="N49" s="77">
        <v>105.85</v>
      </c>
      <c r="O49" s="77">
        <v>813.50102956000001</v>
      </c>
      <c r="P49" s="77">
        <v>7.39</v>
      </c>
      <c r="Q49" s="77">
        <v>0.69</v>
      </c>
    </row>
    <row r="50" spans="2:17">
      <c r="B50" t="s">
        <v>1540</v>
      </c>
      <c r="C50" t="s">
        <v>1472</v>
      </c>
      <c r="D50" t="s">
        <v>1541</v>
      </c>
      <c r="E50" t="s">
        <v>1542</v>
      </c>
      <c r="F50" t="s">
        <v>1543</v>
      </c>
      <c r="G50" t="s">
        <v>1521</v>
      </c>
      <c r="H50" t="s">
        <v>154</v>
      </c>
      <c r="I50" s="77">
        <v>4.72</v>
      </c>
      <c r="J50" t="s">
        <v>105</v>
      </c>
      <c r="K50" s="77">
        <v>3.76</v>
      </c>
      <c r="L50" s="77">
        <v>3.56</v>
      </c>
      <c r="M50" s="77">
        <v>123645.28</v>
      </c>
      <c r="N50" s="77">
        <v>105.28</v>
      </c>
      <c r="O50" s="77">
        <v>130.17375078399999</v>
      </c>
      <c r="P50" s="77">
        <v>1.18</v>
      </c>
      <c r="Q50" s="77">
        <v>0.11</v>
      </c>
    </row>
    <row r="51" spans="2:17">
      <c r="B51" t="s">
        <v>1544</v>
      </c>
      <c r="C51" t="s">
        <v>1472</v>
      </c>
      <c r="D51" t="s">
        <v>1545</v>
      </c>
      <c r="E51" t="s">
        <v>429</v>
      </c>
      <c r="F51" t="s">
        <v>1543</v>
      </c>
      <c r="G51" t="s">
        <v>1546</v>
      </c>
      <c r="H51" t="s">
        <v>154</v>
      </c>
      <c r="I51" s="77">
        <v>4.13</v>
      </c>
      <c r="J51" t="s">
        <v>105</v>
      </c>
      <c r="K51" s="77">
        <v>4.1500000000000004</v>
      </c>
      <c r="L51" s="77">
        <v>2.63</v>
      </c>
      <c r="M51" s="77">
        <v>718520</v>
      </c>
      <c r="N51" s="77">
        <v>109.53</v>
      </c>
      <c r="O51" s="77">
        <v>786.994956</v>
      </c>
      <c r="P51" s="77">
        <v>7.15</v>
      </c>
      <c r="Q51" s="77">
        <v>0.67</v>
      </c>
    </row>
    <row r="52" spans="2:17">
      <c r="B52" t="s">
        <v>1544</v>
      </c>
      <c r="C52" t="s">
        <v>1472</v>
      </c>
      <c r="D52" t="s">
        <v>1547</v>
      </c>
      <c r="E52" t="s">
        <v>429</v>
      </c>
      <c r="F52" t="s">
        <v>1543</v>
      </c>
      <c r="G52" t="s">
        <v>1548</v>
      </c>
      <c r="H52" t="s">
        <v>154</v>
      </c>
      <c r="I52" s="77">
        <v>4.13</v>
      </c>
      <c r="J52" t="s">
        <v>105</v>
      </c>
      <c r="K52" s="77">
        <v>4</v>
      </c>
      <c r="L52" s="77">
        <v>2.14</v>
      </c>
      <c r="M52" s="77">
        <v>243957</v>
      </c>
      <c r="N52" s="77">
        <v>107.92</v>
      </c>
      <c r="O52" s="77">
        <v>263.27839440000002</v>
      </c>
      <c r="P52" s="77">
        <v>2.39</v>
      </c>
      <c r="Q52" s="77">
        <v>0.22</v>
      </c>
    </row>
    <row r="53" spans="2:17">
      <c r="B53" t="s">
        <v>1549</v>
      </c>
      <c r="C53" t="s">
        <v>1550</v>
      </c>
      <c r="D53" t="s">
        <v>1551</v>
      </c>
      <c r="E53" t="s">
        <v>1552</v>
      </c>
      <c r="F53" t="s">
        <v>476</v>
      </c>
      <c r="G53" t="s">
        <v>1553</v>
      </c>
      <c r="H53" t="s">
        <v>211</v>
      </c>
      <c r="I53" s="77">
        <v>6.24</v>
      </c>
      <c r="J53" t="s">
        <v>105</v>
      </c>
      <c r="K53" s="77">
        <v>2.33</v>
      </c>
      <c r="L53" s="77">
        <v>1.34</v>
      </c>
      <c r="M53" s="77">
        <v>211795.20000000001</v>
      </c>
      <c r="N53" s="77">
        <v>107.02</v>
      </c>
      <c r="O53" s="77">
        <v>226.66322303999999</v>
      </c>
      <c r="P53" s="77">
        <v>2.06</v>
      </c>
      <c r="Q53" s="77">
        <v>0.19</v>
      </c>
    </row>
    <row r="54" spans="2:17">
      <c r="B54" t="s">
        <v>1487</v>
      </c>
      <c r="C54" t="s">
        <v>1472</v>
      </c>
      <c r="D54" t="s">
        <v>1554</v>
      </c>
      <c r="E54" t="s">
        <v>607</v>
      </c>
      <c r="F54" t="s">
        <v>568</v>
      </c>
      <c r="G54" t="s">
        <v>1555</v>
      </c>
      <c r="H54" t="s">
        <v>211</v>
      </c>
      <c r="I54" s="77">
        <v>5.48</v>
      </c>
      <c r="J54" t="s">
        <v>105</v>
      </c>
      <c r="K54" s="77">
        <v>5</v>
      </c>
      <c r="L54" s="77">
        <v>0.92</v>
      </c>
      <c r="M54" s="77">
        <v>127420.5</v>
      </c>
      <c r="N54" s="77">
        <v>122.53</v>
      </c>
      <c r="O54" s="77">
        <v>156.12833864999999</v>
      </c>
      <c r="P54" s="77">
        <v>1.42</v>
      </c>
      <c r="Q54" s="77">
        <v>0.13</v>
      </c>
    </row>
    <row r="55" spans="2:17">
      <c r="B55" t="s">
        <v>1487</v>
      </c>
      <c r="C55" t="s">
        <v>1472</v>
      </c>
      <c r="D55" t="s">
        <v>1556</v>
      </c>
      <c r="E55" t="s">
        <v>607</v>
      </c>
      <c r="F55" t="s">
        <v>568</v>
      </c>
      <c r="G55" t="s">
        <v>1555</v>
      </c>
      <c r="H55" t="s">
        <v>211</v>
      </c>
      <c r="I55" s="77">
        <v>5.48</v>
      </c>
      <c r="J55" t="s">
        <v>105</v>
      </c>
      <c r="K55" s="77">
        <v>5</v>
      </c>
      <c r="L55" s="77">
        <v>0.91</v>
      </c>
      <c r="M55" s="77">
        <v>40980.959999999999</v>
      </c>
      <c r="N55" s="77">
        <v>122.53</v>
      </c>
      <c r="O55" s="77">
        <v>50.213970287999999</v>
      </c>
      <c r="P55" s="77">
        <v>0.46</v>
      </c>
      <c r="Q55" s="77">
        <v>0.04</v>
      </c>
    </row>
    <row r="56" spans="2:17">
      <c r="B56" t="s">
        <v>1487</v>
      </c>
      <c r="C56" t="s">
        <v>1472</v>
      </c>
      <c r="D56" t="s">
        <v>1557</v>
      </c>
      <c r="E56" t="s">
        <v>607</v>
      </c>
      <c r="F56" t="s">
        <v>568</v>
      </c>
      <c r="G56" t="s">
        <v>423</v>
      </c>
      <c r="H56" t="s">
        <v>211</v>
      </c>
      <c r="I56" s="77">
        <v>9.4</v>
      </c>
      <c r="J56" t="s">
        <v>105</v>
      </c>
      <c r="K56" s="77">
        <v>4.0999999999999996</v>
      </c>
      <c r="L56" s="77">
        <v>2.61</v>
      </c>
      <c r="M56" s="77">
        <v>92657.85</v>
      </c>
      <c r="N56" s="77">
        <v>114.87</v>
      </c>
      <c r="O56" s="77">
        <v>106.436072295</v>
      </c>
      <c r="P56" s="77">
        <v>0.97</v>
      </c>
      <c r="Q56" s="77">
        <v>0.09</v>
      </c>
    </row>
    <row r="57" spans="2:17">
      <c r="B57" t="s">
        <v>1487</v>
      </c>
      <c r="C57" t="s">
        <v>1472</v>
      </c>
      <c r="D57" t="s">
        <v>1558</v>
      </c>
      <c r="E57" t="s">
        <v>607</v>
      </c>
      <c r="F57" t="s">
        <v>568</v>
      </c>
      <c r="G57" t="s">
        <v>1559</v>
      </c>
      <c r="H57" t="s">
        <v>211</v>
      </c>
      <c r="I57" s="77">
        <v>7.49</v>
      </c>
      <c r="J57" t="s">
        <v>105</v>
      </c>
      <c r="K57" s="77">
        <v>5</v>
      </c>
      <c r="L57" s="77">
        <v>1.87</v>
      </c>
      <c r="M57" s="77">
        <v>120790.85</v>
      </c>
      <c r="N57" s="77">
        <v>124.58</v>
      </c>
      <c r="O57" s="77">
        <v>150.48124093000001</v>
      </c>
      <c r="P57" s="77">
        <v>1.37</v>
      </c>
      <c r="Q57" s="77">
        <v>0.13</v>
      </c>
    </row>
    <row r="58" spans="2:17">
      <c r="B58" t="s">
        <v>1487</v>
      </c>
      <c r="C58" t="s">
        <v>1472</v>
      </c>
      <c r="D58" t="s">
        <v>1560</v>
      </c>
      <c r="E58" t="s">
        <v>607</v>
      </c>
      <c r="F58" t="s">
        <v>568</v>
      </c>
      <c r="G58" t="s">
        <v>1561</v>
      </c>
      <c r="H58" t="s">
        <v>211</v>
      </c>
      <c r="I58" s="77">
        <v>8.6999999999999993</v>
      </c>
      <c r="J58" t="s">
        <v>105</v>
      </c>
      <c r="K58" s="77">
        <v>4.0999999999999996</v>
      </c>
      <c r="L58" s="77">
        <v>1.86</v>
      </c>
      <c r="M58" s="77">
        <v>312241.65000000002</v>
      </c>
      <c r="N58" s="77">
        <v>121.38</v>
      </c>
      <c r="O58" s="77">
        <v>378.99891477</v>
      </c>
      <c r="P58" s="77">
        <v>3.44</v>
      </c>
      <c r="Q58" s="77">
        <v>0.32</v>
      </c>
    </row>
    <row r="59" spans="2:17">
      <c r="B59" t="s">
        <v>1507</v>
      </c>
      <c r="C59" t="s">
        <v>1472</v>
      </c>
      <c r="D59" t="s">
        <v>1562</v>
      </c>
      <c r="E59" t="s">
        <v>1509</v>
      </c>
      <c r="F59" t="s">
        <v>568</v>
      </c>
      <c r="G59" t="s">
        <v>1511</v>
      </c>
      <c r="H59" t="s">
        <v>211</v>
      </c>
      <c r="I59" s="77">
        <v>8.74</v>
      </c>
      <c r="J59" t="s">
        <v>105</v>
      </c>
      <c r="K59" s="77">
        <v>6</v>
      </c>
      <c r="L59" s="77">
        <v>1.18</v>
      </c>
      <c r="M59" s="77">
        <v>460492.31</v>
      </c>
      <c r="N59" s="77">
        <v>154.19</v>
      </c>
      <c r="O59" s="77">
        <v>710.03309278899997</v>
      </c>
      <c r="P59" s="77">
        <v>6.45</v>
      </c>
      <c r="Q59" s="77">
        <v>0.6</v>
      </c>
    </row>
    <row r="60" spans="2:17">
      <c r="B60" t="s">
        <v>1563</v>
      </c>
      <c r="C60" t="s">
        <v>1472</v>
      </c>
      <c r="D60" t="s">
        <v>1564</v>
      </c>
      <c r="E60" t="s">
        <v>1565</v>
      </c>
      <c r="F60" t="s">
        <v>568</v>
      </c>
      <c r="G60" t="s">
        <v>1492</v>
      </c>
      <c r="H60" t="s">
        <v>211</v>
      </c>
      <c r="I60" s="77">
        <v>3.01</v>
      </c>
      <c r="J60" t="s">
        <v>105</v>
      </c>
      <c r="K60" s="77">
        <v>3.18</v>
      </c>
      <c r="L60" s="77">
        <v>1.93</v>
      </c>
      <c r="M60" s="77">
        <v>38954.65</v>
      </c>
      <c r="N60" s="77">
        <v>101.66</v>
      </c>
      <c r="O60" s="77">
        <v>39.601297189999997</v>
      </c>
      <c r="P60" s="77">
        <v>0.36</v>
      </c>
      <c r="Q60" s="77">
        <v>0.03</v>
      </c>
    </row>
    <row r="61" spans="2:17">
      <c r="B61" t="s">
        <v>1563</v>
      </c>
      <c r="C61" t="s">
        <v>1472</v>
      </c>
      <c r="D61" t="s">
        <v>1566</v>
      </c>
      <c r="E61" t="s">
        <v>1565</v>
      </c>
      <c r="F61" t="s">
        <v>568</v>
      </c>
      <c r="G61" t="s">
        <v>1492</v>
      </c>
      <c r="H61" t="s">
        <v>211</v>
      </c>
      <c r="I61" s="77">
        <v>4.01</v>
      </c>
      <c r="J61" t="s">
        <v>105</v>
      </c>
      <c r="K61" s="77">
        <v>3.37</v>
      </c>
      <c r="L61" s="77">
        <v>2.2400000000000002</v>
      </c>
      <c r="M61" s="77">
        <v>8793.75</v>
      </c>
      <c r="N61" s="77">
        <v>102.42</v>
      </c>
      <c r="O61" s="77">
        <v>9.0065587499999999</v>
      </c>
      <c r="P61" s="77">
        <v>0.08</v>
      </c>
      <c r="Q61" s="77">
        <v>0.01</v>
      </c>
    </row>
    <row r="62" spans="2:17">
      <c r="B62" t="s">
        <v>1563</v>
      </c>
      <c r="C62" t="s">
        <v>1472</v>
      </c>
      <c r="D62" t="s">
        <v>1567</v>
      </c>
      <c r="E62" t="s">
        <v>1565</v>
      </c>
      <c r="F62" t="s">
        <v>568</v>
      </c>
      <c r="G62" t="s">
        <v>1492</v>
      </c>
      <c r="H62" t="s">
        <v>211</v>
      </c>
      <c r="I62" s="77">
        <v>4.8099999999999996</v>
      </c>
      <c r="J62" t="s">
        <v>105</v>
      </c>
      <c r="K62" s="77">
        <v>3.67</v>
      </c>
      <c r="L62" s="77">
        <v>2.5</v>
      </c>
      <c r="M62" s="77">
        <v>28221.73</v>
      </c>
      <c r="N62" s="77">
        <v>102.39</v>
      </c>
      <c r="O62" s="77">
        <v>28.896229346999998</v>
      </c>
      <c r="P62" s="77">
        <v>0.26</v>
      </c>
      <c r="Q62" s="77">
        <v>0.02</v>
      </c>
    </row>
    <row r="63" spans="2:17">
      <c r="B63" t="s">
        <v>1563</v>
      </c>
      <c r="C63" t="s">
        <v>1472</v>
      </c>
      <c r="D63" t="s">
        <v>1568</v>
      </c>
      <c r="E63" t="s">
        <v>1565</v>
      </c>
      <c r="F63" t="s">
        <v>568</v>
      </c>
      <c r="G63" t="s">
        <v>1492</v>
      </c>
      <c r="H63" t="s">
        <v>211</v>
      </c>
      <c r="I63" s="77">
        <v>3.04</v>
      </c>
      <c r="J63" t="s">
        <v>105</v>
      </c>
      <c r="K63" s="77">
        <v>2.2000000000000002</v>
      </c>
      <c r="L63" s="77">
        <v>1.96</v>
      </c>
      <c r="M63" s="77">
        <v>38585.19</v>
      </c>
      <c r="N63" s="77">
        <v>102.72</v>
      </c>
      <c r="O63" s="77">
        <v>39.634707167999998</v>
      </c>
      <c r="P63" s="77">
        <v>0.36</v>
      </c>
      <c r="Q63" s="77">
        <v>0.03</v>
      </c>
    </row>
    <row r="64" spans="2:17">
      <c r="B64" t="s">
        <v>1563</v>
      </c>
      <c r="C64" t="s">
        <v>1472</v>
      </c>
      <c r="D64" t="s">
        <v>1569</v>
      </c>
      <c r="E64" t="s">
        <v>1565</v>
      </c>
      <c r="F64" t="s">
        <v>568</v>
      </c>
      <c r="G64" t="s">
        <v>1570</v>
      </c>
      <c r="H64" t="s">
        <v>211</v>
      </c>
      <c r="I64" s="77">
        <v>4.12</v>
      </c>
      <c r="J64" t="s">
        <v>105</v>
      </c>
      <c r="K64" s="77">
        <v>2.2999999999999998</v>
      </c>
      <c r="L64" s="77">
        <v>1.25</v>
      </c>
      <c r="M64" s="77">
        <v>17414.63</v>
      </c>
      <c r="N64" s="77">
        <v>102.82</v>
      </c>
      <c r="O64" s="77">
        <v>17.905722566000001</v>
      </c>
      <c r="P64" s="77">
        <v>0.16</v>
      </c>
      <c r="Q64" s="77">
        <v>0.02</v>
      </c>
    </row>
    <row r="65" spans="2:17">
      <c r="B65" t="s">
        <v>1563</v>
      </c>
      <c r="C65" t="s">
        <v>1472</v>
      </c>
      <c r="D65" t="s">
        <v>1571</v>
      </c>
      <c r="E65" t="s">
        <v>1565</v>
      </c>
      <c r="F65" t="s">
        <v>568</v>
      </c>
      <c r="G65" t="s">
        <v>1572</v>
      </c>
      <c r="H65" t="s">
        <v>211</v>
      </c>
      <c r="I65" s="77">
        <v>4.12</v>
      </c>
      <c r="J65" t="s">
        <v>105</v>
      </c>
      <c r="K65" s="77">
        <v>3.84</v>
      </c>
      <c r="L65" s="77">
        <v>2.42</v>
      </c>
      <c r="M65" s="77">
        <v>7367.85</v>
      </c>
      <c r="N65" s="77">
        <v>101.44</v>
      </c>
      <c r="O65" s="77">
        <v>7.4739470399999997</v>
      </c>
      <c r="P65" s="77">
        <v>7.0000000000000007E-2</v>
      </c>
      <c r="Q65" s="77">
        <v>0.01</v>
      </c>
    </row>
    <row r="66" spans="2:17">
      <c r="B66" t="s">
        <v>1563</v>
      </c>
      <c r="C66" t="s">
        <v>1472</v>
      </c>
      <c r="D66" t="s">
        <v>1573</v>
      </c>
      <c r="E66" t="s">
        <v>1565</v>
      </c>
      <c r="F66" t="s">
        <v>568</v>
      </c>
      <c r="G66" t="s">
        <v>1572</v>
      </c>
      <c r="H66" t="s">
        <v>211</v>
      </c>
      <c r="I66" s="77">
        <v>4.12</v>
      </c>
      <c r="J66" t="s">
        <v>105</v>
      </c>
      <c r="K66" s="77">
        <v>3.85</v>
      </c>
      <c r="L66" s="77">
        <v>2.42</v>
      </c>
      <c r="M66" s="77">
        <v>2464.37</v>
      </c>
      <c r="N66" s="77">
        <v>100.94</v>
      </c>
      <c r="O66" s="77">
        <v>2.4875350780000001</v>
      </c>
      <c r="P66" s="77">
        <v>0.02</v>
      </c>
      <c r="Q66" s="77">
        <v>0</v>
      </c>
    </row>
    <row r="67" spans="2:17">
      <c r="B67" t="s">
        <v>1574</v>
      </c>
      <c r="C67" t="s">
        <v>1472</v>
      </c>
      <c r="D67" t="s">
        <v>1575</v>
      </c>
      <c r="E67" t="s">
        <v>1576</v>
      </c>
      <c r="F67" t="s">
        <v>1352</v>
      </c>
      <c r="G67" t="s">
        <v>1577</v>
      </c>
      <c r="H67" t="s">
        <v>154</v>
      </c>
      <c r="I67" s="77">
        <v>2.86</v>
      </c>
      <c r="J67" t="s">
        <v>105</v>
      </c>
      <c r="K67" s="77">
        <v>3.7</v>
      </c>
      <c r="L67" s="77">
        <v>0.7</v>
      </c>
      <c r="M67" s="77">
        <v>419240.25</v>
      </c>
      <c r="N67" s="77">
        <v>110.69</v>
      </c>
      <c r="O67" s="77">
        <v>464.057032725</v>
      </c>
      <c r="P67" s="77">
        <v>4.22</v>
      </c>
      <c r="Q67" s="77">
        <v>0.39</v>
      </c>
    </row>
    <row r="68" spans="2:17">
      <c r="B68" t="s">
        <v>1574</v>
      </c>
      <c r="C68" t="s">
        <v>1472</v>
      </c>
      <c r="D68" t="s">
        <v>1578</v>
      </c>
      <c r="E68" t="s">
        <v>1576</v>
      </c>
      <c r="F68" t="s">
        <v>1352</v>
      </c>
      <c r="G68" t="s">
        <v>1577</v>
      </c>
      <c r="H68" t="s">
        <v>154</v>
      </c>
      <c r="I68" s="77">
        <v>5.16</v>
      </c>
      <c r="J68" t="s">
        <v>105</v>
      </c>
      <c r="K68" s="77">
        <v>3.7</v>
      </c>
      <c r="L68" s="77">
        <v>1.17</v>
      </c>
      <c r="M68" s="77">
        <v>161246.59</v>
      </c>
      <c r="N68" s="77">
        <v>111.68</v>
      </c>
      <c r="O68" s="77">
        <v>180.08019171199999</v>
      </c>
      <c r="P68" s="77">
        <v>1.64</v>
      </c>
      <c r="Q68" s="77">
        <v>0.15</v>
      </c>
    </row>
    <row r="69" spans="2:17">
      <c r="B69" t="s">
        <v>1579</v>
      </c>
      <c r="C69" t="s">
        <v>1472</v>
      </c>
      <c r="D69" t="s">
        <v>1580</v>
      </c>
      <c r="E69" t="s">
        <v>1581</v>
      </c>
      <c r="F69" t="s">
        <v>1352</v>
      </c>
      <c r="G69" t="s">
        <v>380</v>
      </c>
      <c r="H69" t="s">
        <v>154</v>
      </c>
      <c r="I69" s="77">
        <v>2.79</v>
      </c>
      <c r="J69" t="s">
        <v>105</v>
      </c>
      <c r="K69" s="77">
        <v>3.4</v>
      </c>
      <c r="L69" s="77">
        <v>0.76</v>
      </c>
      <c r="M69" s="77">
        <v>34216.06</v>
      </c>
      <c r="N69" s="77">
        <v>105.79</v>
      </c>
      <c r="O69" s="77">
        <v>36.197169873999997</v>
      </c>
      <c r="P69" s="77">
        <v>0.33</v>
      </c>
      <c r="Q69" s="77">
        <v>0.03</v>
      </c>
    </row>
    <row r="70" spans="2:17">
      <c r="B70" t="s">
        <v>1579</v>
      </c>
      <c r="C70" t="s">
        <v>1472</v>
      </c>
      <c r="D70" t="s">
        <v>1582</v>
      </c>
      <c r="E70" t="s">
        <v>1581</v>
      </c>
      <c r="F70" t="s">
        <v>1352</v>
      </c>
      <c r="G70" t="s">
        <v>380</v>
      </c>
      <c r="H70" t="s">
        <v>154</v>
      </c>
      <c r="I70" s="77">
        <v>2.69</v>
      </c>
      <c r="J70" t="s">
        <v>105</v>
      </c>
      <c r="K70" s="77">
        <v>3.45</v>
      </c>
      <c r="L70" s="77">
        <v>1.1499999999999999</v>
      </c>
      <c r="M70" s="77">
        <v>13771.5</v>
      </c>
      <c r="N70" s="77">
        <v>116.87</v>
      </c>
      <c r="O70" s="77">
        <v>16.09475205</v>
      </c>
      <c r="P70" s="77">
        <v>0.15</v>
      </c>
      <c r="Q70" s="77">
        <v>0.01</v>
      </c>
    </row>
    <row r="71" spans="2:17">
      <c r="B71" t="s">
        <v>1579</v>
      </c>
      <c r="C71" t="s">
        <v>1472</v>
      </c>
      <c r="D71" t="s">
        <v>1583</v>
      </c>
      <c r="E71" t="s">
        <v>1581</v>
      </c>
      <c r="F71" t="s">
        <v>1352</v>
      </c>
      <c r="G71" t="s">
        <v>1584</v>
      </c>
      <c r="H71" t="s">
        <v>154</v>
      </c>
      <c r="I71" s="77">
        <v>2.15</v>
      </c>
      <c r="J71" t="s">
        <v>105</v>
      </c>
      <c r="K71" s="77">
        <v>4.4000000000000004</v>
      </c>
      <c r="L71" s="77">
        <v>1.45</v>
      </c>
      <c r="M71" s="77">
        <v>15049.79</v>
      </c>
      <c r="N71" s="77">
        <v>103.24</v>
      </c>
      <c r="O71" s="77">
        <v>15.537403196</v>
      </c>
      <c r="P71" s="77">
        <v>0.14000000000000001</v>
      </c>
      <c r="Q71" s="77">
        <v>0.01</v>
      </c>
    </row>
    <row r="72" spans="2:17">
      <c r="B72" t="s">
        <v>1579</v>
      </c>
      <c r="C72" t="s">
        <v>1472</v>
      </c>
      <c r="D72" t="s">
        <v>1585</v>
      </c>
      <c r="E72" t="s">
        <v>1581</v>
      </c>
      <c r="F72" t="s">
        <v>1352</v>
      </c>
      <c r="G72" t="s">
        <v>1584</v>
      </c>
      <c r="H72" t="s">
        <v>154</v>
      </c>
      <c r="I72" s="77">
        <v>2.15</v>
      </c>
      <c r="J72" t="s">
        <v>105</v>
      </c>
      <c r="K72" s="77">
        <v>4.4000000000000004</v>
      </c>
      <c r="L72" s="77">
        <v>1.45</v>
      </c>
      <c r="M72" s="77">
        <v>6688.9</v>
      </c>
      <c r="N72" s="77">
        <v>103.24</v>
      </c>
      <c r="O72" s="77">
        <v>6.9056203600000003</v>
      </c>
      <c r="P72" s="77">
        <v>0.06</v>
      </c>
      <c r="Q72" s="77">
        <v>0.01</v>
      </c>
    </row>
    <row r="73" spans="2:17">
      <c r="B73" t="s">
        <v>1579</v>
      </c>
      <c r="C73" t="s">
        <v>1472</v>
      </c>
      <c r="D73" t="s">
        <v>1586</v>
      </c>
      <c r="E73" t="s">
        <v>1581</v>
      </c>
      <c r="F73" t="s">
        <v>1352</v>
      </c>
      <c r="G73" t="s">
        <v>1587</v>
      </c>
      <c r="H73" t="s">
        <v>154</v>
      </c>
      <c r="I73" s="77">
        <v>2.14</v>
      </c>
      <c r="J73" t="s">
        <v>105</v>
      </c>
      <c r="K73" s="77">
        <v>4.45</v>
      </c>
      <c r="L73" s="77">
        <v>1.49</v>
      </c>
      <c r="M73" s="77">
        <v>8852.98</v>
      </c>
      <c r="N73" s="77">
        <v>104.34</v>
      </c>
      <c r="O73" s="77">
        <v>9.2371993319999994</v>
      </c>
      <c r="P73" s="77">
        <v>0.08</v>
      </c>
      <c r="Q73" s="77">
        <v>0.01</v>
      </c>
    </row>
    <row r="74" spans="2:17">
      <c r="B74" t="s">
        <v>1579</v>
      </c>
      <c r="C74" t="s">
        <v>1472</v>
      </c>
      <c r="D74" t="s">
        <v>1588</v>
      </c>
      <c r="E74" t="s">
        <v>1581</v>
      </c>
      <c r="F74" t="s">
        <v>1352</v>
      </c>
      <c r="G74" t="s">
        <v>1589</v>
      </c>
      <c r="H74" t="s">
        <v>154</v>
      </c>
      <c r="I74" s="77">
        <v>2.14</v>
      </c>
      <c r="J74" t="s">
        <v>105</v>
      </c>
      <c r="K74" s="77">
        <v>4.4000000000000004</v>
      </c>
      <c r="L74" s="77">
        <v>2.23</v>
      </c>
      <c r="M74" s="77">
        <v>7991.1</v>
      </c>
      <c r="N74" s="77">
        <v>103.24</v>
      </c>
      <c r="O74" s="77">
        <v>8.2500116400000003</v>
      </c>
      <c r="P74" s="77">
        <v>7.0000000000000007E-2</v>
      </c>
      <c r="Q74" s="77">
        <v>0.01</v>
      </c>
    </row>
    <row r="75" spans="2:17">
      <c r="B75" t="s">
        <v>1579</v>
      </c>
      <c r="C75" t="s">
        <v>1472</v>
      </c>
      <c r="D75" t="s">
        <v>1590</v>
      </c>
      <c r="E75" t="s">
        <v>1581</v>
      </c>
      <c r="F75" t="s">
        <v>1352</v>
      </c>
      <c r="G75" t="s">
        <v>1589</v>
      </c>
      <c r="H75" t="s">
        <v>154</v>
      </c>
      <c r="I75" s="77">
        <v>2.13</v>
      </c>
      <c r="J75" t="s">
        <v>105</v>
      </c>
      <c r="K75" s="77">
        <v>4.45</v>
      </c>
      <c r="L75" s="77">
        <v>2.2400000000000002</v>
      </c>
      <c r="M75" s="77">
        <v>10135.77</v>
      </c>
      <c r="N75" s="77">
        <v>104.34</v>
      </c>
      <c r="O75" s="77">
        <v>10.575662418</v>
      </c>
      <c r="P75" s="77">
        <v>0.1</v>
      </c>
      <c r="Q75" s="77">
        <v>0.01</v>
      </c>
    </row>
    <row r="76" spans="2:17">
      <c r="B76" t="s">
        <v>1579</v>
      </c>
      <c r="C76" t="s">
        <v>1472</v>
      </c>
      <c r="D76" t="s">
        <v>1591</v>
      </c>
      <c r="E76" t="s">
        <v>1581</v>
      </c>
      <c r="F76" t="s">
        <v>1352</v>
      </c>
      <c r="G76" t="s">
        <v>1589</v>
      </c>
      <c r="H76" t="s">
        <v>154</v>
      </c>
      <c r="I76" s="77">
        <v>2.14</v>
      </c>
      <c r="J76" t="s">
        <v>105</v>
      </c>
      <c r="K76" s="77">
        <v>4.4000000000000004</v>
      </c>
      <c r="L76" s="77">
        <v>2.23</v>
      </c>
      <c r="M76" s="77">
        <v>17979.96</v>
      </c>
      <c r="N76" s="77">
        <v>103.24</v>
      </c>
      <c r="O76" s="77">
        <v>18.562510704000001</v>
      </c>
      <c r="P76" s="77">
        <v>0.17</v>
      </c>
      <c r="Q76" s="77">
        <v>0.02</v>
      </c>
    </row>
    <row r="77" spans="2:17">
      <c r="B77" t="s">
        <v>1579</v>
      </c>
      <c r="C77" t="s">
        <v>1472</v>
      </c>
      <c r="D77" t="s">
        <v>1592</v>
      </c>
      <c r="E77" t="s">
        <v>1581</v>
      </c>
      <c r="F77" t="s">
        <v>1352</v>
      </c>
      <c r="G77" t="s">
        <v>1589</v>
      </c>
      <c r="H77" t="s">
        <v>154</v>
      </c>
      <c r="I77" s="77">
        <v>2.78</v>
      </c>
      <c r="J77" t="s">
        <v>105</v>
      </c>
      <c r="K77" s="77">
        <v>3.4</v>
      </c>
      <c r="L77" s="77">
        <v>1.31</v>
      </c>
      <c r="M77" s="77">
        <v>37630.519999999997</v>
      </c>
      <c r="N77" s="77">
        <v>105.79</v>
      </c>
      <c r="O77" s="77">
        <v>39.809327107999998</v>
      </c>
      <c r="P77" s="77">
        <v>0.36</v>
      </c>
      <c r="Q77" s="77">
        <v>0.03</v>
      </c>
    </row>
    <row r="78" spans="2:17">
      <c r="B78" t="s">
        <v>1579</v>
      </c>
      <c r="C78" t="s">
        <v>1472</v>
      </c>
      <c r="D78" t="s">
        <v>1593</v>
      </c>
      <c r="E78" t="s">
        <v>1581</v>
      </c>
      <c r="F78" t="s">
        <v>1352</v>
      </c>
      <c r="G78" t="s">
        <v>1589</v>
      </c>
      <c r="H78" t="s">
        <v>154</v>
      </c>
      <c r="I78" s="77">
        <v>0.02</v>
      </c>
      <c r="J78" t="s">
        <v>105</v>
      </c>
      <c r="K78" s="77">
        <v>3.45</v>
      </c>
      <c r="L78" s="77">
        <v>1.93</v>
      </c>
      <c r="M78" s="77">
        <v>13514.37</v>
      </c>
      <c r="N78" s="77">
        <v>116.87</v>
      </c>
      <c r="O78" s="77">
        <v>15.794244218999999</v>
      </c>
      <c r="P78" s="77">
        <v>0.14000000000000001</v>
      </c>
      <c r="Q78" s="77">
        <v>0.01</v>
      </c>
    </row>
    <row r="79" spans="2:17">
      <c r="B79" t="s">
        <v>1579</v>
      </c>
      <c r="C79" t="s">
        <v>1472</v>
      </c>
      <c r="D79" t="s">
        <v>1594</v>
      </c>
      <c r="E79" t="s">
        <v>1581</v>
      </c>
      <c r="F79" t="s">
        <v>1352</v>
      </c>
      <c r="G79" t="s">
        <v>1595</v>
      </c>
      <c r="H79" t="s">
        <v>154</v>
      </c>
      <c r="I79" s="77">
        <v>0.23</v>
      </c>
      <c r="J79" t="s">
        <v>105</v>
      </c>
      <c r="K79" s="77">
        <v>1.5</v>
      </c>
      <c r="L79" s="77">
        <v>1.47</v>
      </c>
      <c r="M79" s="77">
        <v>68214.429999999993</v>
      </c>
      <c r="N79" s="77">
        <v>100.24</v>
      </c>
      <c r="O79" s="77">
        <v>68.378144632000001</v>
      </c>
      <c r="P79" s="77">
        <v>0.62</v>
      </c>
      <c r="Q79" s="77">
        <v>0.06</v>
      </c>
    </row>
    <row r="80" spans="2:17">
      <c r="B80" t="s">
        <v>1579</v>
      </c>
      <c r="C80" t="s">
        <v>1472</v>
      </c>
      <c r="D80" t="s">
        <v>1596</v>
      </c>
      <c r="E80" t="s">
        <v>1581</v>
      </c>
      <c r="F80" t="s">
        <v>1352</v>
      </c>
      <c r="G80" t="s">
        <v>1595</v>
      </c>
      <c r="H80" t="s">
        <v>154</v>
      </c>
      <c r="I80" s="77">
        <v>2.56</v>
      </c>
      <c r="J80" t="s">
        <v>105</v>
      </c>
      <c r="K80" s="77">
        <v>4.7</v>
      </c>
      <c r="L80" s="77">
        <v>3.7</v>
      </c>
      <c r="M80" s="77">
        <v>81865.2</v>
      </c>
      <c r="N80" s="77">
        <v>103.88</v>
      </c>
      <c r="O80" s="77">
        <v>85.041569760000002</v>
      </c>
      <c r="P80" s="77">
        <v>0.77</v>
      </c>
      <c r="Q80" s="77">
        <v>7.0000000000000007E-2</v>
      </c>
    </row>
    <row r="81" spans="2:17">
      <c r="B81" t="s">
        <v>1597</v>
      </c>
      <c r="C81" t="s">
        <v>1472</v>
      </c>
      <c r="D81" t="s">
        <v>1598</v>
      </c>
      <c r="E81" t="s">
        <v>1599</v>
      </c>
      <c r="F81" t="s">
        <v>1352</v>
      </c>
      <c r="G81" t="s">
        <v>1600</v>
      </c>
      <c r="H81" t="s">
        <v>154</v>
      </c>
      <c r="I81" s="77">
        <v>6.29</v>
      </c>
      <c r="J81" t="s">
        <v>105</v>
      </c>
      <c r="K81" s="77">
        <v>2.98</v>
      </c>
      <c r="L81" s="77">
        <v>1.41</v>
      </c>
      <c r="M81" s="77">
        <v>103514.2</v>
      </c>
      <c r="N81" s="77">
        <v>112.26</v>
      </c>
      <c r="O81" s="77">
        <v>116.20504092</v>
      </c>
      <c r="P81" s="77">
        <v>1.06</v>
      </c>
      <c r="Q81" s="77">
        <v>0.1</v>
      </c>
    </row>
    <row r="82" spans="2:17">
      <c r="B82" t="s">
        <v>1597</v>
      </c>
      <c r="C82" t="s">
        <v>1472</v>
      </c>
      <c r="D82" t="s">
        <v>1601</v>
      </c>
      <c r="E82" t="s">
        <v>1599</v>
      </c>
      <c r="F82" t="s">
        <v>1352</v>
      </c>
      <c r="G82" t="s">
        <v>1602</v>
      </c>
      <c r="H82" t="s">
        <v>154</v>
      </c>
      <c r="I82" s="77">
        <v>6.29</v>
      </c>
      <c r="J82" t="s">
        <v>105</v>
      </c>
      <c r="K82" s="77">
        <v>2.98</v>
      </c>
      <c r="L82" s="77">
        <v>1.41</v>
      </c>
      <c r="M82" s="77">
        <v>2927.43</v>
      </c>
      <c r="N82" s="77">
        <v>112.22</v>
      </c>
      <c r="O82" s="77">
        <v>3.2851619460000001</v>
      </c>
      <c r="P82" s="77">
        <v>0.03</v>
      </c>
      <c r="Q82" s="77">
        <v>0</v>
      </c>
    </row>
    <row r="83" spans="2:17">
      <c r="B83" t="s">
        <v>1603</v>
      </c>
      <c r="C83" t="s">
        <v>1472</v>
      </c>
      <c r="D83" t="s">
        <v>1604</v>
      </c>
      <c r="E83" t="s">
        <v>1605</v>
      </c>
      <c r="F83" t="s">
        <v>1352</v>
      </c>
      <c r="G83" t="s">
        <v>1600</v>
      </c>
      <c r="H83" t="s">
        <v>154</v>
      </c>
      <c r="I83" s="77">
        <v>6.3</v>
      </c>
      <c r="J83" t="s">
        <v>105</v>
      </c>
      <c r="K83" s="77">
        <v>2.98</v>
      </c>
      <c r="L83" s="77">
        <v>1.41</v>
      </c>
      <c r="M83" s="77">
        <v>147638.1</v>
      </c>
      <c r="N83" s="77">
        <v>112.3</v>
      </c>
      <c r="O83" s="77">
        <v>165.79758630000001</v>
      </c>
      <c r="P83" s="77">
        <v>1.51</v>
      </c>
      <c r="Q83" s="77">
        <v>0.14000000000000001</v>
      </c>
    </row>
    <row r="84" spans="2:17">
      <c r="B84" t="s">
        <v>1606</v>
      </c>
      <c r="C84" t="s">
        <v>1472</v>
      </c>
      <c r="D84" t="s">
        <v>1607</v>
      </c>
      <c r="E84" t="s">
        <v>1608</v>
      </c>
      <c r="F84" t="s">
        <v>1352</v>
      </c>
      <c r="G84" t="s">
        <v>1600</v>
      </c>
      <c r="H84" t="s">
        <v>154</v>
      </c>
      <c r="I84" s="77">
        <v>6.28</v>
      </c>
      <c r="J84" t="s">
        <v>105</v>
      </c>
      <c r="K84" s="77">
        <v>2.98</v>
      </c>
      <c r="L84" s="77">
        <v>1.41</v>
      </c>
      <c r="M84" s="77">
        <v>117918.07</v>
      </c>
      <c r="N84" s="77">
        <v>112.25</v>
      </c>
      <c r="O84" s="77">
        <v>132.363033575</v>
      </c>
      <c r="P84" s="77">
        <v>1.2</v>
      </c>
      <c r="Q84" s="77">
        <v>0.11</v>
      </c>
    </row>
    <row r="85" spans="2:17">
      <c r="B85" t="s">
        <v>1609</v>
      </c>
      <c r="C85" t="s">
        <v>1472</v>
      </c>
      <c r="D85" t="s">
        <v>1610</v>
      </c>
      <c r="E85" t="s">
        <v>1611</v>
      </c>
      <c r="F85" t="s">
        <v>568</v>
      </c>
      <c r="G85" t="s">
        <v>1612</v>
      </c>
      <c r="H85" t="s">
        <v>211</v>
      </c>
      <c r="I85" s="77">
        <v>1.59</v>
      </c>
      <c r="J85" t="s">
        <v>105</v>
      </c>
      <c r="K85" s="77">
        <v>2.27</v>
      </c>
      <c r="L85" s="77">
        <v>1.61</v>
      </c>
      <c r="M85" s="77">
        <v>38356.29</v>
      </c>
      <c r="N85" s="77">
        <v>101.49</v>
      </c>
      <c r="O85" s="77">
        <v>38.927798721000002</v>
      </c>
      <c r="P85" s="77">
        <v>0.35</v>
      </c>
      <c r="Q85" s="77">
        <v>0.03</v>
      </c>
    </row>
    <row r="86" spans="2:17">
      <c r="B86" t="s">
        <v>1609</v>
      </c>
      <c r="C86" t="s">
        <v>1472</v>
      </c>
      <c r="D86" t="s">
        <v>1613</v>
      </c>
      <c r="E86" t="s">
        <v>1611</v>
      </c>
      <c r="F86" t="s">
        <v>568</v>
      </c>
      <c r="G86" t="s">
        <v>1614</v>
      </c>
      <c r="H86" t="s">
        <v>211</v>
      </c>
      <c r="I86" s="77">
        <v>1.83</v>
      </c>
      <c r="J86" t="s">
        <v>105</v>
      </c>
      <c r="K86" s="77">
        <v>2.27</v>
      </c>
      <c r="L86" s="77">
        <v>1.7</v>
      </c>
      <c r="M86" s="77">
        <v>38356.29</v>
      </c>
      <c r="N86" s="77">
        <v>101.34</v>
      </c>
      <c r="O86" s="77">
        <v>38.870264286000001</v>
      </c>
      <c r="P86" s="77">
        <v>0.35</v>
      </c>
      <c r="Q86" s="77">
        <v>0.03</v>
      </c>
    </row>
    <row r="87" spans="2:17">
      <c r="B87" t="s">
        <v>1609</v>
      </c>
      <c r="C87" t="s">
        <v>1472</v>
      </c>
      <c r="D87" t="s">
        <v>1615</v>
      </c>
      <c r="E87" t="s">
        <v>1611</v>
      </c>
      <c r="F87" t="s">
        <v>568</v>
      </c>
      <c r="G87" t="s">
        <v>1616</v>
      </c>
      <c r="H87" t="s">
        <v>211</v>
      </c>
      <c r="I87" s="77">
        <v>1.59</v>
      </c>
      <c r="J87" t="s">
        <v>105</v>
      </c>
      <c r="K87" s="77">
        <v>2.27</v>
      </c>
      <c r="L87" s="77">
        <v>1.81</v>
      </c>
      <c r="M87" s="77">
        <v>38356.29</v>
      </c>
      <c r="N87" s="77">
        <v>101.3</v>
      </c>
      <c r="O87" s="77">
        <v>38.854921769999997</v>
      </c>
      <c r="P87" s="77">
        <v>0.35</v>
      </c>
      <c r="Q87" s="77">
        <v>0.03</v>
      </c>
    </row>
    <row r="88" spans="2:17">
      <c r="B88" t="s">
        <v>1609</v>
      </c>
      <c r="C88" t="s">
        <v>1472</v>
      </c>
      <c r="D88" t="s">
        <v>1617</v>
      </c>
      <c r="E88" t="s">
        <v>1611</v>
      </c>
      <c r="F88" t="s">
        <v>568</v>
      </c>
      <c r="G88" t="s">
        <v>347</v>
      </c>
      <c r="H88" t="s">
        <v>211</v>
      </c>
      <c r="I88" s="77">
        <v>1.95</v>
      </c>
      <c r="J88" t="s">
        <v>105</v>
      </c>
      <c r="K88" s="77">
        <v>2.08</v>
      </c>
      <c r="L88" s="77">
        <v>2.0099999999999998</v>
      </c>
      <c r="M88" s="77">
        <v>41096.019999999997</v>
      </c>
      <c r="N88" s="77">
        <v>100.18</v>
      </c>
      <c r="O88" s="77">
        <v>41.169992835999999</v>
      </c>
      <c r="P88" s="77">
        <v>0.37</v>
      </c>
      <c r="Q88" s="77">
        <v>0.03</v>
      </c>
    </row>
    <row r="89" spans="2:17">
      <c r="B89" t="s">
        <v>1618</v>
      </c>
      <c r="C89" t="s">
        <v>1472</v>
      </c>
      <c r="D89" t="s">
        <v>1619</v>
      </c>
      <c r="E89" t="s">
        <v>1620</v>
      </c>
      <c r="F89" t="s">
        <v>1621</v>
      </c>
      <c r="G89" t="s">
        <v>1622</v>
      </c>
      <c r="H89" t="s">
        <v>154</v>
      </c>
      <c r="I89" s="77">
        <v>8.9700000000000006</v>
      </c>
      <c r="J89" t="s">
        <v>105</v>
      </c>
      <c r="K89" s="77">
        <v>4.5</v>
      </c>
      <c r="L89" s="77">
        <v>1.77</v>
      </c>
      <c r="M89" s="77">
        <v>42907.7</v>
      </c>
      <c r="N89" s="77">
        <v>125.74</v>
      </c>
      <c r="O89" s="77">
        <v>53.95214198</v>
      </c>
      <c r="P89" s="77">
        <v>0.49</v>
      </c>
      <c r="Q89" s="77">
        <v>0.05</v>
      </c>
    </row>
    <row r="90" spans="2:17">
      <c r="B90" t="s">
        <v>1618</v>
      </c>
      <c r="C90" t="s">
        <v>1472</v>
      </c>
      <c r="D90" t="s">
        <v>1623</v>
      </c>
      <c r="E90" t="s">
        <v>1620</v>
      </c>
      <c r="F90" t="s">
        <v>1621</v>
      </c>
      <c r="G90" t="s">
        <v>1624</v>
      </c>
      <c r="H90" t="s">
        <v>154</v>
      </c>
      <c r="I90" s="77">
        <v>8.7100000000000009</v>
      </c>
      <c r="J90" t="s">
        <v>105</v>
      </c>
      <c r="K90" s="77">
        <v>4.5</v>
      </c>
      <c r="L90" s="77">
        <v>1.75</v>
      </c>
      <c r="M90" s="77">
        <v>29006.080000000002</v>
      </c>
      <c r="N90" s="77">
        <v>125.61</v>
      </c>
      <c r="O90" s="77">
        <v>36.434537087999999</v>
      </c>
      <c r="P90" s="77">
        <v>0.33</v>
      </c>
      <c r="Q90" s="77">
        <v>0.03</v>
      </c>
    </row>
    <row r="91" spans="2:17">
      <c r="B91" t="s">
        <v>1618</v>
      </c>
      <c r="C91" t="s">
        <v>1472</v>
      </c>
      <c r="D91" t="s">
        <v>1625</v>
      </c>
      <c r="E91" t="s">
        <v>1620</v>
      </c>
      <c r="F91" t="s">
        <v>1621</v>
      </c>
      <c r="G91" t="s">
        <v>1626</v>
      </c>
      <c r="H91" t="s">
        <v>154</v>
      </c>
      <c r="I91" s="77">
        <v>12.41</v>
      </c>
      <c r="J91" t="s">
        <v>105</v>
      </c>
      <c r="K91" s="77">
        <v>4.5</v>
      </c>
      <c r="L91" s="77">
        <v>2.2200000000000002</v>
      </c>
      <c r="M91" s="77">
        <v>26692.19</v>
      </c>
      <c r="N91" s="77">
        <v>124.79</v>
      </c>
      <c r="O91" s="77">
        <v>33.309183900999997</v>
      </c>
      <c r="P91" s="77">
        <v>0.3</v>
      </c>
      <c r="Q91" s="77">
        <v>0.03</v>
      </c>
    </row>
    <row r="92" spans="2:17">
      <c r="B92" t="s">
        <v>1618</v>
      </c>
      <c r="C92" t="s">
        <v>1472</v>
      </c>
      <c r="D92" t="s">
        <v>1627</v>
      </c>
      <c r="E92" t="s">
        <v>1620</v>
      </c>
      <c r="F92" t="s">
        <v>1621</v>
      </c>
      <c r="G92" t="s">
        <v>1628</v>
      </c>
      <c r="H92" t="s">
        <v>154</v>
      </c>
      <c r="I92" s="77">
        <v>12.37</v>
      </c>
      <c r="J92" t="s">
        <v>105</v>
      </c>
      <c r="K92" s="77">
        <v>4.5</v>
      </c>
      <c r="L92" s="77">
        <v>2.33</v>
      </c>
      <c r="M92" s="77">
        <v>31701.919999999998</v>
      </c>
      <c r="N92" s="77">
        <v>124.64</v>
      </c>
      <c r="O92" s="77">
        <v>39.513273087999998</v>
      </c>
      <c r="P92" s="77">
        <v>0.36</v>
      </c>
      <c r="Q92" s="77">
        <v>0.03</v>
      </c>
    </row>
    <row r="93" spans="2:17">
      <c r="B93" t="s">
        <v>1618</v>
      </c>
      <c r="C93" t="s">
        <v>1472</v>
      </c>
      <c r="D93" t="s">
        <v>1629</v>
      </c>
      <c r="E93" t="s">
        <v>1620</v>
      </c>
      <c r="F93" t="s">
        <v>1621</v>
      </c>
      <c r="G93" t="s">
        <v>1630</v>
      </c>
      <c r="H93" t="s">
        <v>154</v>
      </c>
      <c r="I93" s="77">
        <v>8.69</v>
      </c>
      <c r="J93" t="s">
        <v>105</v>
      </c>
      <c r="K93" s="77">
        <v>4.5</v>
      </c>
      <c r="L93" s="77">
        <v>1.82</v>
      </c>
      <c r="M93" s="77">
        <v>30828.37</v>
      </c>
      <c r="N93" s="77">
        <v>125.12</v>
      </c>
      <c r="O93" s="77">
        <v>38.572456543999998</v>
      </c>
      <c r="P93" s="77">
        <v>0.35</v>
      </c>
      <c r="Q93" s="77">
        <v>0.03</v>
      </c>
    </row>
    <row r="94" spans="2:17">
      <c r="B94" t="s">
        <v>1618</v>
      </c>
      <c r="C94" t="s">
        <v>1472</v>
      </c>
      <c r="D94" t="s">
        <v>1631</v>
      </c>
      <c r="E94" t="s">
        <v>1620</v>
      </c>
      <c r="F94" t="s">
        <v>1621</v>
      </c>
      <c r="G94" t="s">
        <v>1632</v>
      </c>
      <c r="H94" t="s">
        <v>154</v>
      </c>
      <c r="I94" s="77">
        <v>12.44</v>
      </c>
      <c r="J94" t="s">
        <v>105</v>
      </c>
      <c r="K94" s="77">
        <v>4.5</v>
      </c>
      <c r="L94" s="77">
        <v>2.69</v>
      </c>
      <c r="M94" s="77">
        <v>22298.76</v>
      </c>
      <c r="N94" s="77">
        <v>119.37</v>
      </c>
      <c r="O94" s="77">
        <v>26.618029812</v>
      </c>
      <c r="P94" s="77">
        <v>0.24</v>
      </c>
      <c r="Q94" s="77">
        <v>0.02</v>
      </c>
    </row>
    <row r="95" spans="2:17">
      <c r="B95" t="s">
        <v>1618</v>
      </c>
      <c r="C95" t="s">
        <v>1472</v>
      </c>
      <c r="D95" t="s">
        <v>1633</v>
      </c>
      <c r="E95" t="s">
        <v>1620</v>
      </c>
      <c r="F95" t="s">
        <v>1621</v>
      </c>
      <c r="G95" t="s">
        <v>1634</v>
      </c>
      <c r="H95" t="s">
        <v>154</v>
      </c>
      <c r="I95" s="77">
        <v>12.38</v>
      </c>
      <c r="J95" t="s">
        <v>105</v>
      </c>
      <c r="K95" s="77">
        <v>4.5</v>
      </c>
      <c r="L95" s="77">
        <v>2.99</v>
      </c>
      <c r="M95" s="77">
        <v>28890.95</v>
      </c>
      <c r="N95" s="77">
        <v>115.97</v>
      </c>
      <c r="O95" s="77">
        <v>33.504834715000001</v>
      </c>
      <c r="P95" s="77">
        <v>0.3</v>
      </c>
      <c r="Q95" s="77">
        <v>0.03</v>
      </c>
    </row>
    <row r="96" spans="2:17">
      <c r="B96" t="s">
        <v>1618</v>
      </c>
      <c r="C96" t="s">
        <v>1472</v>
      </c>
      <c r="D96" t="s">
        <v>1635</v>
      </c>
      <c r="E96" t="s">
        <v>1620</v>
      </c>
      <c r="F96" t="s">
        <v>1621</v>
      </c>
      <c r="G96" t="s">
        <v>459</v>
      </c>
      <c r="H96" t="s">
        <v>154</v>
      </c>
      <c r="I96" s="77">
        <v>12.41</v>
      </c>
      <c r="J96" t="s">
        <v>105</v>
      </c>
      <c r="K96" s="77">
        <v>4.5</v>
      </c>
      <c r="L96" s="77">
        <v>2.99</v>
      </c>
      <c r="M96" s="77">
        <v>11948.02</v>
      </c>
      <c r="N96" s="77">
        <v>115.94</v>
      </c>
      <c r="O96" s="77">
        <v>13.852534388</v>
      </c>
      <c r="P96" s="77">
        <v>0.13</v>
      </c>
      <c r="Q96" s="77">
        <v>0.01</v>
      </c>
    </row>
    <row r="97" spans="2:17">
      <c r="B97" t="s">
        <v>1618</v>
      </c>
      <c r="C97" t="s">
        <v>1472</v>
      </c>
      <c r="D97" t="s">
        <v>1636</v>
      </c>
      <c r="E97" t="s">
        <v>1620</v>
      </c>
      <c r="F97" t="s">
        <v>1621</v>
      </c>
      <c r="G97" t="s">
        <v>574</v>
      </c>
      <c r="H97" t="s">
        <v>154</v>
      </c>
      <c r="I97" s="77">
        <v>12.58</v>
      </c>
      <c r="J97" t="s">
        <v>105</v>
      </c>
      <c r="K97" s="77">
        <v>4.5</v>
      </c>
      <c r="L97" s="77">
        <v>2.8</v>
      </c>
      <c r="M97" s="77">
        <v>9039.3700000000008</v>
      </c>
      <c r="N97" s="77">
        <v>117.9</v>
      </c>
      <c r="O97" s="77">
        <v>10.65741723</v>
      </c>
      <c r="P97" s="77">
        <v>0.1</v>
      </c>
      <c r="Q97" s="77">
        <v>0.01</v>
      </c>
    </row>
    <row r="98" spans="2:17">
      <c r="B98" t="s">
        <v>1618</v>
      </c>
      <c r="C98" t="s">
        <v>1472</v>
      </c>
      <c r="D98" t="s">
        <v>1637</v>
      </c>
      <c r="E98" t="s">
        <v>1620</v>
      </c>
      <c r="F98" t="s">
        <v>1621</v>
      </c>
      <c r="G98" t="s">
        <v>1638</v>
      </c>
      <c r="H98" t="s">
        <v>154</v>
      </c>
      <c r="I98" s="77">
        <v>12.54</v>
      </c>
      <c r="J98" t="s">
        <v>105</v>
      </c>
      <c r="K98" s="77">
        <v>4.5</v>
      </c>
      <c r="L98" s="77">
        <v>3.17</v>
      </c>
      <c r="M98" s="77">
        <v>57931.05</v>
      </c>
      <c r="N98" s="77">
        <v>113.85</v>
      </c>
      <c r="O98" s="77">
        <v>65.954500425000006</v>
      </c>
      <c r="P98" s="77">
        <v>0.6</v>
      </c>
      <c r="Q98" s="77">
        <v>0.06</v>
      </c>
    </row>
    <row r="99" spans="2:17">
      <c r="B99" t="s">
        <v>1618</v>
      </c>
      <c r="C99" t="s">
        <v>1472</v>
      </c>
      <c r="D99" t="s">
        <v>1639</v>
      </c>
      <c r="E99" t="s">
        <v>1620</v>
      </c>
      <c r="F99" t="s">
        <v>1621</v>
      </c>
      <c r="G99" t="s">
        <v>1640</v>
      </c>
      <c r="H99" t="s">
        <v>154</v>
      </c>
      <c r="I99" s="77">
        <v>12.48</v>
      </c>
      <c r="J99" t="s">
        <v>105</v>
      </c>
      <c r="K99" s="77">
        <v>4.5</v>
      </c>
      <c r="L99" s="77">
        <v>3.63</v>
      </c>
      <c r="M99" s="77">
        <v>10895.36</v>
      </c>
      <c r="N99" s="77">
        <v>108.59</v>
      </c>
      <c r="O99" s="77">
        <v>11.831271424000001</v>
      </c>
      <c r="P99" s="77">
        <v>0.11</v>
      </c>
      <c r="Q99" s="77">
        <v>0.01</v>
      </c>
    </row>
    <row r="100" spans="2:17">
      <c r="B100" t="s">
        <v>1618</v>
      </c>
      <c r="C100" t="s">
        <v>1472</v>
      </c>
      <c r="D100" t="s">
        <v>1641</v>
      </c>
      <c r="E100" t="s">
        <v>1620</v>
      </c>
      <c r="F100" t="s">
        <v>1621</v>
      </c>
      <c r="G100" t="s">
        <v>1642</v>
      </c>
      <c r="H100" t="s">
        <v>154</v>
      </c>
      <c r="I100" s="77">
        <v>12.51</v>
      </c>
      <c r="J100" t="s">
        <v>105</v>
      </c>
      <c r="K100" s="77">
        <v>4.5</v>
      </c>
      <c r="L100" s="77">
        <v>3.87</v>
      </c>
      <c r="M100" s="77">
        <v>13729.51</v>
      </c>
      <c r="N100" s="77">
        <v>107.26</v>
      </c>
      <c r="O100" s="77">
        <v>14.726272426</v>
      </c>
      <c r="P100" s="77">
        <v>0.13</v>
      </c>
      <c r="Q100" s="77">
        <v>0.01</v>
      </c>
    </row>
    <row r="101" spans="2:17">
      <c r="B101" t="s">
        <v>1618</v>
      </c>
      <c r="C101" t="s">
        <v>1472</v>
      </c>
      <c r="D101" t="s">
        <v>1643</v>
      </c>
      <c r="E101" t="s">
        <v>1620</v>
      </c>
      <c r="F101" t="s">
        <v>1621</v>
      </c>
      <c r="G101" t="s">
        <v>1644</v>
      </c>
      <c r="H101" t="s">
        <v>154</v>
      </c>
      <c r="I101" s="77">
        <v>12.48</v>
      </c>
      <c r="J101" t="s">
        <v>105</v>
      </c>
      <c r="K101" s="77">
        <v>4.5</v>
      </c>
      <c r="L101" s="77">
        <v>4.29</v>
      </c>
      <c r="M101" s="77">
        <v>4253.88</v>
      </c>
      <c r="N101" s="77">
        <v>102.4</v>
      </c>
      <c r="O101" s="77">
        <v>4.3559731199999998</v>
      </c>
      <c r="P101" s="77">
        <v>0.04</v>
      </c>
      <c r="Q101" s="77">
        <v>0</v>
      </c>
    </row>
    <row r="102" spans="2:17">
      <c r="B102" t="s">
        <v>1618</v>
      </c>
      <c r="C102" t="s">
        <v>1472</v>
      </c>
      <c r="D102" t="s">
        <v>1645</v>
      </c>
      <c r="E102" t="s">
        <v>1620</v>
      </c>
      <c r="F102" t="s">
        <v>1621</v>
      </c>
      <c r="G102" t="s">
        <v>341</v>
      </c>
      <c r="H102" t="s">
        <v>154</v>
      </c>
      <c r="I102" s="77">
        <v>9.07</v>
      </c>
      <c r="J102" t="s">
        <v>105</v>
      </c>
      <c r="K102" s="77">
        <v>4.5</v>
      </c>
      <c r="L102" s="77">
        <v>2.5499999999999998</v>
      </c>
      <c r="M102" s="77">
        <v>8418.0300000000007</v>
      </c>
      <c r="N102" s="77">
        <v>126.29</v>
      </c>
      <c r="O102" s="77">
        <v>10.631130087000001</v>
      </c>
      <c r="P102" s="77">
        <v>0.1</v>
      </c>
      <c r="Q102" s="77">
        <v>0.01</v>
      </c>
    </row>
    <row r="103" spans="2:17">
      <c r="B103" t="s">
        <v>1618</v>
      </c>
      <c r="C103" t="s">
        <v>1472</v>
      </c>
      <c r="D103" t="s">
        <v>1646</v>
      </c>
      <c r="E103" t="s">
        <v>1620</v>
      </c>
      <c r="F103" t="s">
        <v>1621</v>
      </c>
      <c r="G103" t="s">
        <v>1647</v>
      </c>
      <c r="H103" t="s">
        <v>154</v>
      </c>
      <c r="I103" s="77">
        <v>9.0500000000000007</v>
      </c>
      <c r="J103" t="s">
        <v>105</v>
      </c>
      <c r="K103" s="77">
        <v>4.5</v>
      </c>
      <c r="L103" s="77">
        <v>2.63</v>
      </c>
      <c r="M103" s="77">
        <v>15413.97</v>
      </c>
      <c r="N103" s="77">
        <v>125.47</v>
      </c>
      <c r="O103" s="77">
        <v>19.339908159</v>
      </c>
      <c r="P103" s="77">
        <v>0.18</v>
      </c>
      <c r="Q103" s="77">
        <v>0.02</v>
      </c>
    </row>
    <row r="104" spans="2:17">
      <c r="B104" t="s">
        <v>1540</v>
      </c>
      <c r="C104" t="s">
        <v>1472</v>
      </c>
      <c r="D104" t="s">
        <v>1648</v>
      </c>
      <c r="E104" t="s">
        <v>1649</v>
      </c>
      <c r="F104" t="s">
        <v>1621</v>
      </c>
      <c r="G104" t="s">
        <v>1404</v>
      </c>
      <c r="H104" t="s">
        <v>154</v>
      </c>
      <c r="I104" s="77">
        <v>0.43</v>
      </c>
      <c r="J104" t="s">
        <v>105</v>
      </c>
      <c r="K104" s="77">
        <v>3.5</v>
      </c>
      <c r="L104" s="77">
        <v>1.49</v>
      </c>
      <c r="M104" s="77">
        <v>228073.7</v>
      </c>
      <c r="N104" s="77">
        <v>104.17</v>
      </c>
      <c r="O104" s="77">
        <v>237.58437329</v>
      </c>
      <c r="P104" s="77">
        <v>2.16</v>
      </c>
      <c r="Q104" s="77">
        <v>0.2</v>
      </c>
    </row>
    <row r="105" spans="2:17">
      <c r="B105" t="s">
        <v>1650</v>
      </c>
      <c r="C105" t="s">
        <v>1472</v>
      </c>
      <c r="D105" t="s">
        <v>1651</v>
      </c>
      <c r="E105" t="s">
        <v>1652</v>
      </c>
      <c r="F105" t="s">
        <v>1621</v>
      </c>
      <c r="G105" t="s">
        <v>1653</v>
      </c>
      <c r="H105" t="s">
        <v>154</v>
      </c>
      <c r="I105" s="77">
        <v>1.2</v>
      </c>
      <c r="J105" t="s">
        <v>113</v>
      </c>
      <c r="K105" s="77">
        <v>3.59</v>
      </c>
      <c r="L105" s="77">
        <v>1.01</v>
      </c>
      <c r="M105" s="77">
        <v>15053.71</v>
      </c>
      <c r="N105" s="77">
        <v>101.62</v>
      </c>
      <c r="O105" s="77">
        <v>63.524731131565197</v>
      </c>
      <c r="P105" s="77">
        <v>0.57999999999999996</v>
      </c>
      <c r="Q105" s="77">
        <v>0.05</v>
      </c>
    </row>
    <row r="106" spans="2:17">
      <c r="B106" t="s">
        <v>1650</v>
      </c>
      <c r="C106" t="s">
        <v>1472</v>
      </c>
      <c r="D106" t="s">
        <v>1654</v>
      </c>
      <c r="E106" t="s">
        <v>1652</v>
      </c>
      <c r="F106" t="s">
        <v>1621</v>
      </c>
      <c r="G106" t="s">
        <v>1655</v>
      </c>
      <c r="H106" t="s">
        <v>154</v>
      </c>
      <c r="I106" s="77">
        <v>1.18</v>
      </c>
      <c r="J106" t="s">
        <v>109</v>
      </c>
      <c r="K106" s="77">
        <v>5.75</v>
      </c>
      <c r="L106" s="77">
        <v>3.26</v>
      </c>
      <c r="M106" s="77">
        <v>15893.99</v>
      </c>
      <c r="N106" s="77">
        <v>101.69</v>
      </c>
      <c r="O106" s="77">
        <v>56.035728760277003</v>
      </c>
      <c r="P106" s="77">
        <v>0.51</v>
      </c>
      <c r="Q106" s="77">
        <v>0.05</v>
      </c>
    </row>
    <row r="107" spans="2:17">
      <c r="B107" t="s">
        <v>1656</v>
      </c>
      <c r="C107" t="s">
        <v>1472</v>
      </c>
      <c r="D107" t="s">
        <v>1657</v>
      </c>
      <c r="E107" t="s">
        <v>651</v>
      </c>
      <c r="F107" t="s">
        <v>1621</v>
      </c>
      <c r="G107" t="s">
        <v>1658</v>
      </c>
      <c r="H107" t="s">
        <v>154</v>
      </c>
      <c r="I107" s="77">
        <v>1.17</v>
      </c>
      <c r="J107" t="s">
        <v>105</v>
      </c>
      <c r="K107" s="77">
        <v>3.61</v>
      </c>
      <c r="L107" s="77">
        <v>1.37</v>
      </c>
      <c r="M107" s="77">
        <v>86911.360000000001</v>
      </c>
      <c r="N107" s="77">
        <v>102.69</v>
      </c>
      <c r="O107" s="77">
        <v>89.249275584000003</v>
      </c>
      <c r="P107" s="77">
        <v>0.81</v>
      </c>
      <c r="Q107" s="77">
        <v>0.08</v>
      </c>
    </row>
    <row r="108" spans="2:17">
      <c r="B108" t="s">
        <v>1659</v>
      </c>
      <c r="C108" t="s">
        <v>1472</v>
      </c>
      <c r="D108" t="s">
        <v>1660</v>
      </c>
      <c r="E108" t="s">
        <v>1661</v>
      </c>
      <c r="F108" t="s">
        <v>1621</v>
      </c>
      <c r="G108" t="s">
        <v>1662</v>
      </c>
      <c r="H108" t="s">
        <v>154</v>
      </c>
      <c r="I108" s="77">
        <v>7.07</v>
      </c>
      <c r="J108" t="s">
        <v>105</v>
      </c>
      <c r="K108" s="77">
        <v>2.54</v>
      </c>
      <c r="L108" s="77">
        <v>1.33</v>
      </c>
      <c r="M108" s="77">
        <v>134823.32999999999</v>
      </c>
      <c r="N108" s="77">
        <v>109.79</v>
      </c>
      <c r="O108" s="77">
        <v>148.02253400699999</v>
      </c>
      <c r="P108" s="77">
        <v>1.35</v>
      </c>
      <c r="Q108" s="77">
        <v>0.13</v>
      </c>
    </row>
    <row r="109" spans="2:17">
      <c r="B109" t="s">
        <v>1663</v>
      </c>
      <c r="C109" t="s">
        <v>1472</v>
      </c>
      <c r="D109" t="s">
        <v>1664</v>
      </c>
      <c r="E109" t="s">
        <v>1665</v>
      </c>
      <c r="F109" t="s">
        <v>618</v>
      </c>
      <c r="G109" t="s">
        <v>1666</v>
      </c>
      <c r="H109" t="s">
        <v>153</v>
      </c>
      <c r="I109" s="77">
        <v>9.2100000000000009</v>
      </c>
      <c r="J109" t="s">
        <v>105</v>
      </c>
      <c r="K109" s="77">
        <v>3.4</v>
      </c>
      <c r="L109" s="77">
        <v>3.95</v>
      </c>
      <c r="M109" s="77">
        <v>41354.78</v>
      </c>
      <c r="N109" s="77">
        <v>114.86</v>
      </c>
      <c r="O109" s="77">
        <v>47.500100308</v>
      </c>
      <c r="P109" s="77">
        <v>0.43</v>
      </c>
      <c r="Q109" s="77">
        <v>0.04</v>
      </c>
    </row>
    <row r="110" spans="2:17">
      <c r="B110" t="s">
        <v>1663</v>
      </c>
      <c r="C110" t="s">
        <v>1472</v>
      </c>
      <c r="D110" t="s">
        <v>1667</v>
      </c>
      <c r="E110" t="s">
        <v>1665</v>
      </c>
      <c r="F110" t="s">
        <v>618</v>
      </c>
      <c r="G110" t="s">
        <v>1666</v>
      </c>
      <c r="H110" t="s">
        <v>153</v>
      </c>
      <c r="I110" s="77">
        <v>1</v>
      </c>
      <c r="J110" t="s">
        <v>105</v>
      </c>
      <c r="K110" s="77">
        <v>3.3</v>
      </c>
      <c r="L110" s="77">
        <v>0.78</v>
      </c>
      <c r="M110" s="77">
        <v>18579.66</v>
      </c>
      <c r="N110" s="77">
        <v>114.47</v>
      </c>
      <c r="O110" s="77">
        <v>21.268136802000001</v>
      </c>
      <c r="P110" s="77">
        <v>0.19</v>
      </c>
      <c r="Q110" s="77">
        <v>0.02</v>
      </c>
    </row>
    <row r="111" spans="2:17">
      <c r="B111" t="s">
        <v>1663</v>
      </c>
      <c r="C111" t="s">
        <v>1472</v>
      </c>
      <c r="D111" t="s">
        <v>1668</v>
      </c>
      <c r="E111" t="s">
        <v>1665</v>
      </c>
      <c r="F111" t="s">
        <v>618</v>
      </c>
      <c r="G111" t="s">
        <v>1669</v>
      </c>
      <c r="H111" t="s">
        <v>153</v>
      </c>
      <c r="I111" s="77">
        <v>9.2799999999999994</v>
      </c>
      <c r="J111" t="s">
        <v>105</v>
      </c>
      <c r="K111" s="77">
        <v>3.4</v>
      </c>
      <c r="L111" s="77">
        <v>3.83</v>
      </c>
      <c r="M111" s="77">
        <v>37934.97</v>
      </c>
      <c r="N111" s="77">
        <v>115.11</v>
      </c>
      <c r="O111" s="77">
        <v>43.666943967000002</v>
      </c>
      <c r="P111" s="77">
        <v>0.4</v>
      </c>
      <c r="Q111" s="77">
        <v>0.04</v>
      </c>
    </row>
    <row r="112" spans="2:17">
      <c r="B112" t="s">
        <v>1663</v>
      </c>
      <c r="C112" t="s">
        <v>1472</v>
      </c>
      <c r="D112" t="s">
        <v>1670</v>
      </c>
      <c r="E112" t="s">
        <v>1665</v>
      </c>
      <c r="F112" t="s">
        <v>618</v>
      </c>
      <c r="G112" t="s">
        <v>1669</v>
      </c>
      <c r="H112" t="s">
        <v>153</v>
      </c>
      <c r="I112" s="77">
        <v>9.2799999999999994</v>
      </c>
      <c r="J112" t="s">
        <v>105</v>
      </c>
      <c r="K112" s="77">
        <v>3.4</v>
      </c>
      <c r="L112" s="77">
        <v>3.83</v>
      </c>
      <c r="M112" s="77">
        <v>17043.22</v>
      </c>
      <c r="N112" s="77">
        <v>114.96</v>
      </c>
      <c r="O112" s="77">
        <v>19.592885712000001</v>
      </c>
      <c r="P112" s="77">
        <v>0.18</v>
      </c>
      <c r="Q112" s="77">
        <v>0.02</v>
      </c>
    </row>
    <row r="113" spans="2:17">
      <c r="B113" t="s">
        <v>1663</v>
      </c>
      <c r="C113" t="s">
        <v>1472</v>
      </c>
      <c r="D113" t="s">
        <v>1671</v>
      </c>
      <c r="E113" t="s">
        <v>1665</v>
      </c>
      <c r="F113" t="s">
        <v>618</v>
      </c>
      <c r="G113" t="s">
        <v>407</v>
      </c>
      <c r="H113" t="s">
        <v>153</v>
      </c>
      <c r="I113" s="77">
        <v>9.24</v>
      </c>
      <c r="J113" t="s">
        <v>105</v>
      </c>
      <c r="K113" s="77">
        <v>3.4</v>
      </c>
      <c r="L113" s="77">
        <v>3.97</v>
      </c>
      <c r="M113" s="77">
        <v>26504</v>
      </c>
      <c r="N113" s="77">
        <v>114.4</v>
      </c>
      <c r="O113" s="77">
        <v>30.320575999999999</v>
      </c>
      <c r="P113" s="77">
        <v>0.28000000000000003</v>
      </c>
      <c r="Q113" s="77">
        <v>0.03</v>
      </c>
    </row>
    <row r="114" spans="2:17">
      <c r="B114" t="s">
        <v>1663</v>
      </c>
      <c r="C114" t="s">
        <v>1472</v>
      </c>
      <c r="D114" t="s">
        <v>1672</v>
      </c>
      <c r="E114" t="s">
        <v>1665</v>
      </c>
      <c r="F114" t="s">
        <v>618</v>
      </c>
      <c r="G114" t="s">
        <v>407</v>
      </c>
      <c r="H114" t="s">
        <v>153</v>
      </c>
      <c r="I114" s="77">
        <v>1.01</v>
      </c>
      <c r="J114" t="s">
        <v>105</v>
      </c>
      <c r="K114" s="77">
        <v>3.4</v>
      </c>
      <c r="L114" s="77">
        <v>2.13</v>
      </c>
      <c r="M114" s="77">
        <v>11908</v>
      </c>
      <c r="N114" s="77">
        <v>113.63</v>
      </c>
      <c r="O114" s="77">
        <v>13.531060399999999</v>
      </c>
      <c r="P114" s="77">
        <v>0.12</v>
      </c>
      <c r="Q114" s="77">
        <v>0.01</v>
      </c>
    </row>
    <row r="115" spans="2:17">
      <c r="B115" t="s">
        <v>1663</v>
      </c>
      <c r="C115" t="s">
        <v>1472</v>
      </c>
      <c r="D115" t="s">
        <v>1673</v>
      </c>
      <c r="E115" t="s">
        <v>1665</v>
      </c>
      <c r="F115" t="s">
        <v>618</v>
      </c>
      <c r="G115" t="s">
        <v>1674</v>
      </c>
      <c r="H115" t="s">
        <v>153</v>
      </c>
      <c r="I115" s="77">
        <v>9.35</v>
      </c>
      <c r="J115" t="s">
        <v>105</v>
      </c>
      <c r="K115" s="77">
        <v>3.4</v>
      </c>
      <c r="L115" s="77">
        <v>3.47</v>
      </c>
      <c r="M115" s="77">
        <v>9831.68</v>
      </c>
      <c r="N115" s="77">
        <v>117.87</v>
      </c>
      <c r="O115" s="77">
        <v>11.588601216000001</v>
      </c>
      <c r="P115" s="77">
        <v>0.11</v>
      </c>
      <c r="Q115" s="77">
        <v>0.01</v>
      </c>
    </row>
    <row r="116" spans="2:17">
      <c r="B116" t="s">
        <v>1663</v>
      </c>
      <c r="C116" t="s">
        <v>1472</v>
      </c>
      <c r="D116" t="s">
        <v>1675</v>
      </c>
      <c r="E116" t="s">
        <v>1665</v>
      </c>
      <c r="F116" t="s">
        <v>618</v>
      </c>
      <c r="G116" t="s">
        <v>1674</v>
      </c>
      <c r="H116" t="s">
        <v>153</v>
      </c>
      <c r="I116" s="77">
        <v>1</v>
      </c>
      <c r="J116" t="s">
        <v>105</v>
      </c>
      <c r="K116" s="77">
        <v>3.3</v>
      </c>
      <c r="L116" s="77">
        <v>1.36</v>
      </c>
      <c r="M116" s="77">
        <v>4417.13</v>
      </c>
      <c r="N116" s="77">
        <v>117</v>
      </c>
      <c r="O116" s="77">
        <v>5.1680421000000001</v>
      </c>
      <c r="P116" s="77">
        <v>0.05</v>
      </c>
      <c r="Q116" s="77">
        <v>0</v>
      </c>
    </row>
    <row r="117" spans="2:17">
      <c r="B117" t="s">
        <v>1663</v>
      </c>
      <c r="C117" t="s">
        <v>1472</v>
      </c>
      <c r="D117" t="s">
        <v>1676</v>
      </c>
      <c r="E117" t="s">
        <v>1665</v>
      </c>
      <c r="F117" t="s">
        <v>618</v>
      </c>
      <c r="G117" t="s">
        <v>1677</v>
      </c>
      <c r="H117" t="s">
        <v>153</v>
      </c>
      <c r="I117" s="77">
        <v>9.41</v>
      </c>
      <c r="J117" t="s">
        <v>105</v>
      </c>
      <c r="K117" s="77">
        <v>3.4</v>
      </c>
      <c r="L117" s="77">
        <v>3.38</v>
      </c>
      <c r="M117" s="77">
        <v>31395.25</v>
      </c>
      <c r="N117" s="77">
        <v>106.39</v>
      </c>
      <c r="O117" s="77">
        <v>33.401406475000002</v>
      </c>
      <c r="P117" s="77">
        <v>0.3</v>
      </c>
      <c r="Q117" s="77">
        <v>0.03</v>
      </c>
    </row>
    <row r="118" spans="2:17">
      <c r="B118" t="s">
        <v>1663</v>
      </c>
      <c r="C118" t="s">
        <v>1472</v>
      </c>
      <c r="D118" t="s">
        <v>1678</v>
      </c>
      <c r="E118" t="s">
        <v>1665</v>
      </c>
      <c r="F118" t="s">
        <v>618</v>
      </c>
      <c r="G118" t="s">
        <v>1677</v>
      </c>
      <c r="H118" t="s">
        <v>153</v>
      </c>
      <c r="I118" s="77">
        <v>1.24</v>
      </c>
      <c r="J118" t="s">
        <v>105</v>
      </c>
      <c r="K118" s="77">
        <v>3.4</v>
      </c>
      <c r="L118" s="77">
        <v>3.13</v>
      </c>
      <c r="M118" s="77">
        <v>14105.09</v>
      </c>
      <c r="N118" s="77">
        <v>105.77</v>
      </c>
      <c r="O118" s="77">
        <v>14.918953693000001</v>
      </c>
      <c r="P118" s="77">
        <v>0.14000000000000001</v>
      </c>
      <c r="Q118" s="77">
        <v>0.01</v>
      </c>
    </row>
    <row r="119" spans="2:17">
      <c r="B119" t="s">
        <v>1663</v>
      </c>
      <c r="C119" t="s">
        <v>1472</v>
      </c>
      <c r="D119" t="s">
        <v>1679</v>
      </c>
      <c r="E119" t="s">
        <v>1665</v>
      </c>
      <c r="F119" t="s">
        <v>618</v>
      </c>
      <c r="G119" t="s">
        <v>1404</v>
      </c>
      <c r="H119" t="s">
        <v>153</v>
      </c>
      <c r="I119" s="77">
        <v>1</v>
      </c>
      <c r="J119" t="s">
        <v>105</v>
      </c>
      <c r="K119" s="77">
        <v>3.4</v>
      </c>
      <c r="L119" s="77">
        <v>3.34</v>
      </c>
      <c r="M119" s="77">
        <v>8752.2900000000009</v>
      </c>
      <c r="N119" s="77">
        <v>101.24</v>
      </c>
      <c r="O119" s="77">
        <v>8.8608183960000009</v>
      </c>
      <c r="P119" s="77">
        <v>0.08</v>
      </c>
      <c r="Q119" s="77">
        <v>0.01</v>
      </c>
    </row>
    <row r="120" spans="2:17">
      <c r="B120" t="s">
        <v>1663</v>
      </c>
      <c r="C120" t="s">
        <v>1472</v>
      </c>
      <c r="D120" t="s">
        <v>1680</v>
      </c>
      <c r="E120" t="s">
        <v>1665</v>
      </c>
      <c r="F120" t="s">
        <v>618</v>
      </c>
      <c r="G120" t="s">
        <v>1404</v>
      </c>
      <c r="H120" t="s">
        <v>153</v>
      </c>
      <c r="I120" s="77">
        <v>9.32</v>
      </c>
      <c r="J120" t="s">
        <v>105</v>
      </c>
      <c r="K120" s="77">
        <v>3.4</v>
      </c>
      <c r="L120" s="77">
        <v>3.31</v>
      </c>
      <c r="M120" s="77">
        <v>19480.93</v>
      </c>
      <c r="N120" s="77">
        <v>101.61</v>
      </c>
      <c r="O120" s="77">
        <v>19.794572973000001</v>
      </c>
      <c r="P120" s="77">
        <v>0.18</v>
      </c>
      <c r="Q120" s="77">
        <v>0.02</v>
      </c>
    </row>
    <row r="121" spans="2:17">
      <c r="B121" t="s">
        <v>1579</v>
      </c>
      <c r="C121" t="s">
        <v>1472</v>
      </c>
      <c r="D121" t="s">
        <v>1681</v>
      </c>
      <c r="E121" t="s">
        <v>1682</v>
      </c>
      <c r="F121" t="s">
        <v>656</v>
      </c>
      <c r="G121" t="s">
        <v>759</v>
      </c>
      <c r="H121" t="s">
        <v>211</v>
      </c>
      <c r="I121" s="77">
        <v>2.06</v>
      </c>
      <c r="J121" t="s">
        <v>105</v>
      </c>
      <c r="K121" s="77">
        <v>2.9</v>
      </c>
      <c r="L121" s="77">
        <v>1.59</v>
      </c>
      <c r="M121" s="77">
        <v>232573.84</v>
      </c>
      <c r="N121" s="77">
        <v>107.67</v>
      </c>
      <c r="O121" s="77">
        <v>250.41225352800001</v>
      </c>
      <c r="P121" s="77">
        <v>2.2799999999999998</v>
      </c>
      <c r="Q121" s="77">
        <v>0.21</v>
      </c>
    </row>
    <row r="122" spans="2:17">
      <c r="B122" t="s">
        <v>1683</v>
      </c>
      <c r="C122" t="s">
        <v>1472</v>
      </c>
      <c r="D122" t="s">
        <v>1684</v>
      </c>
      <c r="E122" t="s">
        <v>800</v>
      </c>
      <c r="F122" t="s">
        <v>1685</v>
      </c>
      <c r="G122" t="s">
        <v>1686</v>
      </c>
      <c r="H122" t="s">
        <v>154</v>
      </c>
      <c r="I122" s="77">
        <v>12.97</v>
      </c>
      <c r="J122" t="s">
        <v>105</v>
      </c>
      <c r="K122" s="77">
        <v>6.7</v>
      </c>
      <c r="L122" s="77">
        <v>2.98</v>
      </c>
      <c r="M122" s="77">
        <v>126491.87</v>
      </c>
      <c r="N122" s="77">
        <v>147.34</v>
      </c>
      <c r="O122" s="77">
        <v>186.373121258</v>
      </c>
      <c r="P122" s="77">
        <v>1.69</v>
      </c>
      <c r="Q122" s="77">
        <v>0.16</v>
      </c>
    </row>
    <row r="123" spans="2:17">
      <c r="B123" t="s">
        <v>1687</v>
      </c>
      <c r="C123" t="s">
        <v>1472</v>
      </c>
      <c r="D123" t="s">
        <v>1688</v>
      </c>
      <c r="E123" t="s">
        <v>1128</v>
      </c>
      <c r="F123" t="s">
        <v>1689</v>
      </c>
      <c r="G123" t="s">
        <v>1690</v>
      </c>
      <c r="H123" t="s">
        <v>154</v>
      </c>
      <c r="I123" s="77">
        <v>1.91</v>
      </c>
      <c r="J123" t="s">
        <v>105</v>
      </c>
      <c r="K123" s="77">
        <v>6.2</v>
      </c>
      <c r="L123" s="77">
        <v>1.33</v>
      </c>
      <c r="M123" s="77">
        <v>282541.21000000002</v>
      </c>
      <c r="N123" s="77">
        <v>9.9999999999999995E-7</v>
      </c>
      <c r="O123" s="77">
        <v>2.8254120999999999E-6</v>
      </c>
      <c r="P123" s="77">
        <v>0</v>
      </c>
      <c r="Q123" s="77">
        <v>0</v>
      </c>
    </row>
    <row r="124" spans="2:17">
      <c r="B124" s="78" t="s">
        <v>1691</v>
      </c>
      <c r="I124" s="79">
        <v>0.6</v>
      </c>
      <c r="L124" s="79">
        <v>1.75</v>
      </c>
      <c r="M124" s="79">
        <v>64959.61</v>
      </c>
      <c r="O124" s="79">
        <v>66.186699204000007</v>
      </c>
      <c r="P124" s="79">
        <v>0.6</v>
      </c>
      <c r="Q124" s="79">
        <v>0.06</v>
      </c>
    </row>
    <row r="125" spans="2:17">
      <c r="B125" t="s">
        <v>1482</v>
      </c>
      <c r="C125" t="s">
        <v>1472</v>
      </c>
      <c r="D125" t="s">
        <v>1692</v>
      </c>
      <c r="E125" t="s">
        <v>841</v>
      </c>
      <c r="F125" t="s">
        <v>1621</v>
      </c>
      <c r="G125" t="s">
        <v>1693</v>
      </c>
      <c r="H125" t="s">
        <v>154</v>
      </c>
      <c r="I125" s="77">
        <v>0.22</v>
      </c>
      <c r="J125" t="s">
        <v>105</v>
      </c>
      <c r="K125" s="77">
        <v>4.25</v>
      </c>
      <c r="L125" s="77">
        <v>2.5299999999999998</v>
      </c>
      <c r="M125" s="77">
        <v>15109.27</v>
      </c>
      <c r="N125" s="77">
        <v>100.5</v>
      </c>
      <c r="O125" s="77">
        <v>15.18481635</v>
      </c>
      <c r="P125" s="77">
        <v>0.14000000000000001</v>
      </c>
      <c r="Q125" s="77">
        <v>0.01</v>
      </c>
    </row>
    <row r="126" spans="2:17">
      <c r="B126" t="s">
        <v>1482</v>
      </c>
      <c r="C126" t="s">
        <v>1472</v>
      </c>
      <c r="D126" t="s">
        <v>1694</v>
      </c>
      <c r="E126" t="s">
        <v>841</v>
      </c>
      <c r="F126" t="s">
        <v>1695</v>
      </c>
      <c r="G126" t="s">
        <v>1696</v>
      </c>
      <c r="H126" t="s">
        <v>154</v>
      </c>
      <c r="I126" s="77">
        <v>0.71</v>
      </c>
      <c r="J126" t="s">
        <v>105</v>
      </c>
      <c r="K126" s="77">
        <v>4.5</v>
      </c>
      <c r="L126" s="77">
        <v>1.52</v>
      </c>
      <c r="M126" s="77">
        <v>49850.34</v>
      </c>
      <c r="N126" s="77">
        <v>102.31</v>
      </c>
      <c r="O126" s="77">
        <v>51.001882854000002</v>
      </c>
      <c r="P126" s="77">
        <v>0.46</v>
      </c>
      <c r="Q126" s="77">
        <v>0.04</v>
      </c>
    </row>
    <row r="127" spans="2:17">
      <c r="B127" s="78" t="s">
        <v>1697</v>
      </c>
      <c r="I127" s="79">
        <v>0</v>
      </c>
      <c r="L127" s="79">
        <v>0</v>
      </c>
      <c r="M127" s="79">
        <v>0</v>
      </c>
      <c r="O127" s="79">
        <v>0</v>
      </c>
      <c r="P127" s="79">
        <v>0</v>
      </c>
      <c r="Q127" s="79">
        <v>0</v>
      </c>
    </row>
    <row r="128" spans="2:17">
      <c r="B128" s="78" t="s">
        <v>1698</v>
      </c>
      <c r="I128" s="79">
        <v>0</v>
      </c>
      <c r="L128" s="79">
        <v>0</v>
      </c>
      <c r="M128" s="79">
        <v>0</v>
      </c>
      <c r="O128" s="79">
        <v>0</v>
      </c>
      <c r="P128" s="79">
        <v>0</v>
      </c>
      <c r="Q128" s="79">
        <v>0</v>
      </c>
    </row>
    <row r="129" spans="2:17">
      <c r="B129" t="s">
        <v>232</v>
      </c>
      <c r="D129" t="s">
        <v>232</v>
      </c>
      <c r="F129" t="s">
        <v>232</v>
      </c>
      <c r="I129" s="77">
        <v>0</v>
      </c>
      <c r="J129" t="s">
        <v>232</v>
      </c>
      <c r="K129" s="77">
        <v>0</v>
      </c>
      <c r="L129" s="77">
        <v>0</v>
      </c>
      <c r="M129" s="77">
        <v>0</v>
      </c>
      <c r="N129" s="77">
        <v>0</v>
      </c>
      <c r="O129" s="77">
        <v>0</v>
      </c>
      <c r="P129" s="77">
        <v>0</v>
      </c>
      <c r="Q129" s="77">
        <v>0</v>
      </c>
    </row>
    <row r="130" spans="2:17">
      <c r="B130" s="78" t="s">
        <v>1699</v>
      </c>
      <c r="I130" s="79">
        <v>0</v>
      </c>
      <c r="L130" s="79">
        <v>0</v>
      </c>
      <c r="M130" s="79">
        <v>0</v>
      </c>
      <c r="O130" s="79">
        <v>0</v>
      </c>
      <c r="P130" s="79">
        <v>0</v>
      </c>
      <c r="Q130" s="79">
        <v>0</v>
      </c>
    </row>
    <row r="131" spans="2:17">
      <c r="B131" t="s">
        <v>232</v>
      </c>
      <c r="D131" t="s">
        <v>232</v>
      </c>
      <c r="F131" t="s">
        <v>232</v>
      </c>
      <c r="I131" s="77">
        <v>0</v>
      </c>
      <c r="J131" t="s">
        <v>232</v>
      </c>
      <c r="K131" s="77">
        <v>0</v>
      </c>
      <c r="L131" s="77">
        <v>0</v>
      </c>
      <c r="M131" s="77">
        <v>0</v>
      </c>
      <c r="N131" s="77">
        <v>0</v>
      </c>
      <c r="O131" s="77">
        <v>0</v>
      </c>
      <c r="P131" s="77">
        <v>0</v>
      </c>
      <c r="Q131" s="77">
        <v>0</v>
      </c>
    </row>
    <row r="132" spans="2:17">
      <c r="B132" s="78" t="s">
        <v>1700</v>
      </c>
      <c r="I132" s="79">
        <v>0</v>
      </c>
      <c r="L132" s="79">
        <v>0</v>
      </c>
      <c r="M132" s="79">
        <v>0</v>
      </c>
      <c r="O132" s="79">
        <v>0</v>
      </c>
      <c r="P132" s="79">
        <v>0</v>
      </c>
      <c r="Q132" s="79">
        <v>0</v>
      </c>
    </row>
    <row r="133" spans="2:17">
      <c r="B133" t="s">
        <v>232</v>
      </c>
      <c r="D133" t="s">
        <v>232</v>
      </c>
      <c r="F133" t="s">
        <v>232</v>
      </c>
      <c r="I133" s="77">
        <v>0</v>
      </c>
      <c r="J133" t="s">
        <v>232</v>
      </c>
      <c r="K133" s="77">
        <v>0</v>
      </c>
      <c r="L133" s="77">
        <v>0</v>
      </c>
      <c r="M133" s="77">
        <v>0</v>
      </c>
      <c r="N133" s="77">
        <v>0</v>
      </c>
      <c r="O133" s="77">
        <v>0</v>
      </c>
      <c r="P133" s="77">
        <v>0</v>
      </c>
      <c r="Q133" s="77">
        <v>0</v>
      </c>
    </row>
    <row r="134" spans="2:17">
      <c r="B134" s="78" t="s">
        <v>1701</v>
      </c>
      <c r="I134" s="79">
        <v>0</v>
      </c>
      <c r="L134" s="79">
        <v>0</v>
      </c>
      <c r="M134" s="79">
        <v>0</v>
      </c>
      <c r="O134" s="79">
        <v>0</v>
      </c>
      <c r="P134" s="79">
        <v>0</v>
      </c>
      <c r="Q134" s="79">
        <v>0</v>
      </c>
    </row>
    <row r="135" spans="2:17">
      <c r="B135" t="s">
        <v>232</v>
      </c>
      <c r="D135" t="s">
        <v>232</v>
      </c>
      <c r="F135" t="s">
        <v>232</v>
      </c>
      <c r="I135" s="77">
        <v>0</v>
      </c>
      <c r="J135" t="s">
        <v>232</v>
      </c>
      <c r="K135" s="77">
        <v>0</v>
      </c>
      <c r="L135" s="77">
        <v>0</v>
      </c>
      <c r="M135" s="77">
        <v>0</v>
      </c>
      <c r="N135" s="77">
        <v>0</v>
      </c>
      <c r="O135" s="77">
        <v>0</v>
      </c>
      <c r="P135" s="77">
        <v>0</v>
      </c>
      <c r="Q135" s="77">
        <v>0</v>
      </c>
    </row>
    <row r="136" spans="2:17">
      <c r="B136" s="78" t="s">
        <v>237</v>
      </c>
      <c r="I136" s="79">
        <v>3.81</v>
      </c>
      <c r="L136" s="79">
        <v>5.58</v>
      </c>
      <c r="M136" s="79">
        <v>141102.60999999999</v>
      </c>
      <c r="O136" s="79">
        <v>499.23347355429399</v>
      </c>
      <c r="P136" s="79">
        <v>4.54</v>
      </c>
      <c r="Q136" s="79">
        <v>0.42</v>
      </c>
    </row>
    <row r="137" spans="2:17">
      <c r="B137" s="78" t="s">
        <v>1702</v>
      </c>
      <c r="I137" s="79">
        <v>0</v>
      </c>
      <c r="L137" s="79">
        <v>0</v>
      </c>
      <c r="M137" s="79">
        <v>0</v>
      </c>
      <c r="O137" s="79">
        <v>0</v>
      </c>
      <c r="P137" s="79">
        <v>0</v>
      </c>
      <c r="Q137" s="79">
        <v>0</v>
      </c>
    </row>
    <row r="138" spans="2:17">
      <c r="B138" t="s">
        <v>232</v>
      </c>
      <c r="D138" t="s">
        <v>232</v>
      </c>
      <c r="F138" t="s">
        <v>232</v>
      </c>
      <c r="I138" s="77">
        <v>0</v>
      </c>
      <c r="J138" t="s">
        <v>232</v>
      </c>
      <c r="K138" s="77">
        <v>0</v>
      </c>
      <c r="L138" s="77">
        <v>0</v>
      </c>
      <c r="M138" s="77">
        <v>0</v>
      </c>
      <c r="N138" s="77">
        <v>0</v>
      </c>
      <c r="O138" s="77">
        <v>0</v>
      </c>
      <c r="P138" s="77">
        <v>0</v>
      </c>
      <c r="Q138" s="77">
        <v>0</v>
      </c>
    </row>
    <row r="139" spans="2:17">
      <c r="B139" s="78" t="s">
        <v>1485</v>
      </c>
      <c r="I139" s="79">
        <v>0</v>
      </c>
      <c r="L139" s="79">
        <v>0</v>
      </c>
      <c r="M139" s="79">
        <v>0</v>
      </c>
      <c r="O139" s="79">
        <v>0</v>
      </c>
      <c r="P139" s="79">
        <v>0</v>
      </c>
      <c r="Q139" s="79">
        <v>0</v>
      </c>
    </row>
    <row r="140" spans="2:17">
      <c r="B140" t="s">
        <v>232</v>
      </c>
      <c r="D140" t="s">
        <v>232</v>
      </c>
      <c r="F140" t="s">
        <v>232</v>
      </c>
      <c r="I140" s="77">
        <v>0</v>
      </c>
      <c r="J140" t="s">
        <v>232</v>
      </c>
      <c r="K140" s="77">
        <v>0</v>
      </c>
      <c r="L140" s="77">
        <v>0</v>
      </c>
      <c r="M140" s="77">
        <v>0</v>
      </c>
      <c r="N140" s="77">
        <v>0</v>
      </c>
      <c r="O140" s="77">
        <v>0</v>
      </c>
      <c r="P140" s="77">
        <v>0</v>
      </c>
      <c r="Q140" s="77">
        <v>0</v>
      </c>
    </row>
    <row r="141" spans="2:17">
      <c r="B141" s="78" t="s">
        <v>1486</v>
      </c>
      <c r="I141" s="79">
        <v>3.81</v>
      </c>
      <c r="L141" s="79">
        <v>5.58</v>
      </c>
      <c r="M141" s="79">
        <v>141102.60999999999</v>
      </c>
      <c r="O141" s="79">
        <v>499.23347355429399</v>
      </c>
      <c r="P141" s="79">
        <v>4.54</v>
      </c>
      <c r="Q141" s="79">
        <v>0.42</v>
      </c>
    </row>
    <row r="142" spans="2:17">
      <c r="B142" t="s">
        <v>1703</v>
      </c>
      <c r="C142" t="s">
        <v>1472</v>
      </c>
      <c r="D142" t="s">
        <v>1704</v>
      </c>
      <c r="E142" t="s">
        <v>1705</v>
      </c>
      <c r="F142" t="s">
        <v>1352</v>
      </c>
      <c r="G142" t="s">
        <v>1706</v>
      </c>
      <c r="H142" t="s">
        <v>154</v>
      </c>
      <c r="I142" s="77">
        <v>3.53</v>
      </c>
      <c r="J142" t="s">
        <v>109</v>
      </c>
      <c r="K142" s="77">
        <v>3.67</v>
      </c>
      <c r="L142" s="77">
        <v>5.93</v>
      </c>
      <c r="M142" s="77">
        <v>16312.41</v>
      </c>
      <c r="N142" s="77">
        <v>100</v>
      </c>
      <c r="O142" s="77">
        <v>56.55512547</v>
      </c>
      <c r="P142" s="77">
        <v>0.51</v>
      </c>
      <c r="Q142" s="77">
        <v>0.05</v>
      </c>
    </row>
    <row r="143" spans="2:17">
      <c r="B143" t="s">
        <v>1703</v>
      </c>
      <c r="C143" t="s">
        <v>1472</v>
      </c>
      <c r="D143" t="s">
        <v>1707</v>
      </c>
      <c r="E143" t="s">
        <v>1705</v>
      </c>
      <c r="F143" t="s">
        <v>1352</v>
      </c>
      <c r="G143" t="s">
        <v>1706</v>
      </c>
      <c r="H143" t="s">
        <v>154</v>
      </c>
      <c r="I143" s="77">
        <v>3.53</v>
      </c>
      <c r="J143" t="s">
        <v>109</v>
      </c>
      <c r="K143" s="77">
        <v>3.67</v>
      </c>
      <c r="L143" s="77">
        <v>5.93</v>
      </c>
      <c r="M143" s="77">
        <v>46728.23</v>
      </c>
      <c r="N143" s="77">
        <v>100</v>
      </c>
      <c r="O143" s="77">
        <v>162.00677340999999</v>
      </c>
      <c r="P143" s="77">
        <v>1.47</v>
      </c>
      <c r="Q143" s="77">
        <v>0.14000000000000001</v>
      </c>
    </row>
    <row r="144" spans="2:17">
      <c r="B144" t="s">
        <v>1708</v>
      </c>
      <c r="C144" t="s">
        <v>1472</v>
      </c>
      <c r="D144" t="s">
        <v>1709</v>
      </c>
      <c r="E144" t="s">
        <v>1710</v>
      </c>
      <c r="F144" t="s">
        <v>1621</v>
      </c>
      <c r="G144" t="s">
        <v>1440</v>
      </c>
      <c r="H144" t="s">
        <v>1364</v>
      </c>
      <c r="I144" s="77">
        <v>3.96</v>
      </c>
      <c r="J144" t="s">
        <v>109</v>
      </c>
      <c r="K144" s="77">
        <v>7</v>
      </c>
      <c r="L144" s="77">
        <v>7.38</v>
      </c>
      <c r="M144" s="77">
        <v>12196.79</v>
      </c>
      <c r="N144" s="77">
        <v>104.34</v>
      </c>
      <c r="O144" s="77">
        <v>44.121495088362003</v>
      </c>
      <c r="P144" s="77">
        <v>0.4</v>
      </c>
      <c r="Q144" s="77">
        <v>0.04</v>
      </c>
    </row>
    <row r="145" spans="2:17">
      <c r="B145" t="s">
        <v>1708</v>
      </c>
      <c r="C145" t="s">
        <v>1472</v>
      </c>
      <c r="D145" t="s">
        <v>1711</v>
      </c>
      <c r="E145" t="s">
        <v>1710</v>
      </c>
      <c r="F145" t="s">
        <v>1621</v>
      </c>
      <c r="G145" t="s">
        <v>1712</v>
      </c>
      <c r="H145" t="s">
        <v>1364</v>
      </c>
      <c r="I145" s="77">
        <v>2.41</v>
      </c>
      <c r="J145" t="s">
        <v>109</v>
      </c>
      <c r="K145" s="77">
        <v>5.86</v>
      </c>
      <c r="L145" s="77">
        <v>5.5</v>
      </c>
      <c r="M145" s="77">
        <v>36591.18</v>
      </c>
      <c r="N145" s="77">
        <v>101.22</v>
      </c>
      <c r="O145" s="77">
        <v>128.40933283693201</v>
      </c>
      <c r="P145" s="77">
        <v>1.17</v>
      </c>
      <c r="Q145" s="77">
        <v>0.11</v>
      </c>
    </row>
    <row r="146" spans="2:17">
      <c r="B146" t="s">
        <v>1713</v>
      </c>
      <c r="C146" t="s">
        <v>1472</v>
      </c>
      <c r="D146" t="s">
        <v>1714</v>
      </c>
      <c r="E146" t="s">
        <v>1715</v>
      </c>
      <c r="F146" t="s">
        <v>1363</v>
      </c>
      <c r="G146" t="s">
        <v>1716</v>
      </c>
      <c r="H146" t="s">
        <v>1364</v>
      </c>
      <c r="I146" s="77">
        <v>5.99</v>
      </c>
      <c r="J146" t="s">
        <v>109</v>
      </c>
      <c r="K146" s="77">
        <v>5.0199999999999996</v>
      </c>
      <c r="L146" s="77">
        <v>4.24</v>
      </c>
      <c r="M146" s="77">
        <v>29274</v>
      </c>
      <c r="N146" s="77">
        <v>106.55</v>
      </c>
      <c r="O146" s="77">
        <v>108.140746749</v>
      </c>
      <c r="P146" s="77">
        <v>0.98</v>
      </c>
      <c r="Q146" s="77">
        <v>0.09</v>
      </c>
    </row>
    <row r="147" spans="2:17">
      <c r="B147" s="78" t="s">
        <v>1701</v>
      </c>
      <c r="I147" s="79">
        <v>0</v>
      </c>
      <c r="L147" s="79">
        <v>0</v>
      </c>
      <c r="M147" s="79">
        <v>0</v>
      </c>
      <c r="O147" s="79">
        <v>0</v>
      </c>
      <c r="P147" s="79">
        <v>0</v>
      </c>
      <c r="Q147" s="79">
        <v>0</v>
      </c>
    </row>
    <row r="148" spans="2:17">
      <c r="B148" t="s">
        <v>232</v>
      </c>
      <c r="D148" t="s">
        <v>232</v>
      </c>
      <c r="F148" t="s">
        <v>232</v>
      </c>
      <c r="I148" s="77">
        <v>0</v>
      </c>
      <c r="J148" t="s">
        <v>232</v>
      </c>
      <c r="K148" s="77">
        <v>0</v>
      </c>
      <c r="L148" s="77">
        <v>0</v>
      </c>
      <c r="M148" s="77">
        <v>0</v>
      </c>
      <c r="N148" s="77">
        <v>0</v>
      </c>
      <c r="O148" s="77">
        <v>0</v>
      </c>
      <c r="P148" s="77">
        <v>0</v>
      </c>
      <c r="Q148" s="77">
        <v>0</v>
      </c>
    </row>
    <row r="149" spans="2:17">
      <c r="B149" t="s">
        <v>239</v>
      </c>
    </row>
    <row r="150" spans="2:17">
      <c r="B150" t="s">
        <v>327</v>
      </c>
    </row>
    <row r="151" spans="2:17">
      <c r="B151" t="s">
        <v>328</v>
      </c>
    </row>
    <row r="152" spans="2:17">
      <c r="B152" t="s">
        <v>329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1729</v>
      </c>
    </row>
    <row r="3" spans="2:64" s="1" customFormat="1">
      <c r="B3" s="2" t="s">
        <v>2</v>
      </c>
      <c r="C3" s="80" t="s">
        <v>198</v>
      </c>
    </row>
    <row r="4" spans="2:64" s="1" customFormat="1">
      <c r="B4" s="2" t="s">
        <v>3</v>
      </c>
      <c r="C4" s="80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232</v>
      </c>
      <c r="C14" t="s">
        <v>232</v>
      </c>
      <c r="E14" t="s">
        <v>232</v>
      </c>
      <c r="G14" s="77">
        <v>0</v>
      </c>
      <c r="H14" t="s">
        <v>232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1326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232</v>
      </c>
      <c r="C16" t="s">
        <v>232</v>
      </c>
      <c r="E16" t="s">
        <v>232</v>
      </c>
      <c r="G16" s="77">
        <v>0</v>
      </c>
      <c r="H16" t="s">
        <v>232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1717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232</v>
      </c>
      <c r="C18" t="s">
        <v>232</v>
      </c>
      <c r="E18" t="s">
        <v>232</v>
      </c>
      <c r="G18" s="77">
        <v>0</v>
      </c>
      <c r="H18" t="s">
        <v>232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1718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232</v>
      </c>
      <c r="C20" t="s">
        <v>232</v>
      </c>
      <c r="E20" t="s">
        <v>232</v>
      </c>
      <c r="G20" s="77">
        <v>0</v>
      </c>
      <c r="H20" t="s">
        <v>232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859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232</v>
      </c>
      <c r="C22" t="s">
        <v>232</v>
      </c>
      <c r="E22" t="s">
        <v>232</v>
      </c>
      <c r="G22" s="77">
        <v>0</v>
      </c>
      <c r="H22" t="s">
        <v>232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232</v>
      </c>
      <c r="C24" t="s">
        <v>232</v>
      </c>
      <c r="E24" t="s">
        <v>232</v>
      </c>
      <c r="G24" s="77">
        <v>0</v>
      </c>
      <c r="H24" t="s">
        <v>232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239</v>
      </c>
    </row>
    <row r="26" spans="2:15">
      <c r="B26" t="s">
        <v>327</v>
      </c>
    </row>
    <row r="27" spans="2:15">
      <c r="B27" t="s">
        <v>328</v>
      </c>
    </row>
    <row r="28" spans="2:15">
      <c r="B28" t="s">
        <v>329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1729</v>
      </c>
    </row>
    <row r="3" spans="2:55" s="1" customFormat="1">
      <c r="B3" s="2" t="s">
        <v>2</v>
      </c>
      <c r="C3" s="80" t="s">
        <v>198</v>
      </c>
    </row>
    <row r="4" spans="2:55" s="1" customFormat="1">
      <c r="B4" s="2" t="s">
        <v>3</v>
      </c>
      <c r="C4" s="80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1719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232</v>
      </c>
      <c r="E14" s="77">
        <v>0</v>
      </c>
      <c r="F14" t="s">
        <v>232</v>
      </c>
      <c r="G14" s="77">
        <v>0</v>
      </c>
      <c r="H14" s="77">
        <v>0</v>
      </c>
      <c r="I14" s="77">
        <v>0</v>
      </c>
    </row>
    <row r="15" spans="2:55">
      <c r="B15" s="78" t="s">
        <v>1720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232</v>
      </c>
      <c r="E16" s="77">
        <v>0</v>
      </c>
      <c r="F16" t="s">
        <v>232</v>
      </c>
      <c r="G16" s="77">
        <v>0</v>
      </c>
      <c r="H16" s="77">
        <v>0</v>
      </c>
      <c r="I16" s="77">
        <v>0</v>
      </c>
    </row>
    <row r="17" spans="2:9">
      <c r="B17" s="78" t="s">
        <v>237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1719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232</v>
      </c>
      <c r="E19" s="77">
        <v>0</v>
      </c>
      <c r="F19" t="s">
        <v>232</v>
      </c>
      <c r="G19" s="77">
        <v>0</v>
      </c>
      <c r="H19" s="77">
        <v>0</v>
      </c>
      <c r="I19" s="77">
        <v>0</v>
      </c>
    </row>
    <row r="20" spans="2:9">
      <c r="B20" s="78" t="s">
        <v>1720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232</v>
      </c>
      <c r="E21" s="77">
        <v>0</v>
      </c>
      <c r="F21" t="s">
        <v>232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1729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232</v>
      </c>
      <c r="D13" t="s">
        <v>232</v>
      </c>
      <c r="E13" s="19"/>
      <c r="F13" s="77">
        <v>0</v>
      </c>
      <c r="G13" t="s">
        <v>232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232</v>
      </c>
      <c r="D15" t="s">
        <v>232</v>
      </c>
      <c r="E15" s="19"/>
      <c r="F15" s="77">
        <v>0</v>
      </c>
      <c r="G15" t="s">
        <v>232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1729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19.175881409999999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18.648099999999999</v>
      </c>
      <c r="J12" s="79">
        <v>97.25</v>
      </c>
      <c r="K12" s="79">
        <v>0.02</v>
      </c>
    </row>
    <row r="13" spans="2:60">
      <c r="B13" t="s">
        <v>1721</v>
      </c>
      <c r="C13" t="s">
        <v>1722</v>
      </c>
      <c r="D13" t="s">
        <v>232</v>
      </c>
      <c r="E13" t="s">
        <v>1291</v>
      </c>
      <c r="F13" s="77">
        <v>0</v>
      </c>
      <c r="G13" t="s">
        <v>105</v>
      </c>
      <c r="H13" s="77">
        <v>0</v>
      </c>
      <c r="I13" s="77">
        <v>-71.102940000000004</v>
      </c>
      <c r="J13" s="77">
        <v>-370.79</v>
      </c>
      <c r="K13" s="77">
        <v>-0.06</v>
      </c>
    </row>
    <row r="14" spans="2:60">
      <c r="B14" t="s">
        <v>1723</v>
      </c>
      <c r="C14" t="s">
        <v>1724</v>
      </c>
      <c r="D14" t="s">
        <v>232</v>
      </c>
      <c r="E14" t="s">
        <v>1291</v>
      </c>
      <c r="F14" s="77">
        <v>0</v>
      </c>
      <c r="G14" t="s">
        <v>105</v>
      </c>
      <c r="H14" s="77">
        <v>0</v>
      </c>
      <c r="I14" s="77">
        <v>1.3236300000000001</v>
      </c>
      <c r="J14" s="77">
        <v>6.9</v>
      </c>
      <c r="K14" s="77">
        <v>0</v>
      </c>
    </row>
    <row r="15" spans="2:60">
      <c r="B15" t="s">
        <v>1725</v>
      </c>
      <c r="C15" t="s">
        <v>1726</v>
      </c>
      <c r="D15" t="s">
        <v>232</v>
      </c>
      <c r="E15" t="s">
        <v>1291</v>
      </c>
      <c r="F15" s="77">
        <v>0</v>
      </c>
      <c r="G15" t="s">
        <v>105</v>
      </c>
      <c r="H15" s="77">
        <v>0</v>
      </c>
      <c r="I15" s="77">
        <v>88.427409999999995</v>
      </c>
      <c r="J15" s="77">
        <v>461.14</v>
      </c>
      <c r="K15" s="77">
        <v>7.0000000000000007E-2</v>
      </c>
    </row>
    <row r="16" spans="2:60">
      <c r="B16" s="78" t="s">
        <v>237</v>
      </c>
      <c r="D16" s="19"/>
      <c r="E16" s="19"/>
      <c r="F16" s="19"/>
      <c r="G16" s="19"/>
      <c r="H16" s="79">
        <v>0</v>
      </c>
      <c r="I16" s="79">
        <v>0.52778141000000001</v>
      </c>
      <c r="J16" s="79">
        <v>2.75</v>
      </c>
      <c r="K16" s="79">
        <v>0</v>
      </c>
    </row>
    <row r="17" spans="2:11">
      <c r="B17" t="s">
        <v>1727</v>
      </c>
      <c r="C17" t="s">
        <v>1728</v>
      </c>
      <c r="D17" t="s">
        <v>232</v>
      </c>
      <c r="E17" t="s">
        <v>1364</v>
      </c>
      <c r="F17" s="77">
        <v>0</v>
      </c>
      <c r="G17" t="s">
        <v>109</v>
      </c>
      <c r="H17" s="77">
        <v>0</v>
      </c>
      <c r="I17" s="77">
        <v>0.52778141000000001</v>
      </c>
      <c r="J17" s="77">
        <v>2.75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9"/>
  <sheetViews>
    <sheetView rightToLeft="1" workbookViewId="0">
      <selection activeCell="B11" sqref="B11:D3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1729</v>
      </c>
    </row>
    <row r="3" spans="2:17" s="1" customFormat="1">
      <c r="B3" s="2" t="s">
        <v>2</v>
      </c>
      <c r="C3" s="80" t="s">
        <v>198</v>
      </c>
    </row>
    <row r="4" spans="2:17" s="1" customFormat="1">
      <c r="B4" s="2" t="s">
        <v>3</v>
      </c>
      <c r="C4" s="80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1979.3118497927651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SUM(C13:C23)</f>
        <v>699.66844783715283</v>
      </c>
    </row>
    <row r="13" spans="2:17">
      <c r="B13" t="s">
        <v>1730</v>
      </c>
      <c r="C13" s="77">
        <v>24.921349999999997</v>
      </c>
      <c r="D13" s="81">
        <v>43297</v>
      </c>
    </row>
    <row r="14" spans="2:17">
      <c r="B14" t="s">
        <v>1730</v>
      </c>
      <c r="C14" s="77">
        <v>55.470179999999999</v>
      </c>
      <c r="D14" s="81">
        <v>43297</v>
      </c>
    </row>
    <row r="15" spans="2:17">
      <c r="B15" t="s">
        <v>1731</v>
      </c>
      <c r="C15" s="77">
        <v>7.9930923492396708</v>
      </c>
      <c r="D15" s="81">
        <v>43378</v>
      </c>
    </row>
    <row r="16" spans="2:17">
      <c r="B16" t="s">
        <v>1731</v>
      </c>
      <c r="C16" s="77">
        <v>58.193520629799998</v>
      </c>
      <c r="D16" s="81">
        <v>43378</v>
      </c>
    </row>
    <row r="17" spans="2:4">
      <c r="B17" t="s">
        <v>1731</v>
      </c>
      <c r="C17" s="77">
        <v>21.173947714656336</v>
      </c>
      <c r="D17" s="81">
        <v>43378</v>
      </c>
    </row>
    <row r="18" spans="2:4">
      <c r="B18" t="s">
        <v>1732</v>
      </c>
      <c r="C18" s="77">
        <v>182.98844655000002</v>
      </c>
      <c r="D18" s="81">
        <v>43830</v>
      </c>
    </row>
    <row r="19" spans="2:4">
      <c r="B19" t="s">
        <v>1733</v>
      </c>
      <c r="C19" s="77">
        <v>53.796739209299062</v>
      </c>
      <c r="D19" s="81">
        <v>43830</v>
      </c>
    </row>
    <row r="20" spans="2:4">
      <c r="B20" t="s">
        <v>1734</v>
      </c>
      <c r="C20" s="77">
        <v>184.25024999999999</v>
      </c>
      <c r="D20" s="81">
        <v>43908</v>
      </c>
    </row>
    <row r="21" spans="2:4">
      <c r="B21" t="s">
        <v>1731</v>
      </c>
      <c r="C21" s="77">
        <v>11.378080374903995</v>
      </c>
      <c r="D21" s="81">
        <v>45143</v>
      </c>
    </row>
    <row r="22" spans="2:4">
      <c r="B22" t="s">
        <v>1735</v>
      </c>
      <c r="C22" s="77">
        <v>99.502841009253729</v>
      </c>
      <c r="D22" s="81">
        <v>46132</v>
      </c>
    </row>
    <row r="23" spans="2:4">
      <c r="B23"/>
      <c r="C23" s="77"/>
    </row>
    <row r="24" spans="2:4">
      <c r="B24" s="78" t="s">
        <v>237</v>
      </c>
      <c r="C24" s="79">
        <f>SUM(C25:C40)</f>
        <v>1279.6434019556123</v>
      </c>
    </row>
    <row r="25" spans="2:4">
      <c r="B25" t="s">
        <v>1736</v>
      </c>
      <c r="C25" s="77">
        <v>1.5396572905501671E-15</v>
      </c>
      <c r="D25" s="81">
        <v>43285</v>
      </c>
    </row>
    <row r="26" spans="2:4">
      <c r="B26" t="s">
        <v>1737</v>
      </c>
      <c r="C26" s="77">
        <v>182.81598477000003</v>
      </c>
      <c r="D26" s="81">
        <v>44429</v>
      </c>
    </row>
    <row r="27" spans="2:4">
      <c r="B27" t="s">
        <v>1738</v>
      </c>
      <c r="C27" s="77">
        <v>272.89688095224</v>
      </c>
      <c r="D27" s="81">
        <v>44722</v>
      </c>
    </row>
    <row r="28" spans="2:4">
      <c r="B28" t="s">
        <v>1739</v>
      </c>
      <c r="C28" s="77">
        <v>101.99750555714287</v>
      </c>
      <c r="D28" s="81">
        <v>46054</v>
      </c>
    </row>
    <row r="29" spans="2:4">
      <c r="B29" t="s">
        <v>1740</v>
      </c>
      <c r="C29" s="77">
        <v>15.966605157598359</v>
      </c>
      <c r="D29" s="81">
        <v>46663</v>
      </c>
    </row>
    <row r="30" spans="2:4">
      <c r="B30" t="s">
        <v>1741</v>
      </c>
      <c r="C30" s="77">
        <v>122.10636524848013</v>
      </c>
      <c r="D30" s="81">
        <v>46722</v>
      </c>
    </row>
    <row r="31" spans="2:4">
      <c r="B31" t="s">
        <v>1742</v>
      </c>
      <c r="C31" s="77">
        <v>167.67848393751984</v>
      </c>
      <c r="D31" s="81">
        <v>46938</v>
      </c>
    </row>
    <row r="32" spans="2:4">
      <c r="B32" t="s">
        <v>1743</v>
      </c>
      <c r="C32" s="77">
        <v>2.4764285713568146E-5</v>
      </c>
      <c r="D32" s="81">
        <v>46938</v>
      </c>
    </row>
    <row r="33" spans="2:4">
      <c r="B33" t="s">
        <v>1744</v>
      </c>
      <c r="C33" s="77">
        <v>0.13530050047619036</v>
      </c>
      <c r="D33" s="81">
        <v>46938</v>
      </c>
    </row>
    <row r="34" spans="2:4">
      <c r="B34" t="s">
        <v>1745</v>
      </c>
      <c r="C34" s="77">
        <v>1.4096831220000001</v>
      </c>
      <c r="D34" s="81">
        <v>46938</v>
      </c>
    </row>
    <row r="35" spans="2:4">
      <c r="B35" t="s">
        <v>1746</v>
      </c>
      <c r="C35" s="77">
        <v>7.777687991783089E-4</v>
      </c>
      <c r="D35" s="81">
        <v>46938</v>
      </c>
    </row>
    <row r="36" spans="2:4">
      <c r="B36" t="s">
        <v>1747</v>
      </c>
      <c r="C36" s="77">
        <v>22.676121520000002</v>
      </c>
      <c r="D36" s="81">
        <v>46938</v>
      </c>
    </row>
    <row r="37" spans="2:4">
      <c r="B37" t="s">
        <v>1748</v>
      </c>
      <c r="C37" s="77">
        <v>178.97566976666664</v>
      </c>
      <c r="D37" s="81">
        <v>47026</v>
      </c>
    </row>
    <row r="38" spans="2:4">
      <c r="B38" t="s">
        <v>1749</v>
      </c>
      <c r="C38" s="77">
        <v>117.71094293055114</v>
      </c>
      <c r="D38" s="81">
        <v>47031</v>
      </c>
    </row>
    <row r="39" spans="2:4">
      <c r="B39" t="s">
        <v>1750</v>
      </c>
      <c r="C39" s="77">
        <v>95.273055959852158</v>
      </c>
      <c r="D39" s="81">
        <v>47102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1729</v>
      </c>
    </row>
    <row r="3" spans="2:18" s="1" customFormat="1">
      <c r="B3" s="2" t="s">
        <v>2</v>
      </c>
      <c r="C3" s="80" t="s">
        <v>198</v>
      </c>
    </row>
    <row r="4" spans="2:18" s="1" customFormat="1">
      <c r="B4" s="2" t="s">
        <v>3</v>
      </c>
      <c r="C4" s="80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859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1729</v>
      </c>
    </row>
    <row r="3" spans="2:18" s="1" customFormat="1">
      <c r="B3" s="2" t="s">
        <v>2</v>
      </c>
      <c r="C3" s="80" t="s">
        <v>198</v>
      </c>
    </row>
    <row r="4" spans="2:18" s="1" customFormat="1">
      <c r="B4" s="2" t="s">
        <v>3</v>
      </c>
      <c r="C4" s="80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859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239</v>
      </c>
      <c r="D26" s="16"/>
    </row>
    <row r="27" spans="2:16">
      <c r="B27" t="s">
        <v>327</v>
      </c>
      <c r="D27" s="16"/>
    </row>
    <row r="28" spans="2:16">
      <c r="B28" t="s">
        <v>329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3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1729</v>
      </c>
    </row>
    <row r="3" spans="2:53" s="1" customFormat="1">
      <c r="B3" s="2" t="s">
        <v>2</v>
      </c>
      <c r="C3" s="80" t="s">
        <v>198</v>
      </c>
    </row>
    <row r="4" spans="2:53" s="1" customFormat="1">
      <c r="B4" s="2" t="s">
        <v>3</v>
      </c>
      <c r="C4" s="80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4.18</v>
      </c>
      <c r="I11" s="7"/>
      <c r="J11" s="7"/>
      <c r="K11" s="76">
        <v>0.2</v>
      </c>
      <c r="L11" s="76">
        <v>17888635</v>
      </c>
      <c r="M11" s="7"/>
      <c r="N11" s="76">
        <v>0</v>
      </c>
      <c r="O11" s="76">
        <v>21294.710958700001</v>
      </c>
      <c r="P11" s="7"/>
      <c r="Q11" s="76">
        <v>100</v>
      </c>
      <c r="R11" s="76">
        <v>18.059999999999999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4.18</v>
      </c>
      <c r="K12" s="79">
        <v>0.2</v>
      </c>
      <c r="L12" s="79">
        <v>17888635</v>
      </c>
      <c r="N12" s="79">
        <v>0</v>
      </c>
      <c r="O12" s="79">
        <v>21294.710958700001</v>
      </c>
      <c r="Q12" s="79">
        <v>100</v>
      </c>
      <c r="R12" s="79">
        <v>18.059999999999999</v>
      </c>
    </row>
    <row r="13" spans="2:53">
      <c r="B13" s="78" t="s">
        <v>240</v>
      </c>
      <c r="C13" s="16"/>
      <c r="D13" s="16"/>
      <c r="H13" s="79">
        <v>5.12</v>
      </c>
      <c r="K13" s="79">
        <v>-0.09</v>
      </c>
      <c r="L13" s="79">
        <v>8280034</v>
      </c>
      <c r="N13" s="79">
        <v>0</v>
      </c>
      <c r="O13" s="79">
        <v>10956.2564067</v>
      </c>
      <c r="Q13" s="79">
        <v>51.45</v>
      </c>
      <c r="R13" s="79">
        <v>9.2899999999999991</v>
      </c>
    </row>
    <row r="14" spans="2:53">
      <c r="B14" s="78" t="s">
        <v>241</v>
      </c>
      <c r="C14" s="16"/>
      <c r="D14" s="16"/>
      <c r="H14" s="79">
        <v>5.12</v>
      </c>
      <c r="K14" s="79">
        <v>-0.09</v>
      </c>
      <c r="L14" s="79">
        <v>8280034</v>
      </c>
      <c r="N14" s="79">
        <v>0</v>
      </c>
      <c r="O14" s="79">
        <v>10956.2564067</v>
      </c>
      <c r="Q14" s="79">
        <v>51.45</v>
      </c>
      <c r="R14" s="79">
        <v>9.2899999999999991</v>
      </c>
    </row>
    <row r="15" spans="2:53">
      <c r="B15" t="s">
        <v>242</v>
      </c>
      <c r="C15" t="s">
        <v>243</v>
      </c>
      <c r="D15" t="s">
        <v>103</v>
      </c>
      <c r="E15" t="s">
        <v>244</v>
      </c>
      <c r="F15" t="s">
        <v>154</v>
      </c>
      <c r="G15" t="s">
        <v>245</v>
      </c>
      <c r="H15" s="77">
        <v>3.37</v>
      </c>
      <c r="I15" t="s">
        <v>105</v>
      </c>
      <c r="J15" s="77">
        <v>4</v>
      </c>
      <c r="K15" s="77">
        <v>-0.48</v>
      </c>
      <c r="L15" s="77">
        <v>2324560</v>
      </c>
      <c r="M15" s="77">
        <v>152.55000000000001</v>
      </c>
      <c r="N15" s="77">
        <v>0</v>
      </c>
      <c r="O15" s="77">
        <v>3546.1162800000002</v>
      </c>
      <c r="P15" s="77">
        <v>0.01</v>
      </c>
      <c r="Q15" s="77">
        <v>16.649999999999999</v>
      </c>
      <c r="R15" s="77">
        <v>3.01</v>
      </c>
    </row>
    <row r="16" spans="2:53">
      <c r="B16" t="s">
        <v>246</v>
      </c>
      <c r="C16" t="s">
        <v>247</v>
      </c>
      <c r="D16" t="s">
        <v>103</v>
      </c>
      <c r="E16" t="s">
        <v>244</v>
      </c>
      <c r="F16" t="s">
        <v>154</v>
      </c>
      <c r="G16" t="s">
        <v>248</v>
      </c>
      <c r="H16" s="77">
        <v>5.93</v>
      </c>
      <c r="I16" t="s">
        <v>105</v>
      </c>
      <c r="J16" s="77">
        <v>4</v>
      </c>
      <c r="K16" s="77">
        <v>-0.14000000000000001</v>
      </c>
      <c r="L16" s="77">
        <v>1373</v>
      </c>
      <c r="M16" s="77">
        <v>158.13999999999999</v>
      </c>
      <c r="N16" s="77">
        <v>0</v>
      </c>
      <c r="O16" s="77">
        <v>2.1712622000000001</v>
      </c>
      <c r="P16" s="77">
        <v>0</v>
      </c>
      <c r="Q16" s="77">
        <v>0.01</v>
      </c>
      <c r="R16" s="77">
        <v>0</v>
      </c>
    </row>
    <row r="17" spans="2:18">
      <c r="B17" t="s">
        <v>249</v>
      </c>
      <c r="C17" t="s">
        <v>250</v>
      </c>
      <c r="D17" t="s">
        <v>103</v>
      </c>
      <c r="E17" t="s">
        <v>244</v>
      </c>
      <c r="F17" t="s">
        <v>154</v>
      </c>
      <c r="G17" t="s">
        <v>251</v>
      </c>
      <c r="H17" s="77">
        <v>0.32</v>
      </c>
      <c r="I17" t="s">
        <v>105</v>
      </c>
      <c r="J17" s="77">
        <v>3.5</v>
      </c>
      <c r="K17" s="77">
        <v>0.93</v>
      </c>
      <c r="L17" s="77">
        <v>783160</v>
      </c>
      <c r="M17" s="77">
        <v>120.2</v>
      </c>
      <c r="N17" s="77">
        <v>0</v>
      </c>
      <c r="O17" s="77">
        <v>941.35832000000005</v>
      </c>
      <c r="P17" s="77">
        <v>0</v>
      </c>
      <c r="Q17" s="77">
        <v>4.42</v>
      </c>
      <c r="R17" s="77">
        <v>0.8</v>
      </c>
    </row>
    <row r="18" spans="2:18">
      <c r="B18" t="s">
        <v>252</v>
      </c>
      <c r="C18" t="s">
        <v>253</v>
      </c>
      <c r="D18" t="s">
        <v>103</v>
      </c>
      <c r="E18" t="s">
        <v>244</v>
      </c>
      <c r="F18" t="s">
        <v>154</v>
      </c>
      <c r="G18" t="s">
        <v>254</v>
      </c>
      <c r="H18" s="77">
        <v>5.51</v>
      </c>
      <c r="I18" t="s">
        <v>105</v>
      </c>
      <c r="J18" s="77">
        <v>1.75</v>
      </c>
      <c r="K18" s="77">
        <v>-0.26</v>
      </c>
      <c r="L18" s="77">
        <v>5587</v>
      </c>
      <c r="M18" s="77">
        <v>113.12</v>
      </c>
      <c r="N18" s="77">
        <v>0</v>
      </c>
      <c r="O18" s="77">
        <v>6.3200143999999998</v>
      </c>
      <c r="P18" s="77">
        <v>0</v>
      </c>
      <c r="Q18" s="77">
        <v>0.03</v>
      </c>
      <c r="R18" s="77">
        <v>0.01</v>
      </c>
    </row>
    <row r="19" spans="2:18">
      <c r="B19" t="s">
        <v>255</v>
      </c>
      <c r="C19" t="s">
        <v>256</v>
      </c>
      <c r="D19" t="s">
        <v>103</v>
      </c>
      <c r="E19" t="s">
        <v>244</v>
      </c>
      <c r="F19" t="s">
        <v>154</v>
      </c>
      <c r="G19" t="s">
        <v>245</v>
      </c>
      <c r="H19" s="77">
        <v>1.8</v>
      </c>
      <c r="I19" t="s">
        <v>105</v>
      </c>
      <c r="J19" s="77">
        <v>3</v>
      </c>
      <c r="K19" s="77">
        <v>-0.49</v>
      </c>
      <c r="L19" s="77">
        <v>649184</v>
      </c>
      <c r="M19" s="77">
        <v>116.8</v>
      </c>
      <c r="N19" s="77">
        <v>0</v>
      </c>
      <c r="O19" s="77">
        <v>758.24691199999995</v>
      </c>
      <c r="P19" s="77">
        <v>0</v>
      </c>
      <c r="Q19" s="77">
        <v>3.56</v>
      </c>
      <c r="R19" s="77">
        <v>0.64</v>
      </c>
    </row>
    <row r="20" spans="2:18">
      <c r="B20" t="s">
        <v>257</v>
      </c>
      <c r="C20" t="s">
        <v>258</v>
      </c>
      <c r="D20" t="s">
        <v>103</v>
      </c>
      <c r="E20" t="s">
        <v>244</v>
      </c>
      <c r="F20" t="s">
        <v>154</v>
      </c>
      <c r="G20" t="s">
        <v>259</v>
      </c>
      <c r="H20" s="77">
        <v>7.63</v>
      </c>
      <c r="I20" t="s">
        <v>105</v>
      </c>
      <c r="J20" s="77">
        <v>0.75</v>
      </c>
      <c r="K20" s="77">
        <v>0.01</v>
      </c>
      <c r="L20" s="77">
        <v>53</v>
      </c>
      <c r="M20" s="77">
        <v>105.47</v>
      </c>
      <c r="N20" s="77">
        <v>0</v>
      </c>
      <c r="O20" s="77">
        <v>5.58991E-2</v>
      </c>
      <c r="P20" s="77">
        <v>0</v>
      </c>
      <c r="Q20" s="77">
        <v>0</v>
      </c>
      <c r="R20" s="77">
        <v>0</v>
      </c>
    </row>
    <row r="21" spans="2:18">
      <c r="B21" t="s">
        <v>260</v>
      </c>
      <c r="C21" t="s">
        <v>261</v>
      </c>
      <c r="D21" t="s">
        <v>103</v>
      </c>
      <c r="E21" t="s">
        <v>244</v>
      </c>
      <c r="F21" t="s">
        <v>154</v>
      </c>
      <c r="G21" t="s">
        <v>262</v>
      </c>
      <c r="H21" s="77">
        <v>2.82</v>
      </c>
      <c r="I21" t="s">
        <v>105</v>
      </c>
      <c r="J21" s="77">
        <v>0.1</v>
      </c>
      <c r="K21" s="77">
        <v>-0.5</v>
      </c>
      <c r="L21" s="77">
        <v>2467990</v>
      </c>
      <c r="M21" s="77">
        <v>101.73</v>
      </c>
      <c r="N21" s="77">
        <v>0</v>
      </c>
      <c r="O21" s="77">
        <v>2510.6862270000001</v>
      </c>
      <c r="P21" s="77">
        <v>0.02</v>
      </c>
      <c r="Q21" s="77">
        <v>11.79</v>
      </c>
      <c r="R21" s="77">
        <v>2.13</v>
      </c>
    </row>
    <row r="22" spans="2:18">
      <c r="B22" t="s">
        <v>263</v>
      </c>
      <c r="C22" t="s">
        <v>264</v>
      </c>
      <c r="D22" t="s">
        <v>103</v>
      </c>
      <c r="E22" t="s">
        <v>244</v>
      </c>
      <c r="F22" t="s">
        <v>154</v>
      </c>
      <c r="G22" t="s">
        <v>265</v>
      </c>
      <c r="H22" s="77">
        <v>14.23</v>
      </c>
      <c r="I22" t="s">
        <v>105</v>
      </c>
      <c r="J22" s="77">
        <v>4</v>
      </c>
      <c r="K22" s="77">
        <v>0.88</v>
      </c>
      <c r="L22" s="77">
        <v>1175796</v>
      </c>
      <c r="M22" s="77">
        <v>183.07</v>
      </c>
      <c r="N22" s="77">
        <v>0</v>
      </c>
      <c r="O22" s="77">
        <v>2152.5297372</v>
      </c>
      <c r="P22" s="77">
        <v>0.01</v>
      </c>
      <c r="Q22" s="77">
        <v>10.11</v>
      </c>
      <c r="R22" s="77">
        <v>1.83</v>
      </c>
    </row>
    <row r="23" spans="2:18">
      <c r="B23" t="s">
        <v>266</v>
      </c>
      <c r="C23" t="s">
        <v>267</v>
      </c>
      <c r="D23" t="s">
        <v>103</v>
      </c>
      <c r="E23" t="s">
        <v>244</v>
      </c>
      <c r="F23" t="s">
        <v>154</v>
      </c>
      <c r="G23" t="s">
        <v>268</v>
      </c>
      <c r="H23" s="77">
        <v>4.51</v>
      </c>
      <c r="I23" t="s">
        <v>105</v>
      </c>
      <c r="J23" s="77">
        <v>2.75</v>
      </c>
      <c r="K23" s="77">
        <v>-0.41</v>
      </c>
      <c r="L23" s="77">
        <v>872331</v>
      </c>
      <c r="M23" s="77">
        <v>119.08</v>
      </c>
      <c r="N23" s="77">
        <v>0</v>
      </c>
      <c r="O23" s="77">
        <v>1038.7717548000001</v>
      </c>
      <c r="P23" s="77">
        <v>0.01</v>
      </c>
      <c r="Q23" s="77">
        <v>4.88</v>
      </c>
      <c r="R23" s="77">
        <v>0.88</v>
      </c>
    </row>
    <row r="24" spans="2:18">
      <c r="B24" s="78" t="s">
        <v>269</v>
      </c>
      <c r="C24" s="16"/>
      <c r="D24" s="16"/>
      <c r="H24" s="79">
        <v>3.2</v>
      </c>
      <c r="K24" s="79">
        <v>0.5</v>
      </c>
      <c r="L24" s="79">
        <v>9608601</v>
      </c>
      <c r="N24" s="79">
        <v>0</v>
      </c>
      <c r="O24" s="79">
        <v>10338.454551999999</v>
      </c>
      <c r="Q24" s="79">
        <v>48.55</v>
      </c>
      <c r="R24" s="79">
        <v>8.77</v>
      </c>
    </row>
    <row r="25" spans="2:18">
      <c r="B25" s="78" t="s">
        <v>270</v>
      </c>
      <c r="C25" s="16"/>
      <c r="D25" s="16"/>
      <c r="H25" s="79">
        <v>0.18</v>
      </c>
      <c r="K25" s="79">
        <v>0.11</v>
      </c>
      <c r="L25" s="79">
        <v>1899635</v>
      </c>
      <c r="N25" s="79">
        <v>0</v>
      </c>
      <c r="O25" s="79">
        <v>1899.255073</v>
      </c>
      <c r="Q25" s="79">
        <v>8.92</v>
      </c>
      <c r="R25" s="79">
        <v>1.61</v>
      </c>
    </row>
    <row r="26" spans="2:18">
      <c r="B26" t="s">
        <v>271</v>
      </c>
      <c r="C26" t="s">
        <v>272</v>
      </c>
      <c r="D26" t="s">
        <v>103</v>
      </c>
      <c r="E26" t="s">
        <v>244</v>
      </c>
      <c r="F26" t="s">
        <v>154</v>
      </c>
      <c r="G26" t="s">
        <v>273</v>
      </c>
      <c r="H26" s="77">
        <v>0.18</v>
      </c>
      <c r="I26" t="s">
        <v>105</v>
      </c>
      <c r="J26" s="77">
        <v>0</v>
      </c>
      <c r="K26" s="77">
        <v>0.11</v>
      </c>
      <c r="L26" s="77">
        <v>1899635</v>
      </c>
      <c r="M26" s="77">
        <v>99.98</v>
      </c>
      <c r="N26" s="77">
        <v>0</v>
      </c>
      <c r="O26" s="77">
        <v>1899.255073</v>
      </c>
      <c r="P26" s="77">
        <v>0.03</v>
      </c>
      <c r="Q26" s="77">
        <v>8.92</v>
      </c>
      <c r="R26" s="77">
        <v>1.61</v>
      </c>
    </row>
    <row r="27" spans="2:18">
      <c r="B27" s="78" t="s">
        <v>274</v>
      </c>
      <c r="C27" s="16"/>
      <c r="D27" s="16"/>
      <c r="H27" s="79">
        <v>4.1500000000000004</v>
      </c>
      <c r="K27" s="79">
        <v>0.68</v>
      </c>
      <c r="L27" s="79">
        <v>6320652</v>
      </c>
      <c r="N27" s="79">
        <v>0</v>
      </c>
      <c r="O27" s="79">
        <v>7051.8357487000003</v>
      </c>
      <c r="Q27" s="79">
        <v>33.119999999999997</v>
      </c>
      <c r="R27" s="79">
        <v>5.98</v>
      </c>
    </row>
    <row r="28" spans="2:18">
      <c r="B28" t="s">
        <v>275</v>
      </c>
      <c r="C28" t="s">
        <v>276</v>
      </c>
      <c r="D28" t="s">
        <v>103</v>
      </c>
      <c r="E28" t="s">
        <v>244</v>
      </c>
      <c r="F28" t="s">
        <v>154</v>
      </c>
      <c r="G28" t="s">
        <v>277</v>
      </c>
      <c r="H28" s="77">
        <v>0.08</v>
      </c>
      <c r="I28" t="s">
        <v>105</v>
      </c>
      <c r="J28" s="77">
        <v>4</v>
      </c>
      <c r="K28" s="77">
        <v>0.12</v>
      </c>
      <c r="L28" s="77">
        <v>382035</v>
      </c>
      <c r="M28" s="77">
        <v>103.99</v>
      </c>
      <c r="N28" s="77">
        <v>0</v>
      </c>
      <c r="O28" s="77">
        <v>397.27819649999998</v>
      </c>
      <c r="P28" s="77">
        <v>0</v>
      </c>
      <c r="Q28" s="77">
        <v>1.87</v>
      </c>
      <c r="R28" s="77">
        <v>0.34</v>
      </c>
    </row>
    <row r="29" spans="2:18">
      <c r="B29" t="s">
        <v>278</v>
      </c>
      <c r="C29" t="s">
        <v>279</v>
      </c>
      <c r="D29" t="s">
        <v>103</v>
      </c>
      <c r="E29" t="s">
        <v>244</v>
      </c>
      <c r="F29" t="s">
        <v>154</v>
      </c>
      <c r="G29" t="s">
        <v>280</v>
      </c>
      <c r="H29" s="77">
        <v>3.06</v>
      </c>
      <c r="I29" t="s">
        <v>105</v>
      </c>
      <c r="J29" s="77">
        <v>0.5</v>
      </c>
      <c r="K29" s="77">
        <v>0.34</v>
      </c>
      <c r="L29" s="77">
        <v>107490</v>
      </c>
      <c r="M29" s="77">
        <v>100.56</v>
      </c>
      <c r="N29" s="77">
        <v>0</v>
      </c>
      <c r="O29" s="77">
        <v>108.091944</v>
      </c>
      <c r="P29" s="77">
        <v>0.01</v>
      </c>
      <c r="Q29" s="77">
        <v>0.51</v>
      </c>
      <c r="R29" s="77">
        <v>0.09</v>
      </c>
    </row>
    <row r="30" spans="2:18">
      <c r="B30" t="s">
        <v>281</v>
      </c>
      <c r="C30" t="s">
        <v>282</v>
      </c>
      <c r="D30" t="s">
        <v>103</v>
      </c>
      <c r="E30" t="s">
        <v>244</v>
      </c>
      <c r="F30" t="s">
        <v>154</v>
      </c>
      <c r="G30" t="s">
        <v>283</v>
      </c>
      <c r="H30" s="77">
        <v>3.64</v>
      </c>
      <c r="I30" t="s">
        <v>105</v>
      </c>
      <c r="J30" s="77">
        <v>5.5</v>
      </c>
      <c r="K30" s="77">
        <v>0.51</v>
      </c>
      <c r="L30" s="77">
        <v>300000</v>
      </c>
      <c r="M30" s="77">
        <v>125.16</v>
      </c>
      <c r="N30" s="77">
        <v>0</v>
      </c>
      <c r="O30" s="77">
        <v>375.48</v>
      </c>
      <c r="P30" s="77">
        <v>0</v>
      </c>
      <c r="Q30" s="77">
        <v>1.76</v>
      </c>
      <c r="R30" s="77">
        <v>0.32</v>
      </c>
    </row>
    <row r="31" spans="2:18">
      <c r="B31" t="s">
        <v>284</v>
      </c>
      <c r="C31" t="s">
        <v>285</v>
      </c>
      <c r="D31" t="s">
        <v>103</v>
      </c>
      <c r="E31" t="s">
        <v>244</v>
      </c>
      <c r="F31" t="s">
        <v>154</v>
      </c>
      <c r="G31" t="s">
        <v>286</v>
      </c>
      <c r="H31" s="77">
        <v>1.1000000000000001</v>
      </c>
      <c r="I31" t="s">
        <v>105</v>
      </c>
      <c r="J31" s="77">
        <v>6</v>
      </c>
      <c r="K31" s="77">
        <v>0.12</v>
      </c>
      <c r="L31" s="77">
        <v>505867</v>
      </c>
      <c r="M31" s="77">
        <v>111.85</v>
      </c>
      <c r="N31" s="77">
        <v>0</v>
      </c>
      <c r="O31" s="77">
        <v>565.81223950000003</v>
      </c>
      <c r="P31" s="77">
        <v>0</v>
      </c>
      <c r="Q31" s="77">
        <v>2.66</v>
      </c>
      <c r="R31" s="77">
        <v>0.48</v>
      </c>
    </row>
    <row r="32" spans="2:18">
      <c r="B32" t="s">
        <v>287</v>
      </c>
      <c r="C32" t="s">
        <v>288</v>
      </c>
      <c r="D32" t="s">
        <v>103</v>
      </c>
      <c r="E32" t="s">
        <v>244</v>
      </c>
      <c r="F32" t="s">
        <v>154</v>
      </c>
      <c r="G32" t="s">
        <v>289</v>
      </c>
      <c r="H32" s="77">
        <v>7.21</v>
      </c>
      <c r="I32" t="s">
        <v>105</v>
      </c>
      <c r="J32" s="77">
        <v>1.75</v>
      </c>
      <c r="K32" s="77">
        <v>1.35</v>
      </c>
      <c r="L32" s="77">
        <v>339</v>
      </c>
      <c r="M32" s="77">
        <v>103.49</v>
      </c>
      <c r="N32" s="77">
        <v>0</v>
      </c>
      <c r="O32" s="77">
        <v>0.35083110000000001</v>
      </c>
      <c r="P32" s="77">
        <v>0</v>
      </c>
      <c r="Q32" s="77">
        <v>0</v>
      </c>
      <c r="R32" s="77">
        <v>0</v>
      </c>
    </row>
    <row r="33" spans="2:18">
      <c r="B33" t="s">
        <v>290</v>
      </c>
      <c r="C33" t="s">
        <v>291</v>
      </c>
      <c r="D33" t="s">
        <v>103</v>
      </c>
      <c r="E33" t="s">
        <v>244</v>
      </c>
      <c r="F33" t="s">
        <v>154</v>
      </c>
      <c r="G33" t="s">
        <v>292</v>
      </c>
      <c r="H33" s="77">
        <v>0.83</v>
      </c>
      <c r="I33" t="s">
        <v>105</v>
      </c>
      <c r="J33" s="77">
        <v>0.5</v>
      </c>
      <c r="K33" s="77">
        <v>0.12</v>
      </c>
      <c r="L33" s="77">
        <v>2575930</v>
      </c>
      <c r="M33" s="77">
        <v>100.4</v>
      </c>
      <c r="N33" s="77">
        <v>0</v>
      </c>
      <c r="O33" s="77">
        <v>2586.2337200000002</v>
      </c>
      <c r="P33" s="77">
        <v>0.02</v>
      </c>
      <c r="Q33" s="77">
        <v>12.14</v>
      </c>
      <c r="R33" s="77">
        <v>2.19</v>
      </c>
    </row>
    <row r="34" spans="2:18">
      <c r="B34" t="s">
        <v>293</v>
      </c>
      <c r="C34" t="s">
        <v>294</v>
      </c>
      <c r="D34" t="s">
        <v>103</v>
      </c>
      <c r="E34" t="s">
        <v>244</v>
      </c>
      <c r="F34" t="s">
        <v>154</v>
      </c>
      <c r="G34" t="s">
        <v>295</v>
      </c>
      <c r="H34" s="77">
        <v>1.95</v>
      </c>
      <c r="I34" t="s">
        <v>105</v>
      </c>
      <c r="J34" s="77">
        <v>5</v>
      </c>
      <c r="K34" s="77">
        <v>0.18</v>
      </c>
      <c r="L34" s="77">
        <v>189517</v>
      </c>
      <c r="M34" s="77">
        <v>114.6</v>
      </c>
      <c r="N34" s="77">
        <v>0</v>
      </c>
      <c r="O34" s="77">
        <v>217.18648200000001</v>
      </c>
      <c r="P34" s="77">
        <v>0</v>
      </c>
      <c r="Q34" s="77">
        <v>1.02</v>
      </c>
      <c r="R34" s="77">
        <v>0.18</v>
      </c>
    </row>
    <row r="35" spans="2:18">
      <c r="B35" t="s">
        <v>296</v>
      </c>
      <c r="C35" t="s">
        <v>297</v>
      </c>
      <c r="D35" t="s">
        <v>103</v>
      </c>
      <c r="E35" t="s">
        <v>244</v>
      </c>
      <c r="F35" t="s">
        <v>154</v>
      </c>
      <c r="G35" t="s">
        <v>298</v>
      </c>
      <c r="H35" s="77">
        <v>4.72</v>
      </c>
      <c r="I35" t="s">
        <v>105</v>
      </c>
      <c r="J35" s="77">
        <v>4.25</v>
      </c>
      <c r="K35" s="77">
        <v>0.78</v>
      </c>
      <c r="L35" s="77">
        <v>339527</v>
      </c>
      <c r="M35" s="77">
        <v>121.01</v>
      </c>
      <c r="N35" s="77">
        <v>0</v>
      </c>
      <c r="O35" s="77">
        <v>410.8616227</v>
      </c>
      <c r="P35" s="77">
        <v>0</v>
      </c>
      <c r="Q35" s="77">
        <v>1.93</v>
      </c>
      <c r="R35" s="77">
        <v>0.35</v>
      </c>
    </row>
    <row r="36" spans="2:18">
      <c r="B36" t="s">
        <v>299</v>
      </c>
      <c r="C36" t="s">
        <v>300</v>
      </c>
      <c r="D36" t="s">
        <v>103</v>
      </c>
      <c r="E36" t="s">
        <v>244</v>
      </c>
      <c r="F36" t="s">
        <v>154</v>
      </c>
      <c r="G36" t="s">
        <v>301</v>
      </c>
      <c r="H36" s="77">
        <v>3.27</v>
      </c>
      <c r="I36" t="s">
        <v>105</v>
      </c>
      <c r="J36" s="77">
        <v>1</v>
      </c>
      <c r="K36" s="77">
        <v>0.39</v>
      </c>
      <c r="L36" s="77">
        <v>814691</v>
      </c>
      <c r="M36" s="77">
        <v>102.7</v>
      </c>
      <c r="N36" s="77">
        <v>0</v>
      </c>
      <c r="O36" s="77">
        <v>836.68765699999994</v>
      </c>
      <c r="P36" s="77">
        <v>0.01</v>
      </c>
      <c r="Q36" s="77">
        <v>3.93</v>
      </c>
      <c r="R36" s="77">
        <v>0.71</v>
      </c>
    </row>
    <row r="37" spans="2:18">
      <c r="B37" t="s">
        <v>302</v>
      </c>
      <c r="C37" t="s">
        <v>303</v>
      </c>
      <c r="D37" t="s">
        <v>103</v>
      </c>
      <c r="E37" t="s">
        <v>244</v>
      </c>
      <c r="F37" t="s">
        <v>154</v>
      </c>
      <c r="G37" t="s">
        <v>304</v>
      </c>
      <c r="H37" s="77">
        <v>1.39</v>
      </c>
      <c r="I37" t="s">
        <v>105</v>
      </c>
      <c r="J37" s="77">
        <v>2.25</v>
      </c>
      <c r="K37" s="77">
        <v>0.11</v>
      </c>
      <c r="L37" s="77">
        <v>158496</v>
      </c>
      <c r="M37" s="77">
        <v>104.34</v>
      </c>
      <c r="N37" s="77">
        <v>0</v>
      </c>
      <c r="O37" s="77">
        <v>165.37472639999999</v>
      </c>
      <c r="P37" s="77">
        <v>0</v>
      </c>
      <c r="Q37" s="77">
        <v>0.78</v>
      </c>
      <c r="R37" s="77">
        <v>0.14000000000000001</v>
      </c>
    </row>
    <row r="38" spans="2:18">
      <c r="B38" t="s">
        <v>305</v>
      </c>
      <c r="C38" t="s">
        <v>306</v>
      </c>
      <c r="D38" t="s">
        <v>103</v>
      </c>
      <c r="E38" t="s">
        <v>244</v>
      </c>
      <c r="F38" t="s">
        <v>154</v>
      </c>
      <c r="G38" t="s">
        <v>307</v>
      </c>
      <c r="H38" s="77">
        <v>7.3</v>
      </c>
      <c r="I38" t="s">
        <v>105</v>
      </c>
      <c r="J38" s="77">
        <v>6.25</v>
      </c>
      <c r="K38" s="77">
        <v>1.45</v>
      </c>
      <c r="L38" s="77">
        <v>8</v>
      </c>
      <c r="M38" s="77">
        <v>140.56</v>
      </c>
      <c r="N38" s="77">
        <v>0</v>
      </c>
      <c r="O38" s="77">
        <v>1.1244799999999999E-2</v>
      </c>
      <c r="P38" s="77">
        <v>0</v>
      </c>
      <c r="Q38" s="77">
        <v>0</v>
      </c>
      <c r="R38" s="77">
        <v>0</v>
      </c>
    </row>
    <row r="39" spans="2:18">
      <c r="B39" t="s">
        <v>308</v>
      </c>
      <c r="C39" t="s">
        <v>309</v>
      </c>
      <c r="D39" t="s">
        <v>103</v>
      </c>
      <c r="E39" t="s">
        <v>244</v>
      </c>
      <c r="F39" t="s">
        <v>154</v>
      </c>
      <c r="G39" t="s">
        <v>310</v>
      </c>
      <c r="H39" s="77">
        <v>5.6</v>
      </c>
      <c r="I39" t="s">
        <v>105</v>
      </c>
      <c r="J39" s="77">
        <v>3.75</v>
      </c>
      <c r="K39" s="77">
        <v>1.02</v>
      </c>
      <c r="L39" s="77">
        <v>70204</v>
      </c>
      <c r="M39" s="77">
        <v>119.31</v>
      </c>
      <c r="N39" s="77">
        <v>0</v>
      </c>
      <c r="O39" s="77">
        <v>83.760392400000001</v>
      </c>
      <c r="P39" s="77">
        <v>0</v>
      </c>
      <c r="Q39" s="77">
        <v>0.39</v>
      </c>
      <c r="R39" s="77">
        <v>7.0000000000000007E-2</v>
      </c>
    </row>
    <row r="40" spans="2:18">
      <c r="B40" t="s">
        <v>311</v>
      </c>
      <c r="C40" t="s">
        <v>312</v>
      </c>
      <c r="D40" t="s">
        <v>103</v>
      </c>
      <c r="E40" t="s">
        <v>244</v>
      </c>
      <c r="F40" t="s">
        <v>154</v>
      </c>
      <c r="G40" t="s">
        <v>313</v>
      </c>
      <c r="H40" s="77">
        <v>15.27</v>
      </c>
      <c r="I40" t="s">
        <v>105</v>
      </c>
      <c r="J40" s="77">
        <v>5.5</v>
      </c>
      <c r="K40" s="77">
        <v>2.71</v>
      </c>
      <c r="L40" s="77">
        <v>789047</v>
      </c>
      <c r="M40" s="77">
        <v>153.97</v>
      </c>
      <c r="N40" s="77">
        <v>0</v>
      </c>
      <c r="O40" s="77">
        <v>1214.8956659</v>
      </c>
      <c r="P40" s="77">
        <v>0</v>
      </c>
      <c r="Q40" s="77">
        <v>5.71</v>
      </c>
      <c r="R40" s="77">
        <v>1.03</v>
      </c>
    </row>
    <row r="41" spans="2:18">
      <c r="B41" t="s">
        <v>314</v>
      </c>
      <c r="C41" t="s">
        <v>315</v>
      </c>
      <c r="D41" t="s">
        <v>103</v>
      </c>
      <c r="E41" t="s">
        <v>244</v>
      </c>
      <c r="F41" t="s">
        <v>154</v>
      </c>
      <c r="G41" t="s">
        <v>316</v>
      </c>
      <c r="H41" s="77">
        <v>4.79</v>
      </c>
      <c r="I41" t="s">
        <v>105</v>
      </c>
      <c r="J41" s="77">
        <v>1.25</v>
      </c>
      <c r="K41" s="77">
        <v>0.72</v>
      </c>
      <c r="L41" s="77">
        <v>87501</v>
      </c>
      <c r="M41" s="77">
        <v>102.64</v>
      </c>
      <c r="N41" s="77">
        <v>0</v>
      </c>
      <c r="O41" s="77">
        <v>89.811026400000003</v>
      </c>
      <c r="P41" s="77">
        <v>0</v>
      </c>
      <c r="Q41" s="77">
        <v>0.42</v>
      </c>
      <c r="R41" s="77">
        <v>0.08</v>
      </c>
    </row>
    <row r="42" spans="2:18">
      <c r="B42" s="78" t="s">
        <v>317</v>
      </c>
      <c r="C42" s="16"/>
      <c r="D42" s="16"/>
      <c r="H42" s="79">
        <v>2.48</v>
      </c>
      <c r="K42" s="79">
        <v>0.15</v>
      </c>
      <c r="L42" s="79">
        <v>1388314</v>
      </c>
      <c r="N42" s="79">
        <v>0</v>
      </c>
      <c r="O42" s="79">
        <v>1387.3637303</v>
      </c>
      <c r="Q42" s="79">
        <v>6.52</v>
      </c>
      <c r="R42" s="79">
        <v>1.18</v>
      </c>
    </row>
    <row r="43" spans="2:18">
      <c r="B43" t="s">
        <v>318</v>
      </c>
      <c r="C43" t="s">
        <v>319</v>
      </c>
      <c r="D43" t="s">
        <v>103</v>
      </c>
      <c r="E43" t="s">
        <v>244</v>
      </c>
      <c r="F43" t="s">
        <v>154</v>
      </c>
      <c r="G43" t="s">
        <v>320</v>
      </c>
      <c r="H43" s="77">
        <v>2.41</v>
      </c>
      <c r="I43" t="s">
        <v>105</v>
      </c>
      <c r="J43" s="77">
        <v>7.0000000000000007E-2</v>
      </c>
      <c r="K43" s="77">
        <v>0.15</v>
      </c>
      <c r="L43" s="77">
        <v>1326587</v>
      </c>
      <c r="M43" s="77">
        <v>99.94</v>
      </c>
      <c r="N43" s="77">
        <v>0</v>
      </c>
      <c r="O43" s="77">
        <v>1325.7910477999999</v>
      </c>
      <c r="P43" s="77">
        <v>0.01</v>
      </c>
      <c r="Q43" s="77">
        <v>6.23</v>
      </c>
      <c r="R43" s="77">
        <v>1.1200000000000001</v>
      </c>
    </row>
    <row r="44" spans="2:18">
      <c r="B44" t="s">
        <v>321</v>
      </c>
      <c r="C44" t="s">
        <v>322</v>
      </c>
      <c r="D44" t="s">
        <v>103</v>
      </c>
      <c r="E44" t="s">
        <v>244</v>
      </c>
      <c r="F44" t="s">
        <v>154</v>
      </c>
      <c r="G44" t="s">
        <v>323</v>
      </c>
      <c r="H44" s="77">
        <v>3.9</v>
      </c>
      <c r="I44" t="s">
        <v>105</v>
      </c>
      <c r="J44" s="77">
        <v>7.0000000000000007E-2</v>
      </c>
      <c r="K44" s="77">
        <v>0.19</v>
      </c>
      <c r="L44" s="77">
        <v>61727</v>
      </c>
      <c r="M44" s="77">
        <v>99.75</v>
      </c>
      <c r="N44" s="77">
        <v>0</v>
      </c>
      <c r="O44" s="77">
        <v>61.572682499999999</v>
      </c>
      <c r="P44" s="77">
        <v>0</v>
      </c>
      <c r="Q44" s="77">
        <v>0.28999999999999998</v>
      </c>
      <c r="R44" s="77">
        <v>0.05</v>
      </c>
    </row>
    <row r="45" spans="2:18">
      <c r="B45" s="78" t="s">
        <v>324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O45" s="79">
        <v>0</v>
      </c>
      <c r="Q45" s="79">
        <v>0</v>
      </c>
      <c r="R45" s="79">
        <v>0</v>
      </c>
    </row>
    <row r="46" spans="2:18">
      <c r="B46" t="s">
        <v>232</v>
      </c>
      <c r="C46" t="s">
        <v>232</v>
      </c>
      <c r="D46" s="16"/>
      <c r="E46" t="s">
        <v>232</v>
      </c>
      <c r="H46" s="77">
        <v>0</v>
      </c>
      <c r="I46" t="s">
        <v>232</v>
      </c>
      <c r="J46" s="77">
        <v>0</v>
      </c>
      <c r="K46" s="77">
        <v>0</v>
      </c>
      <c r="L46" s="77">
        <v>0</v>
      </c>
      <c r="M46" s="77">
        <v>0</v>
      </c>
      <c r="O46" s="77">
        <v>0</v>
      </c>
      <c r="P46" s="77">
        <v>0</v>
      </c>
      <c r="Q46" s="77">
        <v>0</v>
      </c>
      <c r="R46" s="77">
        <v>0</v>
      </c>
    </row>
    <row r="47" spans="2:18">
      <c r="B47" s="78" t="s">
        <v>237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s="78" t="s">
        <v>325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232</v>
      </c>
      <c r="C49" t="s">
        <v>232</v>
      </c>
      <c r="D49" s="16"/>
      <c r="E49" t="s">
        <v>232</v>
      </c>
      <c r="H49" s="77">
        <v>0</v>
      </c>
      <c r="I49" t="s">
        <v>232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326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232</v>
      </c>
      <c r="C51" t="s">
        <v>232</v>
      </c>
      <c r="D51" s="16"/>
      <c r="E51" t="s">
        <v>232</v>
      </c>
      <c r="H51" s="77">
        <v>0</v>
      </c>
      <c r="I51" t="s">
        <v>232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t="s">
        <v>327</v>
      </c>
      <c r="C52" s="16"/>
      <c r="D52" s="16"/>
    </row>
    <row r="53" spans="2:18">
      <c r="B53" t="s">
        <v>328</v>
      </c>
      <c r="C53" s="16"/>
      <c r="D53" s="16"/>
    </row>
    <row r="54" spans="2:18">
      <c r="B54" t="s">
        <v>329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5" sqref="B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1729</v>
      </c>
    </row>
    <row r="3" spans="2:23" s="1" customFormat="1">
      <c r="B3" s="2" t="s">
        <v>2</v>
      </c>
      <c r="C3" s="80" t="s">
        <v>198</v>
      </c>
    </row>
    <row r="4" spans="2:23" s="1" customFormat="1">
      <c r="B4" s="2" t="s">
        <v>3</v>
      </c>
      <c r="C4" s="80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7">
        <v>0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7">
        <v>0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7">
        <v>0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859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7">
        <v>0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232</v>
      </c>
      <c r="C23" t="s">
        <v>232</v>
      </c>
      <c r="D23" t="s">
        <v>232</v>
      </c>
      <c r="E23" t="s">
        <v>232</v>
      </c>
      <c r="H23" s="77">
        <v>0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232</v>
      </c>
      <c r="C25" t="s">
        <v>232</v>
      </c>
      <c r="D25" t="s">
        <v>232</v>
      </c>
      <c r="E25" t="s">
        <v>232</v>
      </c>
      <c r="H25" s="77">
        <v>0</v>
      </c>
      <c r="I25" t="s">
        <v>232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239</v>
      </c>
      <c r="D26" s="16"/>
    </row>
    <row r="27" spans="2:23">
      <c r="B27" t="s">
        <v>327</v>
      </c>
      <c r="D27" s="16"/>
    </row>
    <row r="28" spans="2:23">
      <c r="B28" t="s">
        <v>328</v>
      </c>
      <c r="D28" s="16"/>
    </row>
    <row r="29" spans="2:23">
      <c r="B29" t="s">
        <v>329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1729</v>
      </c>
    </row>
    <row r="3" spans="2:68" s="1" customFormat="1">
      <c r="B3" s="2" t="s">
        <v>2</v>
      </c>
      <c r="C3" s="80" t="s">
        <v>198</v>
      </c>
    </row>
    <row r="4" spans="2:68" s="1" customFormat="1">
      <c r="B4" s="2" t="s">
        <v>3</v>
      </c>
      <c r="C4" s="80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7">
        <v>0</v>
      </c>
      <c r="L14" t="s">
        <v>232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7">
        <v>0</v>
      </c>
      <c r="L16" t="s">
        <v>232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7">
        <v>0</v>
      </c>
      <c r="L18" t="s">
        <v>232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7">
        <v>0</v>
      </c>
      <c r="L21" t="s">
        <v>232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7">
        <v>0</v>
      </c>
      <c r="L23" t="s">
        <v>232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239</v>
      </c>
      <c r="C24" s="16"/>
      <c r="D24" s="16"/>
      <c r="E24" s="16"/>
      <c r="F24" s="16"/>
      <c r="G24" s="16"/>
    </row>
    <row r="25" spans="2:21">
      <c r="B25" t="s">
        <v>327</v>
      </c>
      <c r="C25" s="16"/>
      <c r="D25" s="16"/>
      <c r="E25" s="16"/>
      <c r="F25" s="16"/>
      <c r="G25" s="16"/>
    </row>
    <row r="26" spans="2:21">
      <c r="B26" t="s">
        <v>328</v>
      </c>
      <c r="C26" s="16"/>
      <c r="D26" s="16"/>
      <c r="E26" s="16"/>
      <c r="F26" s="16"/>
      <c r="G26" s="16"/>
    </row>
    <row r="27" spans="2:21">
      <c r="B27" t="s">
        <v>329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1729</v>
      </c>
    </row>
    <row r="3" spans="2:66" s="1" customFormat="1">
      <c r="B3" s="2" t="s">
        <v>2</v>
      </c>
      <c r="C3" s="80" t="s">
        <v>198</v>
      </c>
    </row>
    <row r="4" spans="2:66" s="1" customFormat="1">
      <c r="B4" s="2" t="s">
        <v>3</v>
      </c>
      <c r="C4" s="80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4.01</v>
      </c>
      <c r="L11" s="7"/>
      <c r="M11" s="7"/>
      <c r="N11" s="76">
        <v>0.86</v>
      </c>
      <c r="O11" s="76">
        <v>15762069.720000001</v>
      </c>
      <c r="P11" s="33"/>
      <c r="Q11" s="76">
        <v>41.209029999999998</v>
      </c>
      <c r="R11" s="76">
        <v>18516.367870093</v>
      </c>
      <c r="S11" s="7"/>
      <c r="T11" s="76">
        <v>100</v>
      </c>
      <c r="U11" s="76">
        <v>15.7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4.01</v>
      </c>
      <c r="N12" s="79">
        <v>0.86</v>
      </c>
      <c r="O12" s="79">
        <v>15762069.720000001</v>
      </c>
      <c r="Q12" s="79">
        <v>41.209029999999998</v>
      </c>
      <c r="R12" s="79">
        <v>18516.367870093</v>
      </c>
      <c r="T12" s="79">
        <v>100</v>
      </c>
      <c r="U12" s="79">
        <v>15.7</v>
      </c>
    </row>
    <row r="13" spans="2:66">
      <c r="B13" s="78" t="s">
        <v>330</v>
      </c>
      <c r="C13" s="16"/>
      <c r="D13" s="16"/>
      <c r="E13" s="16"/>
      <c r="F13" s="16"/>
      <c r="K13" s="79">
        <v>4.0199999999999996</v>
      </c>
      <c r="N13" s="79">
        <v>0.61</v>
      </c>
      <c r="O13" s="79">
        <v>12043900.24</v>
      </c>
      <c r="Q13" s="79">
        <v>32.401159999999997</v>
      </c>
      <c r="R13" s="79">
        <v>14298.423226143999</v>
      </c>
      <c r="T13" s="79">
        <v>77.22</v>
      </c>
      <c r="U13" s="79">
        <v>12.12</v>
      </c>
    </row>
    <row r="14" spans="2:66">
      <c r="B14" t="s">
        <v>334</v>
      </c>
      <c r="C14" t="s">
        <v>335</v>
      </c>
      <c r="D14" t="s">
        <v>103</v>
      </c>
      <c r="E14" t="s">
        <v>126</v>
      </c>
      <c r="F14" t="s">
        <v>336</v>
      </c>
      <c r="G14" t="s">
        <v>337</v>
      </c>
      <c r="H14" t="s">
        <v>210</v>
      </c>
      <c r="I14" t="s">
        <v>211</v>
      </c>
      <c r="J14" t="s">
        <v>338</v>
      </c>
      <c r="K14" s="77">
        <v>4.6399999999999997</v>
      </c>
      <c r="L14" t="s">
        <v>105</v>
      </c>
      <c r="M14" s="77">
        <v>0.99</v>
      </c>
      <c r="N14" s="77">
        <v>0.26</v>
      </c>
      <c r="O14" s="77">
        <v>560026</v>
      </c>
      <c r="P14" s="77">
        <v>103.7</v>
      </c>
      <c r="Q14" s="77">
        <v>0</v>
      </c>
      <c r="R14" s="77">
        <v>580.74696200000005</v>
      </c>
      <c r="S14" s="77">
        <v>0.02</v>
      </c>
      <c r="T14" s="77">
        <v>3.14</v>
      </c>
      <c r="U14" s="77">
        <v>0.49</v>
      </c>
    </row>
    <row r="15" spans="2:66">
      <c r="B15" t="s">
        <v>339</v>
      </c>
      <c r="C15" t="s">
        <v>340</v>
      </c>
      <c r="D15" t="s">
        <v>103</v>
      </c>
      <c r="E15" t="s">
        <v>126</v>
      </c>
      <c r="F15" t="s">
        <v>336</v>
      </c>
      <c r="G15" t="s">
        <v>337</v>
      </c>
      <c r="H15" t="s">
        <v>210</v>
      </c>
      <c r="I15" t="s">
        <v>211</v>
      </c>
      <c r="J15" t="s">
        <v>341</v>
      </c>
      <c r="K15" s="77">
        <v>2.19</v>
      </c>
      <c r="L15" t="s">
        <v>105</v>
      </c>
      <c r="M15" s="77">
        <v>0.41</v>
      </c>
      <c r="N15" s="77">
        <v>0.06</v>
      </c>
      <c r="O15" s="77">
        <v>102118.12</v>
      </c>
      <c r="P15" s="77">
        <v>99.69</v>
      </c>
      <c r="Q15" s="77">
        <v>0</v>
      </c>
      <c r="R15" s="77">
        <v>101.801553828</v>
      </c>
      <c r="S15" s="77">
        <v>0.01</v>
      </c>
      <c r="T15" s="77">
        <v>0.55000000000000004</v>
      </c>
      <c r="U15" s="77">
        <v>0.09</v>
      </c>
    </row>
    <row r="16" spans="2:66">
      <c r="B16" t="s">
        <v>342</v>
      </c>
      <c r="C16" t="s">
        <v>343</v>
      </c>
      <c r="D16" t="s">
        <v>103</v>
      </c>
      <c r="E16" t="s">
        <v>126</v>
      </c>
      <c r="F16" t="s">
        <v>336</v>
      </c>
      <c r="G16" t="s">
        <v>337</v>
      </c>
      <c r="H16" t="s">
        <v>210</v>
      </c>
      <c r="I16" t="s">
        <v>211</v>
      </c>
      <c r="J16" t="s">
        <v>344</v>
      </c>
      <c r="K16" s="77">
        <v>2.0699999999999998</v>
      </c>
      <c r="L16" t="s">
        <v>105</v>
      </c>
      <c r="M16" s="77">
        <v>0.64</v>
      </c>
      <c r="N16" s="77">
        <v>0.13</v>
      </c>
      <c r="O16" s="77">
        <v>219386</v>
      </c>
      <c r="P16" s="77">
        <v>100.74</v>
      </c>
      <c r="Q16" s="77">
        <v>0</v>
      </c>
      <c r="R16" s="77">
        <v>221.0094564</v>
      </c>
      <c r="S16" s="77">
        <v>0.01</v>
      </c>
      <c r="T16" s="77">
        <v>1.19</v>
      </c>
      <c r="U16" s="77">
        <v>0.19</v>
      </c>
    </row>
    <row r="17" spans="2:21">
      <c r="B17" t="s">
        <v>345</v>
      </c>
      <c r="C17" t="s">
        <v>346</v>
      </c>
      <c r="D17" t="s">
        <v>103</v>
      </c>
      <c r="E17" t="s">
        <v>126</v>
      </c>
      <c r="F17" t="s">
        <v>336</v>
      </c>
      <c r="G17" t="s">
        <v>337</v>
      </c>
      <c r="H17" t="s">
        <v>210</v>
      </c>
      <c r="I17" t="s">
        <v>211</v>
      </c>
      <c r="J17" t="s">
        <v>347</v>
      </c>
      <c r="K17" s="77">
        <v>6.57</v>
      </c>
      <c r="L17" t="s">
        <v>105</v>
      </c>
      <c r="M17" s="77">
        <v>0.86</v>
      </c>
      <c r="N17" s="77">
        <v>0.57999999999999996</v>
      </c>
      <c r="O17" s="77">
        <v>192000</v>
      </c>
      <c r="P17" s="77">
        <v>102.2</v>
      </c>
      <c r="Q17" s="77">
        <v>0</v>
      </c>
      <c r="R17" s="77">
        <v>196.22399999999999</v>
      </c>
      <c r="S17" s="77">
        <v>0.01</v>
      </c>
      <c r="T17" s="77">
        <v>1.06</v>
      </c>
      <c r="U17" s="77">
        <v>0.17</v>
      </c>
    </row>
    <row r="18" spans="2:21">
      <c r="B18" t="s">
        <v>348</v>
      </c>
      <c r="C18" t="s">
        <v>349</v>
      </c>
      <c r="D18" t="s">
        <v>103</v>
      </c>
      <c r="E18" t="s">
        <v>126</v>
      </c>
      <c r="F18" t="s">
        <v>336</v>
      </c>
      <c r="G18" t="s">
        <v>337</v>
      </c>
      <c r="H18" t="s">
        <v>210</v>
      </c>
      <c r="I18" t="s">
        <v>211</v>
      </c>
      <c r="J18" t="s">
        <v>350</v>
      </c>
      <c r="K18" s="77">
        <v>3.37</v>
      </c>
      <c r="L18" t="s">
        <v>105</v>
      </c>
      <c r="M18" s="77">
        <v>4</v>
      </c>
      <c r="N18" s="77">
        <v>0.14000000000000001</v>
      </c>
      <c r="O18" s="77">
        <v>361701</v>
      </c>
      <c r="P18" s="77">
        <v>116.16</v>
      </c>
      <c r="Q18" s="77">
        <v>0</v>
      </c>
      <c r="R18" s="77">
        <v>420.15188160000002</v>
      </c>
      <c r="S18" s="77">
        <v>0.02</v>
      </c>
      <c r="T18" s="77">
        <v>2.27</v>
      </c>
      <c r="U18" s="77">
        <v>0.36</v>
      </c>
    </row>
    <row r="19" spans="2:21">
      <c r="B19" t="s">
        <v>351</v>
      </c>
      <c r="C19" t="s">
        <v>352</v>
      </c>
      <c r="D19" t="s">
        <v>103</v>
      </c>
      <c r="E19" t="s">
        <v>126</v>
      </c>
      <c r="F19" t="s">
        <v>336</v>
      </c>
      <c r="G19" t="s">
        <v>337</v>
      </c>
      <c r="H19" t="s">
        <v>210</v>
      </c>
      <c r="I19" t="s">
        <v>211</v>
      </c>
      <c r="J19" t="s">
        <v>353</v>
      </c>
      <c r="K19" s="77">
        <v>1.03</v>
      </c>
      <c r="L19" t="s">
        <v>105</v>
      </c>
      <c r="M19" s="77">
        <v>2.58</v>
      </c>
      <c r="N19" s="77">
        <v>0.38</v>
      </c>
      <c r="O19" s="77">
        <v>975</v>
      </c>
      <c r="P19" s="77">
        <v>107.21</v>
      </c>
      <c r="Q19" s="77">
        <v>0</v>
      </c>
      <c r="R19" s="77">
        <v>1.0452975</v>
      </c>
      <c r="S19" s="77">
        <v>0</v>
      </c>
      <c r="T19" s="77">
        <v>0.01</v>
      </c>
      <c r="U19" s="77">
        <v>0</v>
      </c>
    </row>
    <row r="20" spans="2:21">
      <c r="B20" t="s">
        <v>354</v>
      </c>
      <c r="C20" t="s">
        <v>355</v>
      </c>
      <c r="D20" t="s">
        <v>103</v>
      </c>
      <c r="E20" t="s">
        <v>126</v>
      </c>
      <c r="F20" t="s">
        <v>336</v>
      </c>
      <c r="G20" t="s">
        <v>337</v>
      </c>
      <c r="H20" t="s">
        <v>210</v>
      </c>
      <c r="I20" t="s">
        <v>211</v>
      </c>
      <c r="J20" t="s">
        <v>356</v>
      </c>
      <c r="K20" s="77">
        <v>11.98</v>
      </c>
      <c r="L20" t="s">
        <v>105</v>
      </c>
      <c r="M20" s="77">
        <v>0.47</v>
      </c>
      <c r="N20" s="77">
        <v>0.61</v>
      </c>
      <c r="O20" s="77">
        <v>109957</v>
      </c>
      <c r="P20" s="77">
        <v>100.72</v>
      </c>
      <c r="Q20" s="77">
        <v>0</v>
      </c>
      <c r="R20" s="77">
        <v>110.7486904</v>
      </c>
      <c r="S20" s="77">
        <v>0.02</v>
      </c>
      <c r="T20" s="77">
        <v>0.6</v>
      </c>
      <c r="U20" s="77">
        <v>0.09</v>
      </c>
    </row>
    <row r="21" spans="2:21">
      <c r="B21" t="s">
        <v>357</v>
      </c>
      <c r="C21" t="s">
        <v>358</v>
      </c>
      <c r="D21" t="s">
        <v>103</v>
      </c>
      <c r="E21" t="s">
        <v>126</v>
      </c>
      <c r="F21" t="s">
        <v>359</v>
      </c>
      <c r="G21" t="s">
        <v>337</v>
      </c>
      <c r="H21" t="s">
        <v>210</v>
      </c>
      <c r="I21" t="s">
        <v>211</v>
      </c>
      <c r="J21" t="s">
        <v>360</v>
      </c>
      <c r="K21" s="77">
        <v>1.69</v>
      </c>
      <c r="L21" t="s">
        <v>105</v>
      </c>
      <c r="M21" s="77">
        <v>1.6</v>
      </c>
      <c r="N21" s="77">
        <v>0.05</v>
      </c>
      <c r="O21" s="77">
        <v>67400</v>
      </c>
      <c r="P21" s="77">
        <v>101.89</v>
      </c>
      <c r="Q21" s="77">
        <v>0</v>
      </c>
      <c r="R21" s="77">
        <v>68.673860000000005</v>
      </c>
      <c r="S21" s="77">
        <v>0</v>
      </c>
      <c r="T21" s="77">
        <v>0.37</v>
      </c>
      <c r="U21" s="77">
        <v>0.06</v>
      </c>
    </row>
    <row r="22" spans="2:21">
      <c r="B22" t="s">
        <v>361</v>
      </c>
      <c r="C22" t="s">
        <v>362</v>
      </c>
      <c r="D22" t="s">
        <v>103</v>
      </c>
      <c r="E22" t="s">
        <v>126</v>
      </c>
      <c r="F22" t="s">
        <v>359</v>
      </c>
      <c r="G22" t="s">
        <v>337</v>
      </c>
      <c r="H22" t="s">
        <v>210</v>
      </c>
      <c r="I22" t="s">
        <v>211</v>
      </c>
      <c r="J22" t="s">
        <v>363</v>
      </c>
      <c r="K22" s="77">
        <v>2.71</v>
      </c>
      <c r="L22" t="s">
        <v>105</v>
      </c>
      <c r="M22" s="77">
        <v>0.7</v>
      </c>
      <c r="N22" s="77">
        <v>0.11</v>
      </c>
      <c r="O22" s="77">
        <v>249929.5</v>
      </c>
      <c r="P22" s="77">
        <v>102.87</v>
      </c>
      <c r="Q22" s="77">
        <v>0</v>
      </c>
      <c r="R22" s="77">
        <v>257.10247665000003</v>
      </c>
      <c r="S22" s="77">
        <v>0.01</v>
      </c>
      <c r="T22" s="77">
        <v>1.39</v>
      </c>
      <c r="U22" s="77">
        <v>0.22</v>
      </c>
    </row>
    <row r="23" spans="2:21">
      <c r="B23" t="s">
        <v>364</v>
      </c>
      <c r="C23" t="s">
        <v>365</v>
      </c>
      <c r="D23" t="s">
        <v>103</v>
      </c>
      <c r="E23" t="s">
        <v>126</v>
      </c>
      <c r="F23" t="s">
        <v>366</v>
      </c>
      <c r="G23" t="s">
        <v>367</v>
      </c>
      <c r="H23" t="s">
        <v>368</v>
      </c>
      <c r="I23" t="s">
        <v>211</v>
      </c>
      <c r="J23" t="s">
        <v>369</v>
      </c>
      <c r="K23" s="77">
        <v>4.8499999999999996</v>
      </c>
      <c r="L23" t="s">
        <v>105</v>
      </c>
      <c r="M23" s="77">
        <v>1.64</v>
      </c>
      <c r="N23" s="77">
        <v>0.52</v>
      </c>
      <c r="O23" s="77">
        <v>269617</v>
      </c>
      <c r="P23" s="77">
        <v>104.54</v>
      </c>
      <c r="Q23" s="77">
        <v>2.2108599999999998</v>
      </c>
      <c r="R23" s="77">
        <v>284.0684718</v>
      </c>
      <c r="S23" s="77">
        <v>0.02</v>
      </c>
      <c r="T23" s="77">
        <v>1.53</v>
      </c>
      <c r="U23" s="77">
        <v>0.24</v>
      </c>
    </row>
    <row r="24" spans="2:21">
      <c r="B24" t="s">
        <v>370</v>
      </c>
      <c r="C24" t="s">
        <v>371</v>
      </c>
      <c r="D24" t="s">
        <v>103</v>
      </c>
      <c r="E24" t="s">
        <v>126</v>
      </c>
      <c r="F24" t="s">
        <v>366</v>
      </c>
      <c r="G24" t="s">
        <v>367</v>
      </c>
      <c r="H24" t="s">
        <v>372</v>
      </c>
      <c r="I24" t="s">
        <v>153</v>
      </c>
      <c r="J24" t="s">
        <v>373</v>
      </c>
      <c r="K24" s="77">
        <v>6.23</v>
      </c>
      <c r="L24" t="s">
        <v>105</v>
      </c>
      <c r="M24" s="77">
        <v>1.34</v>
      </c>
      <c r="N24" s="77">
        <v>0.97</v>
      </c>
      <c r="O24" s="77">
        <v>317928</v>
      </c>
      <c r="P24" s="77">
        <v>102.74</v>
      </c>
      <c r="Q24" s="77">
        <v>0</v>
      </c>
      <c r="R24" s="77">
        <v>326.63922719999999</v>
      </c>
      <c r="S24" s="77">
        <v>0.01</v>
      </c>
      <c r="T24" s="77">
        <v>1.76</v>
      </c>
      <c r="U24" s="77">
        <v>0.28000000000000003</v>
      </c>
    </row>
    <row r="25" spans="2:21">
      <c r="B25" t="s">
        <v>374</v>
      </c>
      <c r="C25" t="s">
        <v>375</v>
      </c>
      <c r="D25" t="s">
        <v>103</v>
      </c>
      <c r="E25" t="s">
        <v>126</v>
      </c>
      <c r="F25" t="s">
        <v>366</v>
      </c>
      <c r="G25" t="s">
        <v>367</v>
      </c>
      <c r="H25" t="s">
        <v>368</v>
      </c>
      <c r="I25" t="s">
        <v>211</v>
      </c>
      <c r="J25" t="s">
        <v>376</v>
      </c>
      <c r="K25" s="77">
        <v>3.7</v>
      </c>
      <c r="L25" t="s">
        <v>105</v>
      </c>
      <c r="M25" s="77">
        <v>0.65</v>
      </c>
      <c r="N25" s="77">
        <v>0.37</v>
      </c>
      <c r="O25" s="77">
        <v>209670.39999999999</v>
      </c>
      <c r="P25" s="77">
        <v>100.31</v>
      </c>
      <c r="Q25" s="77">
        <v>0</v>
      </c>
      <c r="R25" s="77">
        <v>210.32037824</v>
      </c>
      <c r="S25" s="77">
        <v>0.02</v>
      </c>
      <c r="T25" s="77">
        <v>1.1399999999999999</v>
      </c>
      <c r="U25" s="77">
        <v>0.18</v>
      </c>
    </row>
    <row r="26" spans="2:21">
      <c r="B26" t="s">
        <v>377</v>
      </c>
      <c r="C26" t="s">
        <v>378</v>
      </c>
      <c r="D26" t="s">
        <v>103</v>
      </c>
      <c r="E26" t="s">
        <v>126</v>
      </c>
      <c r="F26" t="s">
        <v>379</v>
      </c>
      <c r="G26" t="s">
        <v>337</v>
      </c>
      <c r="H26" t="s">
        <v>368</v>
      </c>
      <c r="I26" t="s">
        <v>211</v>
      </c>
      <c r="J26" t="s">
        <v>380</v>
      </c>
      <c r="K26" s="77">
        <v>2.2200000000000002</v>
      </c>
      <c r="L26" t="s">
        <v>105</v>
      </c>
      <c r="M26" s="77">
        <v>0.8</v>
      </c>
      <c r="N26" s="77">
        <v>0.01</v>
      </c>
      <c r="O26" s="77">
        <v>323437</v>
      </c>
      <c r="P26" s="77">
        <v>103.11</v>
      </c>
      <c r="Q26" s="77">
        <v>0</v>
      </c>
      <c r="R26" s="77">
        <v>333.49589070000002</v>
      </c>
      <c r="S26" s="77">
        <v>0.05</v>
      </c>
      <c r="T26" s="77">
        <v>1.8</v>
      </c>
      <c r="U26" s="77">
        <v>0.28000000000000003</v>
      </c>
    </row>
    <row r="27" spans="2:21">
      <c r="B27" t="s">
        <v>381</v>
      </c>
      <c r="C27" t="s">
        <v>382</v>
      </c>
      <c r="D27" t="s">
        <v>103</v>
      </c>
      <c r="E27" t="s">
        <v>126</v>
      </c>
      <c r="F27" t="s">
        <v>383</v>
      </c>
      <c r="G27" t="s">
        <v>337</v>
      </c>
      <c r="H27" t="s">
        <v>368</v>
      </c>
      <c r="I27" t="s">
        <v>211</v>
      </c>
      <c r="J27" t="s">
        <v>384</v>
      </c>
      <c r="K27" s="77">
        <v>2.76</v>
      </c>
      <c r="L27" t="s">
        <v>105</v>
      </c>
      <c r="M27" s="77">
        <v>3.4</v>
      </c>
      <c r="N27" s="77">
        <v>0.11</v>
      </c>
      <c r="O27" s="77">
        <v>679674</v>
      </c>
      <c r="P27" s="77">
        <v>112.43</v>
      </c>
      <c r="Q27" s="77">
        <v>0</v>
      </c>
      <c r="R27" s="77">
        <v>764.15747820000001</v>
      </c>
      <c r="S27" s="77">
        <v>0.04</v>
      </c>
      <c r="T27" s="77">
        <v>4.13</v>
      </c>
      <c r="U27" s="77">
        <v>0.65</v>
      </c>
    </row>
    <row r="28" spans="2:21">
      <c r="B28" t="s">
        <v>385</v>
      </c>
      <c r="C28" t="s">
        <v>386</v>
      </c>
      <c r="D28" t="s">
        <v>103</v>
      </c>
      <c r="E28" t="s">
        <v>126</v>
      </c>
      <c r="F28" t="s">
        <v>336</v>
      </c>
      <c r="G28" t="s">
        <v>337</v>
      </c>
      <c r="H28" t="s">
        <v>368</v>
      </c>
      <c r="I28" t="s">
        <v>211</v>
      </c>
      <c r="J28" t="s">
        <v>387</v>
      </c>
      <c r="K28" s="77">
        <v>1.68</v>
      </c>
      <c r="L28" t="s">
        <v>105</v>
      </c>
      <c r="M28" s="77">
        <v>3</v>
      </c>
      <c r="N28" s="77">
        <v>0.18</v>
      </c>
      <c r="O28" s="77">
        <v>142282</v>
      </c>
      <c r="P28" s="77">
        <v>111.64</v>
      </c>
      <c r="Q28" s="77">
        <v>0</v>
      </c>
      <c r="R28" s="77">
        <v>158.84362479999999</v>
      </c>
      <c r="S28" s="77">
        <v>0.03</v>
      </c>
      <c r="T28" s="77">
        <v>0.86</v>
      </c>
      <c r="U28" s="77">
        <v>0.13</v>
      </c>
    </row>
    <row r="29" spans="2:21">
      <c r="B29" t="s">
        <v>388</v>
      </c>
      <c r="C29" t="s">
        <v>389</v>
      </c>
      <c r="D29" t="s">
        <v>103</v>
      </c>
      <c r="E29" t="s">
        <v>126</v>
      </c>
      <c r="F29" t="s">
        <v>359</v>
      </c>
      <c r="G29" t="s">
        <v>337</v>
      </c>
      <c r="H29" t="s">
        <v>368</v>
      </c>
      <c r="I29" t="s">
        <v>211</v>
      </c>
      <c r="J29" t="s">
        <v>390</v>
      </c>
      <c r="K29" s="77">
        <v>4.07</v>
      </c>
      <c r="L29" t="s">
        <v>105</v>
      </c>
      <c r="M29" s="77">
        <v>4.2</v>
      </c>
      <c r="N29" s="77">
        <v>0.26</v>
      </c>
      <c r="O29" s="77">
        <v>13993</v>
      </c>
      <c r="P29" s="77">
        <v>121.04</v>
      </c>
      <c r="Q29" s="77">
        <v>0</v>
      </c>
      <c r="R29" s="77">
        <v>16.937127199999999</v>
      </c>
      <c r="S29" s="77">
        <v>0</v>
      </c>
      <c r="T29" s="77">
        <v>0.09</v>
      </c>
      <c r="U29" s="77">
        <v>0.01</v>
      </c>
    </row>
    <row r="30" spans="2:21">
      <c r="B30" t="s">
        <v>391</v>
      </c>
      <c r="C30" t="s">
        <v>392</v>
      </c>
      <c r="D30" t="s">
        <v>103</v>
      </c>
      <c r="E30" t="s">
        <v>126</v>
      </c>
      <c r="F30" t="s">
        <v>359</v>
      </c>
      <c r="G30" t="s">
        <v>337</v>
      </c>
      <c r="H30" t="s">
        <v>368</v>
      </c>
      <c r="I30" t="s">
        <v>211</v>
      </c>
      <c r="J30" t="s">
        <v>387</v>
      </c>
      <c r="K30" s="77">
        <v>1.69</v>
      </c>
      <c r="L30" t="s">
        <v>105</v>
      </c>
      <c r="M30" s="77">
        <v>4.0999999999999996</v>
      </c>
      <c r="N30" s="77">
        <v>0.26</v>
      </c>
      <c r="O30" s="77">
        <v>63992</v>
      </c>
      <c r="P30" s="77">
        <v>132</v>
      </c>
      <c r="Q30" s="77">
        <v>0</v>
      </c>
      <c r="R30" s="77">
        <v>84.469440000000006</v>
      </c>
      <c r="S30" s="77">
        <v>0</v>
      </c>
      <c r="T30" s="77">
        <v>0.46</v>
      </c>
      <c r="U30" s="77">
        <v>7.0000000000000007E-2</v>
      </c>
    </row>
    <row r="31" spans="2:21">
      <c r="B31" t="s">
        <v>393</v>
      </c>
      <c r="C31" t="s">
        <v>394</v>
      </c>
      <c r="D31" t="s">
        <v>103</v>
      </c>
      <c r="E31" t="s">
        <v>126</v>
      </c>
      <c r="F31" t="s">
        <v>359</v>
      </c>
      <c r="G31" t="s">
        <v>337</v>
      </c>
      <c r="H31" t="s">
        <v>368</v>
      </c>
      <c r="I31" t="s">
        <v>211</v>
      </c>
      <c r="J31" t="s">
        <v>395</v>
      </c>
      <c r="K31" s="77">
        <v>3.26</v>
      </c>
      <c r="L31" t="s">
        <v>105</v>
      </c>
      <c r="M31" s="77">
        <v>4</v>
      </c>
      <c r="N31" s="77">
        <v>0.18</v>
      </c>
      <c r="O31" s="77">
        <v>342538</v>
      </c>
      <c r="P31" s="77">
        <v>119.05</v>
      </c>
      <c r="Q31" s="77">
        <v>0</v>
      </c>
      <c r="R31" s="77">
        <v>407.79148900000001</v>
      </c>
      <c r="S31" s="77">
        <v>0.01</v>
      </c>
      <c r="T31" s="77">
        <v>2.2000000000000002</v>
      </c>
      <c r="U31" s="77">
        <v>0.35</v>
      </c>
    </row>
    <row r="32" spans="2:21">
      <c r="B32" t="s">
        <v>396</v>
      </c>
      <c r="C32" t="s">
        <v>397</v>
      </c>
      <c r="D32" t="s">
        <v>103</v>
      </c>
      <c r="E32" t="s">
        <v>126</v>
      </c>
      <c r="F32" t="s">
        <v>398</v>
      </c>
      <c r="G32" t="s">
        <v>367</v>
      </c>
      <c r="H32" t="s">
        <v>399</v>
      </c>
      <c r="I32" t="s">
        <v>211</v>
      </c>
      <c r="J32" t="s">
        <v>400</v>
      </c>
      <c r="K32" s="77">
        <v>6.07</v>
      </c>
      <c r="L32" t="s">
        <v>105</v>
      </c>
      <c r="M32" s="77">
        <v>2.34</v>
      </c>
      <c r="N32" s="77">
        <v>1.05</v>
      </c>
      <c r="O32" s="77">
        <v>0.38</v>
      </c>
      <c r="P32" s="77">
        <v>108.87</v>
      </c>
      <c r="Q32" s="77">
        <v>0</v>
      </c>
      <c r="R32" s="77">
        <v>4.1370600000000001E-4</v>
      </c>
      <c r="S32" s="77">
        <v>0</v>
      </c>
      <c r="T32" s="77">
        <v>0</v>
      </c>
      <c r="U32" s="77">
        <v>0</v>
      </c>
    </row>
    <row r="33" spans="2:21">
      <c r="B33" t="s">
        <v>401</v>
      </c>
      <c r="C33" t="s">
        <v>402</v>
      </c>
      <c r="D33" t="s">
        <v>103</v>
      </c>
      <c r="E33" t="s">
        <v>126</v>
      </c>
      <c r="F33" t="s">
        <v>403</v>
      </c>
      <c r="G33" t="s">
        <v>367</v>
      </c>
      <c r="H33" t="s">
        <v>399</v>
      </c>
      <c r="I33" t="s">
        <v>211</v>
      </c>
      <c r="J33" t="s">
        <v>404</v>
      </c>
      <c r="K33" s="77">
        <v>1.96</v>
      </c>
      <c r="L33" t="s">
        <v>105</v>
      </c>
      <c r="M33" s="77">
        <v>4.9000000000000004</v>
      </c>
      <c r="N33" s="77">
        <v>0.33</v>
      </c>
      <c r="O33" s="77">
        <v>47245.18</v>
      </c>
      <c r="P33" s="77">
        <v>117.11</v>
      </c>
      <c r="Q33" s="77">
        <v>0</v>
      </c>
      <c r="R33" s="77">
        <v>55.328830298</v>
      </c>
      <c r="S33" s="77">
        <v>0.02</v>
      </c>
      <c r="T33" s="77">
        <v>0.3</v>
      </c>
      <c r="U33" s="77">
        <v>0.05</v>
      </c>
    </row>
    <row r="34" spans="2:21">
      <c r="B34" t="s">
        <v>405</v>
      </c>
      <c r="C34" t="s">
        <v>406</v>
      </c>
      <c r="D34" t="s">
        <v>103</v>
      </c>
      <c r="E34" t="s">
        <v>126</v>
      </c>
      <c r="F34" t="s">
        <v>403</v>
      </c>
      <c r="G34" t="s">
        <v>367</v>
      </c>
      <c r="H34" t="s">
        <v>399</v>
      </c>
      <c r="I34" t="s">
        <v>211</v>
      </c>
      <c r="J34" t="s">
        <v>407</v>
      </c>
      <c r="K34" s="77">
        <v>7</v>
      </c>
      <c r="L34" t="s">
        <v>105</v>
      </c>
      <c r="M34" s="77">
        <v>3.2</v>
      </c>
      <c r="N34" s="77">
        <v>1.24</v>
      </c>
      <c r="O34" s="77">
        <v>74906</v>
      </c>
      <c r="P34" s="77">
        <v>114.75</v>
      </c>
      <c r="Q34" s="77">
        <v>0</v>
      </c>
      <c r="R34" s="77">
        <v>85.954634999999996</v>
      </c>
      <c r="S34" s="77">
        <v>0.01</v>
      </c>
      <c r="T34" s="77">
        <v>0.46</v>
      </c>
      <c r="U34" s="77">
        <v>7.0000000000000007E-2</v>
      </c>
    </row>
    <row r="35" spans="2:21">
      <c r="B35" t="s">
        <v>408</v>
      </c>
      <c r="C35" t="s">
        <v>409</v>
      </c>
      <c r="D35" t="s">
        <v>103</v>
      </c>
      <c r="E35" t="s">
        <v>126</v>
      </c>
      <c r="F35" t="s">
        <v>398</v>
      </c>
      <c r="G35" t="s">
        <v>367</v>
      </c>
      <c r="H35" t="s">
        <v>399</v>
      </c>
      <c r="I35" t="s">
        <v>211</v>
      </c>
      <c r="J35" t="s">
        <v>410</v>
      </c>
      <c r="K35" s="77">
        <v>2.5299999999999998</v>
      </c>
      <c r="L35" t="s">
        <v>105</v>
      </c>
      <c r="M35" s="77">
        <v>3</v>
      </c>
      <c r="N35" s="77">
        <v>0.28999999999999998</v>
      </c>
      <c r="O35" s="77">
        <v>146254.76</v>
      </c>
      <c r="P35" s="77">
        <v>108.54</v>
      </c>
      <c r="Q35" s="77">
        <v>0</v>
      </c>
      <c r="R35" s="77">
        <v>158.744916504</v>
      </c>
      <c r="S35" s="77">
        <v>0.02</v>
      </c>
      <c r="T35" s="77">
        <v>0.86</v>
      </c>
      <c r="U35" s="77">
        <v>0.13</v>
      </c>
    </row>
    <row r="36" spans="2:21">
      <c r="B36" t="s">
        <v>411</v>
      </c>
      <c r="C36" t="s">
        <v>412</v>
      </c>
      <c r="D36" t="s">
        <v>103</v>
      </c>
      <c r="E36" t="s">
        <v>126</v>
      </c>
      <c r="F36" t="s">
        <v>398</v>
      </c>
      <c r="G36" t="s">
        <v>367</v>
      </c>
      <c r="H36" t="s">
        <v>399</v>
      </c>
      <c r="I36" t="s">
        <v>211</v>
      </c>
      <c r="J36" t="s">
        <v>413</v>
      </c>
      <c r="K36" s="77">
        <v>1.88</v>
      </c>
      <c r="L36" t="s">
        <v>105</v>
      </c>
      <c r="M36" s="77">
        <v>1.64</v>
      </c>
      <c r="N36" s="77">
        <v>0.17</v>
      </c>
      <c r="O36" s="77">
        <v>0.89</v>
      </c>
      <c r="P36" s="77">
        <v>102.24</v>
      </c>
      <c r="Q36" s="77">
        <v>0</v>
      </c>
      <c r="R36" s="77">
        <v>9.0993599999999997E-4</v>
      </c>
      <c r="S36" s="77">
        <v>0</v>
      </c>
      <c r="T36" s="77">
        <v>0</v>
      </c>
      <c r="U36" s="77">
        <v>0</v>
      </c>
    </row>
    <row r="37" spans="2:21">
      <c r="B37" t="s">
        <v>414</v>
      </c>
      <c r="C37" t="s">
        <v>415</v>
      </c>
      <c r="D37" t="s">
        <v>103</v>
      </c>
      <c r="E37" t="s">
        <v>126</v>
      </c>
      <c r="F37" t="s">
        <v>416</v>
      </c>
      <c r="G37" t="s">
        <v>367</v>
      </c>
      <c r="H37" t="s">
        <v>399</v>
      </c>
      <c r="I37" t="s">
        <v>211</v>
      </c>
      <c r="J37" t="s">
        <v>417</v>
      </c>
      <c r="K37" s="77">
        <v>1.62</v>
      </c>
      <c r="L37" t="s">
        <v>105</v>
      </c>
      <c r="M37" s="77">
        <v>3.9</v>
      </c>
      <c r="N37" s="77">
        <v>0.34</v>
      </c>
      <c r="O37" s="77">
        <v>0.35</v>
      </c>
      <c r="P37" s="77">
        <v>114.09</v>
      </c>
      <c r="Q37" s="77">
        <v>0</v>
      </c>
      <c r="R37" s="77">
        <v>3.9931500000000002E-4</v>
      </c>
      <c r="S37" s="77">
        <v>0</v>
      </c>
      <c r="T37" s="77">
        <v>0</v>
      </c>
      <c r="U37" s="77">
        <v>0</v>
      </c>
    </row>
    <row r="38" spans="2:21">
      <c r="B38" t="s">
        <v>418</v>
      </c>
      <c r="C38" t="s">
        <v>419</v>
      </c>
      <c r="D38" t="s">
        <v>103</v>
      </c>
      <c r="E38" t="s">
        <v>126</v>
      </c>
      <c r="F38" t="s">
        <v>416</v>
      </c>
      <c r="G38" t="s">
        <v>367</v>
      </c>
      <c r="H38" t="s">
        <v>399</v>
      </c>
      <c r="I38" t="s">
        <v>211</v>
      </c>
      <c r="J38" t="s">
        <v>420</v>
      </c>
      <c r="K38" s="77">
        <v>4.5999999999999996</v>
      </c>
      <c r="L38" t="s">
        <v>105</v>
      </c>
      <c r="M38" s="77">
        <v>4</v>
      </c>
      <c r="N38" s="77">
        <v>0.52</v>
      </c>
      <c r="O38" s="77">
        <v>0.67</v>
      </c>
      <c r="P38" s="77">
        <v>116.94</v>
      </c>
      <c r="Q38" s="77">
        <v>0</v>
      </c>
      <c r="R38" s="77">
        <v>7.8349799999999999E-4</v>
      </c>
      <c r="S38" s="77">
        <v>0</v>
      </c>
      <c r="T38" s="77">
        <v>0</v>
      </c>
      <c r="U38" s="77">
        <v>0</v>
      </c>
    </row>
    <row r="39" spans="2:21">
      <c r="B39" t="s">
        <v>421</v>
      </c>
      <c r="C39" t="s">
        <v>422</v>
      </c>
      <c r="D39" t="s">
        <v>103</v>
      </c>
      <c r="E39" t="s">
        <v>126</v>
      </c>
      <c r="F39" t="s">
        <v>416</v>
      </c>
      <c r="G39" t="s">
        <v>367</v>
      </c>
      <c r="H39" t="s">
        <v>399</v>
      </c>
      <c r="I39" t="s">
        <v>211</v>
      </c>
      <c r="J39" t="s">
        <v>423</v>
      </c>
      <c r="K39" s="77">
        <v>8.6999999999999993</v>
      </c>
      <c r="L39" t="s">
        <v>105</v>
      </c>
      <c r="M39" s="77">
        <v>3.5</v>
      </c>
      <c r="N39" s="77">
        <v>1.61</v>
      </c>
      <c r="O39" s="77">
        <v>14697.9</v>
      </c>
      <c r="P39" s="77">
        <v>119.43</v>
      </c>
      <c r="Q39" s="77">
        <v>0</v>
      </c>
      <c r="R39" s="77">
        <v>17.553701969999999</v>
      </c>
      <c r="S39" s="77">
        <v>0.01</v>
      </c>
      <c r="T39" s="77">
        <v>0.09</v>
      </c>
      <c r="U39" s="77">
        <v>0.01</v>
      </c>
    </row>
    <row r="40" spans="2:21">
      <c r="B40" t="s">
        <v>424</v>
      </c>
      <c r="C40" t="s">
        <v>425</v>
      </c>
      <c r="D40" t="s">
        <v>103</v>
      </c>
      <c r="E40" t="s">
        <v>126</v>
      </c>
      <c r="F40" t="s">
        <v>416</v>
      </c>
      <c r="G40" t="s">
        <v>367</v>
      </c>
      <c r="H40" t="s">
        <v>399</v>
      </c>
      <c r="I40" t="s">
        <v>211</v>
      </c>
      <c r="J40" t="s">
        <v>426</v>
      </c>
      <c r="K40" s="77">
        <v>7.33</v>
      </c>
      <c r="L40" t="s">
        <v>105</v>
      </c>
      <c r="M40" s="77">
        <v>4</v>
      </c>
      <c r="N40" s="77">
        <v>1.27</v>
      </c>
      <c r="O40" s="77">
        <v>93855.57</v>
      </c>
      <c r="P40" s="77">
        <v>122.56</v>
      </c>
      <c r="Q40" s="77">
        <v>0</v>
      </c>
      <c r="R40" s="77">
        <v>115.02938659199999</v>
      </c>
      <c r="S40" s="77">
        <v>0.02</v>
      </c>
      <c r="T40" s="77">
        <v>0.62</v>
      </c>
      <c r="U40" s="77">
        <v>0.1</v>
      </c>
    </row>
    <row r="41" spans="2:21">
      <c r="B41" t="s">
        <v>427</v>
      </c>
      <c r="C41" t="s">
        <v>428</v>
      </c>
      <c r="D41" t="s">
        <v>103</v>
      </c>
      <c r="E41" t="s">
        <v>126</v>
      </c>
      <c r="F41" t="s">
        <v>429</v>
      </c>
      <c r="G41" t="s">
        <v>135</v>
      </c>
      <c r="H41" t="s">
        <v>399</v>
      </c>
      <c r="I41" t="s">
        <v>211</v>
      </c>
      <c r="J41" t="s">
        <v>430</v>
      </c>
      <c r="K41" s="77">
        <v>2.82</v>
      </c>
      <c r="L41" t="s">
        <v>105</v>
      </c>
      <c r="M41" s="77">
        <v>3.7</v>
      </c>
      <c r="N41" s="77">
        <v>0.34</v>
      </c>
      <c r="O41" s="77">
        <v>139413</v>
      </c>
      <c r="P41" s="77">
        <v>113.07</v>
      </c>
      <c r="Q41" s="77">
        <v>0</v>
      </c>
      <c r="R41" s="77">
        <v>157.63427909999999</v>
      </c>
      <c r="S41" s="77">
        <v>0</v>
      </c>
      <c r="T41" s="77">
        <v>0.85</v>
      </c>
      <c r="U41" s="77">
        <v>0.13</v>
      </c>
    </row>
    <row r="42" spans="2:21">
      <c r="B42" t="s">
        <v>431</v>
      </c>
      <c r="C42" t="s">
        <v>432</v>
      </c>
      <c r="D42" t="s">
        <v>103</v>
      </c>
      <c r="E42" t="s">
        <v>126</v>
      </c>
      <c r="F42" t="s">
        <v>379</v>
      </c>
      <c r="G42" t="s">
        <v>337</v>
      </c>
      <c r="H42" t="s">
        <v>399</v>
      </c>
      <c r="I42" t="s">
        <v>211</v>
      </c>
      <c r="J42" t="s">
        <v>433</v>
      </c>
      <c r="K42" s="77">
        <v>1.49</v>
      </c>
      <c r="L42" t="s">
        <v>105</v>
      </c>
      <c r="M42" s="77">
        <v>2.8</v>
      </c>
      <c r="N42" s="77">
        <v>0.33</v>
      </c>
      <c r="O42" s="77">
        <v>160855</v>
      </c>
      <c r="P42" s="77">
        <v>106.23</v>
      </c>
      <c r="Q42" s="77">
        <v>0</v>
      </c>
      <c r="R42" s="77">
        <v>170.87626650000001</v>
      </c>
      <c r="S42" s="77">
        <v>0.02</v>
      </c>
      <c r="T42" s="77">
        <v>0.92</v>
      </c>
      <c r="U42" s="77">
        <v>0.14000000000000001</v>
      </c>
    </row>
    <row r="43" spans="2:21">
      <c r="B43" t="s">
        <v>434</v>
      </c>
      <c r="C43" t="s">
        <v>435</v>
      </c>
      <c r="D43" t="s">
        <v>103</v>
      </c>
      <c r="E43" t="s">
        <v>126</v>
      </c>
      <c r="F43" t="s">
        <v>379</v>
      </c>
      <c r="G43" t="s">
        <v>337</v>
      </c>
      <c r="H43" t="s">
        <v>399</v>
      </c>
      <c r="I43" t="s">
        <v>211</v>
      </c>
      <c r="J43" t="s">
        <v>360</v>
      </c>
      <c r="K43" s="77">
        <v>1.53</v>
      </c>
      <c r="L43" t="s">
        <v>105</v>
      </c>
      <c r="M43" s="77">
        <v>3.1</v>
      </c>
      <c r="N43" s="77">
        <v>0.12</v>
      </c>
      <c r="O43" s="77">
        <v>71840</v>
      </c>
      <c r="P43" s="77">
        <v>112.89</v>
      </c>
      <c r="Q43" s="77">
        <v>0</v>
      </c>
      <c r="R43" s="77">
        <v>81.100176000000005</v>
      </c>
      <c r="S43" s="77">
        <v>0.01</v>
      </c>
      <c r="T43" s="77">
        <v>0.44</v>
      </c>
      <c r="U43" s="77">
        <v>7.0000000000000007E-2</v>
      </c>
    </row>
    <row r="44" spans="2:21">
      <c r="B44" t="s">
        <v>436</v>
      </c>
      <c r="C44" t="s">
        <v>437</v>
      </c>
      <c r="D44" t="s">
        <v>103</v>
      </c>
      <c r="E44" t="s">
        <v>126</v>
      </c>
      <c r="F44" t="s">
        <v>383</v>
      </c>
      <c r="G44" t="s">
        <v>337</v>
      </c>
      <c r="H44" t="s">
        <v>399</v>
      </c>
      <c r="I44" t="s">
        <v>211</v>
      </c>
      <c r="J44" t="s">
        <v>387</v>
      </c>
      <c r="K44" s="77">
        <v>2.92</v>
      </c>
      <c r="L44" t="s">
        <v>105</v>
      </c>
      <c r="M44" s="77">
        <v>4</v>
      </c>
      <c r="N44" s="77">
        <v>0.33</v>
      </c>
      <c r="O44" s="77">
        <v>457037</v>
      </c>
      <c r="P44" s="77">
        <v>120.13</v>
      </c>
      <c r="Q44" s="77">
        <v>0</v>
      </c>
      <c r="R44" s="77">
        <v>549.03854809999996</v>
      </c>
      <c r="S44" s="77">
        <v>0.03</v>
      </c>
      <c r="T44" s="77">
        <v>2.97</v>
      </c>
      <c r="U44" s="77">
        <v>0.47</v>
      </c>
    </row>
    <row r="45" spans="2:21">
      <c r="B45" t="s">
        <v>438</v>
      </c>
      <c r="C45" t="s">
        <v>439</v>
      </c>
      <c r="D45" t="s">
        <v>103</v>
      </c>
      <c r="E45" t="s">
        <v>126</v>
      </c>
      <c r="F45" t="s">
        <v>440</v>
      </c>
      <c r="G45" t="s">
        <v>337</v>
      </c>
      <c r="H45" t="s">
        <v>399</v>
      </c>
      <c r="I45" t="s">
        <v>211</v>
      </c>
      <c r="J45" t="s">
        <v>387</v>
      </c>
      <c r="K45" s="77">
        <v>2.74</v>
      </c>
      <c r="L45" t="s">
        <v>105</v>
      </c>
      <c r="M45" s="77">
        <v>4.75</v>
      </c>
      <c r="N45" s="77">
        <v>7.0000000000000007E-2</v>
      </c>
      <c r="O45" s="77">
        <v>167024.5</v>
      </c>
      <c r="P45" s="77">
        <v>133.49</v>
      </c>
      <c r="Q45" s="77">
        <v>0</v>
      </c>
      <c r="R45" s="77">
        <v>222.96100505000001</v>
      </c>
      <c r="S45" s="77">
        <v>0.05</v>
      </c>
      <c r="T45" s="77">
        <v>1.2</v>
      </c>
      <c r="U45" s="77">
        <v>0.19</v>
      </c>
    </row>
    <row r="46" spans="2:21">
      <c r="B46" t="s">
        <v>441</v>
      </c>
      <c r="C46" t="s">
        <v>442</v>
      </c>
      <c r="D46" t="s">
        <v>103</v>
      </c>
      <c r="E46" t="s">
        <v>126</v>
      </c>
      <c r="F46" t="s">
        <v>443</v>
      </c>
      <c r="G46" t="s">
        <v>337</v>
      </c>
      <c r="H46" t="s">
        <v>399</v>
      </c>
      <c r="I46" t="s">
        <v>211</v>
      </c>
      <c r="J46" t="s">
        <v>444</v>
      </c>
      <c r="K46" s="77">
        <v>5.82</v>
      </c>
      <c r="L46" t="s">
        <v>105</v>
      </c>
      <c r="M46" s="77">
        <v>1.5</v>
      </c>
      <c r="N46" s="77">
        <v>0.54</v>
      </c>
      <c r="O46" s="77">
        <v>170273.9</v>
      </c>
      <c r="P46" s="77">
        <v>106.09</v>
      </c>
      <c r="Q46" s="77">
        <v>0</v>
      </c>
      <c r="R46" s="77">
        <v>180.64358050999999</v>
      </c>
      <c r="S46" s="77">
        <v>0.03</v>
      </c>
      <c r="T46" s="77">
        <v>0.98</v>
      </c>
      <c r="U46" s="77">
        <v>0.15</v>
      </c>
    </row>
    <row r="47" spans="2:21">
      <c r="B47" t="s">
        <v>445</v>
      </c>
      <c r="C47" t="s">
        <v>446</v>
      </c>
      <c r="D47" t="s">
        <v>103</v>
      </c>
      <c r="E47" t="s">
        <v>126</v>
      </c>
      <c r="F47" t="s">
        <v>443</v>
      </c>
      <c r="G47" t="s">
        <v>337</v>
      </c>
      <c r="H47" t="s">
        <v>399</v>
      </c>
      <c r="I47" t="s">
        <v>211</v>
      </c>
      <c r="J47" t="s">
        <v>447</v>
      </c>
      <c r="K47" s="77">
        <v>2.98</v>
      </c>
      <c r="L47" t="s">
        <v>105</v>
      </c>
      <c r="M47" s="77">
        <v>3.55</v>
      </c>
      <c r="N47" s="77">
        <v>0.23</v>
      </c>
      <c r="O47" s="77">
        <v>30470.25</v>
      </c>
      <c r="P47" s="77">
        <v>119.4</v>
      </c>
      <c r="Q47" s="77">
        <v>0</v>
      </c>
      <c r="R47" s="77">
        <v>36.3814785</v>
      </c>
      <c r="S47" s="77">
        <v>0.01</v>
      </c>
      <c r="T47" s="77">
        <v>0.2</v>
      </c>
      <c r="U47" s="77">
        <v>0.03</v>
      </c>
    </row>
    <row r="48" spans="2:21">
      <c r="B48" t="s">
        <v>448</v>
      </c>
      <c r="C48" t="s">
        <v>449</v>
      </c>
      <c r="D48" t="s">
        <v>103</v>
      </c>
      <c r="E48" t="s">
        <v>126</v>
      </c>
      <c r="F48" t="s">
        <v>443</v>
      </c>
      <c r="G48" t="s">
        <v>337</v>
      </c>
      <c r="H48" t="s">
        <v>399</v>
      </c>
      <c r="I48" t="s">
        <v>211</v>
      </c>
      <c r="J48" t="s">
        <v>450</v>
      </c>
      <c r="K48" s="77">
        <v>1.91</v>
      </c>
      <c r="L48" t="s">
        <v>105</v>
      </c>
      <c r="M48" s="77">
        <v>4.6500000000000004</v>
      </c>
      <c r="N48" s="77">
        <v>-0.05</v>
      </c>
      <c r="O48" s="77">
        <v>56394.41</v>
      </c>
      <c r="P48" s="77">
        <v>130.47999999999999</v>
      </c>
      <c r="Q48" s="77">
        <v>0</v>
      </c>
      <c r="R48" s="77">
        <v>73.583426168000003</v>
      </c>
      <c r="S48" s="77">
        <v>0.02</v>
      </c>
      <c r="T48" s="77">
        <v>0.4</v>
      </c>
      <c r="U48" s="77">
        <v>0.06</v>
      </c>
    </row>
    <row r="49" spans="2:21">
      <c r="B49" t="s">
        <v>451</v>
      </c>
      <c r="C49" t="s">
        <v>452</v>
      </c>
      <c r="D49" t="s">
        <v>103</v>
      </c>
      <c r="E49" t="s">
        <v>126</v>
      </c>
      <c r="F49" t="s">
        <v>453</v>
      </c>
      <c r="G49" t="s">
        <v>454</v>
      </c>
      <c r="H49" t="s">
        <v>455</v>
      </c>
      <c r="I49" t="s">
        <v>153</v>
      </c>
      <c r="J49" t="s">
        <v>456</v>
      </c>
      <c r="K49" s="77">
        <v>6.62</v>
      </c>
      <c r="L49" t="s">
        <v>105</v>
      </c>
      <c r="M49" s="77">
        <v>4.5</v>
      </c>
      <c r="N49" s="77">
        <v>1.1000000000000001</v>
      </c>
      <c r="O49" s="77">
        <v>406000</v>
      </c>
      <c r="P49" s="77">
        <v>127.09</v>
      </c>
      <c r="Q49" s="77">
        <v>0</v>
      </c>
      <c r="R49" s="77">
        <v>515.98540000000003</v>
      </c>
      <c r="S49" s="77">
        <v>0.01</v>
      </c>
      <c r="T49" s="77">
        <v>2.79</v>
      </c>
      <c r="U49" s="77">
        <v>0.44</v>
      </c>
    </row>
    <row r="50" spans="2:21">
      <c r="B50" t="s">
        <v>457</v>
      </c>
      <c r="C50" t="s">
        <v>458</v>
      </c>
      <c r="D50" t="s">
        <v>103</v>
      </c>
      <c r="E50" t="s">
        <v>126</v>
      </c>
      <c r="F50" t="s">
        <v>453</v>
      </c>
      <c r="G50" t="s">
        <v>454</v>
      </c>
      <c r="H50" t="s">
        <v>455</v>
      </c>
      <c r="I50" t="s">
        <v>153</v>
      </c>
      <c r="J50" t="s">
        <v>459</v>
      </c>
      <c r="K50" s="77">
        <v>8.4499999999999993</v>
      </c>
      <c r="L50" t="s">
        <v>105</v>
      </c>
      <c r="M50" s="77">
        <v>3.85</v>
      </c>
      <c r="N50" s="77">
        <v>1.45</v>
      </c>
      <c r="O50" s="77">
        <v>295648.65000000002</v>
      </c>
      <c r="P50" s="77">
        <v>122.62</v>
      </c>
      <c r="Q50" s="77">
        <v>0</v>
      </c>
      <c r="R50" s="77">
        <v>362.52437463000001</v>
      </c>
      <c r="S50" s="77">
        <v>0.01</v>
      </c>
      <c r="T50" s="77">
        <v>1.96</v>
      </c>
      <c r="U50" s="77">
        <v>0.31</v>
      </c>
    </row>
    <row r="51" spans="2:21">
      <c r="B51" t="s">
        <v>460</v>
      </c>
      <c r="C51" t="s">
        <v>461</v>
      </c>
      <c r="D51" t="s">
        <v>103</v>
      </c>
      <c r="E51" t="s">
        <v>126</v>
      </c>
      <c r="F51" t="s">
        <v>383</v>
      </c>
      <c r="G51" t="s">
        <v>337</v>
      </c>
      <c r="H51" t="s">
        <v>399</v>
      </c>
      <c r="I51" t="s">
        <v>211</v>
      </c>
      <c r="J51" t="s">
        <v>462</v>
      </c>
      <c r="K51" s="77">
        <v>2.4500000000000002</v>
      </c>
      <c r="L51" t="s">
        <v>105</v>
      </c>
      <c r="M51" s="77">
        <v>5</v>
      </c>
      <c r="N51" s="77">
        <v>0.28000000000000003</v>
      </c>
      <c r="O51" s="77">
        <v>604892</v>
      </c>
      <c r="P51" s="77">
        <v>123.39</v>
      </c>
      <c r="Q51" s="77">
        <v>0</v>
      </c>
      <c r="R51" s="77">
        <v>746.37623880000001</v>
      </c>
      <c r="S51" s="77">
        <v>0.06</v>
      </c>
      <c r="T51" s="77">
        <v>4.03</v>
      </c>
      <c r="U51" s="77">
        <v>0.63</v>
      </c>
    </row>
    <row r="52" spans="2:21">
      <c r="B52" t="s">
        <v>463</v>
      </c>
      <c r="C52" t="s">
        <v>464</v>
      </c>
      <c r="D52" t="s">
        <v>103</v>
      </c>
      <c r="E52" t="s">
        <v>126</v>
      </c>
      <c r="F52" t="s">
        <v>359</v>
      </c>
      <c r="G52" t="s">
        <v>337</v>
      </c>
      <c r="H52" t="s">
        <v>399</v>
      </c>
      <c r="I52" t="s">
        <v>211</v>
      </c>
      <c r="J52" t="s">
        <v>465</v>
      </c>
      <c r="K52" s="77">
        <v>2.34</v>
      </c>
      <c r="L52" t="s">
        <v>105</v>
      </c>
      <c r="M52" s="77">
        <v>6.5</v>
      </c>
      <c r="N52" s="77">
        <v>0.32</v>
      </c>
      <c r="O52" s="77">
        <v>329636</v>
      </c>
      <c r="P52" s="77">
        <v>127.13</v>
      </c>
      <c r="Q52" s="77">
        <v>5.90191</v>
      </c>
      <c r="R52" s="77">
        <v>424.96815679999997</v>
      </c>
      <c r="S52" s="77">
        <v>0.02</v>
      </c>
      <c r="T52" s="77">
        <v>2.2999999999999998</v>
      </c>
      <c r="U52" s="77">
        <v>0.36</v>
      </c>
    </row>
    <row r="53" spans="2:21">
      <c r="B53" t="s">
        <v>466</v>
      </c>
      <c r="C53" t="s">
        <v>467</v>
      </c>
      <c r="D53" t="s">
        <v>103</v>
      </c>
      <c r="E53" t="s">
        <v>126</v>
      </c>
      <c r="F53" t="s">
        <v>468</v>
      </c>
      <c r="G53" t="s">
        <v>367</v>
      </c>
      <c r="H53" t="s">
        <v>469</v>
      </c>
      <c r="I53" t="s">
        <v>153</v>
      </c>
      <c r="J53" t="s">
        <v>387</v>
      </c>
      <c r="K53" s="77">
        <v>0.24</v>
      </c>
      <c r="L53" t="s">
        <v>105</v>
      </c>
      <c r="M53" s="77">
        <v>4.55</v>
      </c>
      <c r="N53" s="77">
        <v>3.5</v>
      </c>
      <c r="O53" s="77">
        <v>17777.599999999999</v>
      </c>
      <c r="P53" s="77">
        <v>121.97</v>
      </c>
      <c r="Q53" s="77">
        <v>0</v>
      </c>
      <c r="R53" s="77">
        <v>21.683338719999998</v>
      </c>
      <c r="S53" s="77">
        <v>0.01</v>
      </c>
      <c r="T53" s="77">
        <v>0.12</v>
      </c>
      <c r="U53" s="77">
        <v>0.02</v>
      </c>
    </row>
    <row r="54" spans="2:21">
      <c r="B54" t="s">
        <v>470</v>
      </c>
      <c r="C54" t="s">
        <v>471</v>
      </c>
      <c r="D54" t="s">
        <v>103</v>
      </c>
      <c r="E54" t="s">
        <v>126</v>
      </c>
      <c r="F54" t="s">
        <v>468</v>
      </c>
      <c r="G54" t="s">
        <v>367</v>
      </c>
      <c r="H54" t="s">
        <v>469</v>
      </c>
      <c r="I54" t="s">
        <v>153</v>
      </c>
      <c r="J54" t="s">
        <v>472</v>
      </c>
      <c r="K54" s="77">
        <v>5.16</v>
      </c>
      <c r="L54" t="s">
        <v>105</v>
      </c>
      <c r="M54" s="77">
        <v>4.75</v>
      </c>
      <c r="N54" s="77">
        <v>0.78</v>
      </c>
      <c r="O54" s="77">
        <v>239450</v>
      </c>
      <c r="P54" s="77">
        <v>148.43</v>
      </c>
      <c r="Q54" s="77">
        <v>0</v>
      </c>
      <c r="R54" s="77">
        <v>355.41563500000001</v>
      </c>
      <c r="S54" s="77">
        <v>0.01</v>
      </c>
      <c r="T54" s="77">
        <v>1.92</v>
      </c>
      <c r="U54" s="77">
        <v>0.3</v>
      </c>
    </row>
    <row r="55" spans="2:21">
      <c r="B55" t="s">
        <v>473</v>
      </c>
      <c r="C55" t="s">
        <v>474</v>
      </c>
      <c r="D55" t="s">
        <v>103</v>
      </c>
      <c r="E55" t="s">
        <v>126</v>
      </c>
      <c r="F55" t="s">
        <v>475</v>
      </c>
      <c r="G55" t="s">
        <v>367</v>
      </c>
      <c r="H55" t="s">
        <v>476</v>
      </c>
      <c r="I55" t="s">
        <v>211</v>
      </c>
      <c r="J55" t="s">
        <v>477</v>
      </c>
      <c r="K55" s="77">
        <v>3.7</v>
      </c>
      <c r="L55" t="s">
        <v>105</v>
      </c>
      <c r="M55" s="77">
        <v>2.5499999999999998</v>
      </c>
      <c r="N55" s="77">
        <v>0.67</v>
      </c>
      <c r="O55" s="77">
        <v>91919.2</v>
      </c>
      <c r="P55" s="77">
        <v>107.44</v>
      </c>
      <c r="Q55" s="77">
        <v>2.20105</v>
      </c>
      <c r="R55" s="77">
        <v>100.95903848</v>
      </c>
      <c r="S55" s="77">
        <v>0.01</v>
      </c>
      <c r="T55" s="77">
        <v>0.55000000000000004</v>
      </c>
      <c r="U55" s="77">
        <v>0.09</v>
      </c>
    </row>
    <row r="56" spans="2:21">
      <c r="B56" t="s">
        <v>478</v>
      </c>
      <c r="C56" t="s">
        <v>479</v>
      </c>
      <c r="D56" t="s">
        <v>103</v>
      </c>
      <c r="E56" t="s">
        <v>126</v>
      </c>
      <c r="F56" t="s">
        <v>475</v>
      </c>
      <c r="G56" t="s">
        <v>367</v>
      </c>
      <c r="H56" t="s">
        <v>476</v>
      </c>
      <c r="I56" t="s">
        <v>211</v>
      </c>
      <c r="J56" t="s">
        <v>480</v>
      </c>
      <c r="K56" s="77">
        <v>2.77</v>
      </c>
      <c r="L56" t="s">
        <v>105</v>
      </c>
      <c r="M56" s="77">
        <v>5.85</v>
      </c>
      <c r="N56" s="77">
        <v>0.77</v>
      </c>
      <c r="O56" s="77">
        <v>44665.97</v>
      </c>
      <c r="P56" s="77">
        <v>123.56</v>
      </c>
      <c r="Q56" s="77">
        <v>0</v>
      </c>
      <c r="R56" s="77">
        <v>55.189272531999997</v>
      </c>
      <c r="S56" s="77">
        <v>0</v>
      </c>
      <c r="T56" s="77">
        <v>0.3</v>
      </c>
      <c r="U56" s="77">
        <v>0.05</v>
      </c>
    </row>
    <row r="57" spans="2:21">
      <c r="B57" t="s">
        <v>481</v>
      </c>
      <c r="C57" t="s">
        <v>482</v>
      </c>
      <c r="D57" t="s">
        <v>103</v>
      </c>
      <c r="E57" t="s">
        <v>126</v>
      </c>
      <c r="F57" t="s">
        <v>475</v>
      </c>
      <c r="G57" t="s">
        <v>367</v>
      </c>
      <c r="H57" t="s">
        <v>476</v>
      </c>
      <c r="I57" t="s">
        <v>211</v>
      </c>
      <c r="J57" t="s">
        <v>477</v>
      </c>
      <c r="K57" s="77">
        <v>2.35</v>
      </c>
      <c r="L57" t="s">
        <v>105</v>
      </c>
      <c r="M57" s="77">
        <v>5.0999999999999996</v>
      </c>
      <c r="N57" s="77">
        <v>0.09</v>
      </c>
      <c r="O57" s="77">
        <v>52628.86</v>
      </c>
      <c r="P57" s="77">
        <v>123.61</v>
      </c>
      <c r="Q57" s="77">
        <v>0.69864000000000004</v>
      </c>
      <c r="R57" s="77">
        <v>65.753173845999996</v>
      </c>
      <c r="S57" s="77">
        <v>0.01</v>
      </c>
      <c r="T57" s="77">
        <v>0.36</v>
      </c>
      <c r="U57" s="77">
        <v>0.06</v>
      </c>
    </row>
    <row r="58" spans="2:21">
      <c r="B58" t="s">
        <v>483</v>
      </c>
      <c r="C58" t="s">
        <v>484</v>
      </c>
      <c r="D58" t="s">
        <v>103</v>
      </c>
      <c r="E58" t="s">
        <v>126</v>
      </c>
      <c r="F58" t="s">
        <v>475</v>
      </c>
      <c r="G58" t="s">
        <v>367</v>
      </c>
      <c r="H58" t="s">
        <v>476</v>
      </c>
      <c r="I58" t="s">
        <v>211</v>
      </c>
      <c r="J58" t="s">
        <v>485</v>
      </c>
      <c r="K58" s="77">
        <v>3.09</v>
      </c>
      <c r="L58" t="s">
        <v>105</v>
      </c>
      <c r="M58" s="77">
        <v>4.9000000000000004</v>
      </c>
      <c r="N58" s="77">
        <v>0.8</v>
      </c>
      <c r="O58" s="77">
        <v>344319.71</v>
      </c>
      <c r="P58" s="77">
        <v>116.74</v>
      </c>
      <c r="Q58" s="77">
        <v>0</v>
      </c>
      <c r="R58" s="77">
        <v>401.95882945400001</v>
      </c>
      <c r="S58" s="77">
        <v>0.04</v>
      </c>
      <c r="T58" s="77">
        <v>2.17</v>
      </c>
      <c r="U58" s="77">
        <v>0.34</v>
      </c>
    </row>
    <row r="59" spans="2:21">
      <c r="B59" t="s">
        <v>486</v>
      </c>
      <c r="C59" t="s">
        <v>487</v>
      </c>
      <c r="D59" t="s">
        <v>103</v>
      </c>
      <c r="E59" t="s">
        <v>126</v>
      </c>
      <c r="F59" t="s">
        <v>475</v>
      </c>
      <c r="G59" t="s">
        <v>367</v>
      </c>
      <c r="H59" t="s">
        <v>476</v>
      </c>
      <c r="I59" t="s">
        <v>211</v>
      </c>
      <c r="J59" t="s">
        <v>488</v>
      </c>
      <c r="K59" s="77">
        <v>6.49</v>
      </c>
      <c r="L59" t="s">
        <v>105</v>
      </c>
      <c r="M59" s="77">
        <v>2.2999999999999998</v>
      </c>
      <c r="N59" s="77">
        <v>1.59</v>
      </c>
      <c r="O59" s="77">
        <v>42.22</v>
      </c>
      <c r="P59" s="77">
        <v>105.41</v>
      </c>
      <c r="Q59" s="77">
        <v>4.4999999999999999E-4</v>
      </c>
      <c r="R59" s="77">
        <v>4.4954102000000003E-2</v>
      </c>
      <c r="S59" s="77">
        <v>0</v>
      </c>
      <c r="T59" s="77">
        <v>0</v>
      </c>
      <c r="U59" s="77">
        <v>0</v>
      </c>
    </row>
    <row r="60" spans="2:21">
      <c r="B60" t="s">
        <v>489</v>
      </c>
      <c r="C60" t="s">
        <v>490</v>
      </c>
      <c r="D60" t="s">
        <v>103</v>
      </c>
      <c r="E60" t="s">
        <v>126</v>
      </c>
      <c r="F60" t="s">
        <v>475</v>
      </c>
      <c r="G60" t="s">
        <v>367</v>
      </c>
      <c r="H60" t="s">
        <v>476</v>
      </c>
      <c r="I60" t="s">
        <v>211</v>
      </c>
      <c r="J60" t="s">
        <v>491</v>
      </c>
      <c r="K60" s="77">
        <v>7.05</v>
      </c>
      <c r="L60" t="s">
        <v>105</v>
      </c>
      <c r="M60" s="77">
        <v>2.15</v>
      </c>
      <c r="N60" s="77">
        <v>1.43</v>
      </c>
      <c r="O60" s="77">
        <v>95315.11</v>
      </c>
      <c r="P60" s="77">
        <v>106.57</v>
      </c>
      <c r="Q60" s="77">
        <v>0</v>
      </c>
      <c r="R60" s="77">
        <v>101.57731272700001</v>
      </c>
      <c r="S60" s="77">
        <v>0.02</v>
      </c>
      <c r="T60" s="77">
        <v>0.55000000000000004</v>
      </c>
      <c r="U60" s="77">
        <v>0.09</v>
      </c>
    </row>
    <row r="61" spans="2:21">
      <c r="B61" t="s">
        <v>492</v>
      </c>
      <c r="C61" t="s">
        <v>493</v>
      </c>
      <c r="D61" t="s">
        <v>103</v>
      </c>
      <c r="E61" t="s">
        <v>126</v>
      </c>
      <c r="F61" t="s">
        <v>475</v>
      </c>
      <c r="G61" t="s">
        <v>367</v>
      </c>
      <c r="H61" t="s">
        <v>476</v>
      </c>
      <c r="I61" t="s">
        <v>211</v>
      </c>
      <c r="J61" t="s">
        <v>494</v>
      </c>
      <c r="K61" s="77">
        <v>7.63</v>
      </c>
      <c r="L61" t="s">
        <v>105</v>
      </c>
      <c r="M61" s="77">
        <v>2.35</v>
      </c>
      <c r="N61" s="77">
        <v>1.45</v>
      </c>
      <c r="O61" s="77">
        <v>61740</v>
      </c>
      <c r="P61" s="77">
        <v>108.04</v>
      </c>
      <c r="Q61" s="77">
        <v>0</v>
      </c>
      <c r="R61" s="77">
        <v>66.703896</v>
      </c>
      <c r="S61" s="77">
        <v>0.02</v>
      </c>
      <c r="T61" s="77">
        <v>0.36</v>
      </c>
      <c r="U61" s="77">
        <v>0.06</v>
      </c>
    </row>
    <row r="62" spans="2:21">
      <c r="B62" t="s">
        <v>495</v>
      </c>
      <c r="C62" t="s">
        <v>496</v>
      </c>
      <c r="D62" t="s">
        <v>103</v>
      </c>
      <c r="E62" t="s">
        <v>126</v>
      </c>
      <c r="F62" t="s">
        <v>475</v>
      </c>
      <c r="G62" t="s">
        <v>367</v>
      </c>
      <c r="H62" t="s">
        <v>476</v>
      </c>
      <c r="I62" t="s">
        <v>211</v>
      </c>
      <c r="J62" t="s">
        <v>497</v>
      </c>
      <c r="K62" s="77">
        <v>6.6</v>
      </c>
      <c r="L62" t="s">
        <v>105</v>
      </c>
      <c r="M62" s="77">
        <v>1.76</v>
      </c>
      <c r="N62" s="77">
        <v>1.1200000000000001</v>
      </c>
      <c r="O62" s="77">
        <v>126867.1</v>
      </c>
      <c r="P62" s="77">
        <v>104.96</v>
      </c>
      <c r="Q62" s="77">
        <v>1.3448899999999999</v>
      </c>
      <c r="R62" s="77">
        <v>134.50459816</v>
      </c>
      <c r="S62" s="77">
        <v>0.01</v>
      </c>
      <c r="T62" s="77">
        <v>0.73</v>
      </c>
      <c r="U62" s="77">
        <v>0.11</v>
      </c>
    </row>
    <row r="63" spans="2:21">
      <c r="B63" t="s">
        <v>498</v>
      </c>
      <c r="C63" t="s">
        <v>499</v>
      </c>
      <c r="D63" t="s">
        <v>103</v>
      </c>
      <c r="E63" t="s">
        <v>126</v>
      </c>
      <c r="F63" t="s">
        <v>500</v>
      </c>
      <c r="G63" t="s">
        <v>454</v>
      </c>
      <c r="H63" t="s">
        <v>476</v>
      </c>
      <c r="I63" t="s">
        <v>211</v>
      </c>
      <c r="J63" t="s">
        <v>501</v>
      </c>
      <c r="K63" s="77">
        <v>5.64</v>
      </c>
      <c r="L63" t="s">
        <v>105</v>
      </c>
      <c r="M63" s="77">
        <v>1.94</v>
      </c>
      <c r="N63" s="77">
        <v>0.77</v>
      </c>
      <c r="O63" s="77">
        <v>86112.960000000006</v>
      </c>
      <c r="P63" s="77">
        <v>106.77</v>
      </c>
      <c r="Q63" s="77">
        <v>0</v>
      </c>
      <c r="R63" s="77">
        <v>91.942807392000006</v>
      </c>
      <c r="S63" s="77">
        <v>0.01</v>
      </c>
      <c r="T63" s="77">
        <v>0.5</v>
      </c>
      <c r="U63" s="77">
        <v>0.08</v>
      </c>
    </row>
    <row r="64" spans="2:21">
      <c r="B64" t="s">
        <v>502</v>
      </c>
      <c r="C64" t="s">
        <v>503</v>
      </c>
      <c r="D64" t="s">
        <v>103</v>
      </c>
      <c r="E64" t="s">
        <v>126</v>
      </c>
      <c r="F64" t="s">
        <v>504</v>
      </c>
      <c r="G64" t="s">
        <v>505</v>
      </c>
      <c r="H64" t="s">
        <v>476</v>
      </c>
      <c r="I64" t="s">
        <v>211</v>
      </c>
      <c r="J64" t="s">
        <v>506</v>
      </c>
      <c r="K64" s="77">
        <v>8.84</v>
      </c>
      <c r="L64" t="s">
        <v>105</v>
      </c>
      <c r="M64" s="77">
        <v>5.15</v>
      </c>
      <c r="N64" s="77">
        <v>2.19</v>
      </c>
      <c r="O64" s="77">
        <v>348246</v>
      </c>
      <c r="P64" s="77">
        <v>153.66999999999999</v>
      </c>
      <c r="Q64" s="77">
        <v>0</v>
      </c>
      <c r="R64" s="77">
        <v>535.14962820000005</v>
      </c>
      <c r="S64" s="77">
        <v>0.01</v>
      </c>
      <c r="T64" s="77">
        <v>2.89</v>
      </c>
      <c r="U64" s="77">
        <v>0.45</v>
      </c>
    </row>
    <row r="65" spans="2:21">
      <c r="B65" t="s">
        <v>507</v>
      </c>
      <c r="C65" t="s">
        <v>508</v>
      </c>
      <c r="D65" t="s">
        <v>103</v>
      </c>
      <c r="E65" t="s">
        <v>126</v>
      </c>
      <c r="F65" t="s">
        <v>509</v>
      </c>
      <c r="G65" t="s">
        <v>367</v>
      </c>
      <c r="H65" t="s">
        <v>476</v>
      </c>
      <c r="I65" t="s">
        <v>211</v>
      </c>
      <c r="J65" t="s">
        <v>510</v>
      </c>
      <c r="K65" s="77">
        <v>4.3899999999999997</v>
      </c>
      <c r="L65" t="s">
        <v>105</v>
      </c>
      <c r="M65" s="77">
        <v>3.29</v>
      </c>
      <c r="N65" s="77">
        <v>0.8</v>
      </c>
      <c r="O65" s="77">
        <v>0.94</v>
      </c>
      <c r="P65" s="77">
        <v>111.63</v>
      </c>
      <c r="Q65" s="77">
        <v>0</v>
      </c>
      <c r="R65" s="77">
        <v>1.0493220000000001E-3</v>
      </c>
      <c r="S65" s="77">
        <v>0</v>
      </c>
      <c r="T65" s="77">
        <v>0</v>
      </c>
      <c r="U65" s="77">
        <v>0</v>
      </c>
    </row>
    <row r="66" spans="2:21">
      <c r="B66" t="s">
        <v>511</v>
      </c>
      <c r="C66" t="s">
        <v>512</v>
      </c>
      <c r="D66" t="s">
        <v>103</v>
      </c>
      <c r="E66" t="s">
        <v>126</v>
      </c>
      <c r="F66" t="s">
        <v>513</v>
      </c>
      <c r="G66" t="s">
        <v>367</v>
      </c>
      <c r="H66" t="s">
        <v>476</v>
      </c>
      <c r="I66" t="s">
        <v>211</v>
      </c>
      <c r="J66" t="s">
        <v>514</v>
      </c>
      <c r="K66" s="77">
        <v>0.49</v>
      </c>
      <c r="L66" t="s">
        <v>105</v>
      </c>
      <c r="M66" s="77">
        <v>4.95</v>
      </c>
      <c r="N66" s="77">
        <v>0.78</v>
      </c>
      <c r="O66" s="77">
        <v>38895.49</v>
      </c>
      <c r="P66" s="77">
        <v>125.77</v>
      </c>
      <c r="Q66" s="77">
        <v>0</v>
      </c>
      <c r="R66" s="77">
        <v>48.918857772999999</v>
      </c>
      <c r="S66" s="77">
        <v>0.01</v>
      </c>
      <c r="T66" s="77">
        <v>0.26</v>
      </c>
      <c r="U66" s="77">
        <v>0.04</v>
      </c>
    </row>
    <row r="67" spans="2:21">
      <c r="B67" t="s">
        <v>515</v>
      </c>
      <c r="C67" t="s">
        <v>516</v>
      </c>
      <c r="D67" t="s">
        <v>103</v>
      </c>
      <c r="E67" t="s">
        <v>126</v>
      </c>
      <c r="F67" t="s">
        <v>513</v>
      </c>
      <c r="G67" t="s">
        <v>367</v>
      </c>
      <c r="H67" t="s">
        <v>476</v>
      </c>
      <c r="I67" t="s">
        <v>211</v>
      </c>
      <c r="J67" t="s">
        <v>517</v>
      </c>
      <c r="K67" s="77">
        <v>0.49</v>
      </c>
      <c r="L67" t="s">
        <v>105</v>
      </c>
      <c r="M67" s="77">
        <v>5.3</v>
      </c>
      <c r="N67" s="77">
        <v>0.67</v>
      </c>
      <c r="O67" s="77">
        <v>0.14000000000000001</v>
      </c>
      <c r="P67" s="77">
        <v>119.18</v>
      </c>
      <c r="Q67" s="77">
        <v>0</v>
      </c>
      <c r="R67" s="77">
        <v>1.6685199999999999E-4</v>
      </c>
      <c r="S67" s="77">
        <v>0</v>
      </c>
      <c r="T67" s="77">
        <v>0</v>
      </c>
      <c r="U67" s="77">
        <v>0</v>
      </c>
    </row>
    <row r="68" spans="2:21">
      <c r="B68" t="s">
        <v>518</v>
      </c>
      <c r="C68" t="s">
        <v>519</v>
      </c>
      <c r="D68" t="s">
        <v>103</v>
      </c>
      <c r="E68" t="s">
        <v>126</v>
      </c>
      <c r="F68" t="s">
        <v>513</v>
      </c>
      <c r="G68" t="s">
        <v>367</v>
      </c>
      <c r="H68" t="s">
        <v>476</v>
      </c>
      <c r="I68" t="s">
        <v>211</v>
      </c>
      <c r="J68" t="s">
        <v>520</v>
      </c>
      <c r="K68" s="77">
        <v>1.63</v>
      </c>
      <c r="L68" t="s">
        <v>105</v>
      </c>
      <c r="M68" s="77">
        <v>6.5</v>
      </c>
      <c r="N68" s="77">
        <v>0.3</v>
      </c>
      <c r="O68" s="77">
        <v>143512.01999999999</v>
      </c>
      <c r="P68" s="77">
        <v>125.88</v>
      </c>
      <c r="Q68" s="77">
        <v>0</v>
      </c>
      <c r="R68" s="77">
        <v>180.65293077600001</v>
      </c>
      <c r="S68" s="77">
        <v>0.02</v>
      </c>
      <c r="T68" s="77">
        <v>0.98</v>
      </c>
      <c r="U68" s="77">
        <v>0.15</v>
      </c>
    </row>
    <row r="69" spans="2:21">
      <c r="B69" t="s">
        <v>521</v>
      </c>
      <c r="C69" t="s">
        <v>522</v>
      </c>
      <c r="D69" t="s">
        <v>103</v>
      </c>
      <c r="E69" t="s">
        <v>126</v>
      </c>
      <c r="F69" t="s">
        <v>523</v>
      </c>
      <c r="G69" t="s">
        <v>524</v>
      </c>
      <c r="H69" t="s">
        <v>476</v>
      </c>
      <c r="I69" t="s">
        <v>211</v>
      </c>
      <c r="J69" t="s">
        <v>525</v>
      </c>
      <c r="K69" s="77">
        <v>4.97</v>
      </c>
      <c r="L69" t="s">
        <v>105</v>
      </c>
      <c r="M69" s="77">
        <v>3.85</v>
      </c>
      <c r="N69" s="77">
        <v>0.56999999999999995</v>
      </c>
      <c r="O69" s="77">
        <v>63765</v>
      </c>
      <c r="P69" s="77">
        <v>120.57</v>
      </c>
      <c r="Q69" s="77">
        <v>0</v>
      </c>
      <c r="R69" s="77">
        <v>76.881460500000003</v>
      </c>
      <c r="S69" s="77">
        <v>0.03</v>
      </c>
      <c r="T69" s="77">
        <v>0.42</v>
      </c>
      <c r="U69" s="77">
        <v>7.0000000000000007E-2</v>
      </c>
    </row>
    <row r="70" spans="2:21">
      <c r="B70" t="s">
        <v>526</v>
      </c>
      <c r="C70" t="s">
        <v>527</v>
      </c>
      <c r="D70" t="s">
        <v>103</v>
      </c>
      <c r="E70" t="s">
        <v>126</v>
      </c>
      <c r="F70" t="s">
        <v>523</v>
      </c>
      <c r="G70" t="s">
        <v>524</v>
      </c>
      <c r="H70" t="s">
        <v>476</v>
      </c>
      <c r="I70" t="s">
        <v>211</v>
      </c>
      <c r="J70" t="s">
        <v>525</v>
      </c>
      <c r="K70" s="77">
        <v>5.8</v>
      </c>
      <c r="L70" t="s">
        <v>105</v>
      </c>
      <c r="M70" s="77">
        <v>3.85</v>
      </c>
      <c r="N70" s="77">
        <v>0.69</v>
      </c>
      <c r="O70" s="77">
        <v>46203</v>
      </c>
      <c r="P70" s="77">
        <v>122.97</v>
      </c>
      <c r="Q70" s="77">
        <v>0</v>
      </c>
      <c r="R70" s="77">
        <v>56.815829100000002</v>
      </c>
      <c r="S70" s="77">
        <v>0.02</v>
      </c>
      <c r="T70" s="77">
        <v>0.31</v>
      </c>
      <c r="U70" s="77">
        <v>0.05</v>
      </c>
    </row>
    <row r="71" spans="2:21">
      <c r="B71" t="s">
        <v>528</v>
      </c>
      <c r="C71" t="s">
        <v>529</v>
      </c>
      <c r="D71" t="s">
        <v>103</v>
      </c>
      <c r="E71" t="s">
        <v>126</v>
      </c>
      <c r="F71" t="s">
        <v>523</v>
      </c>
      <c r="G71" t="s">
        <v>524</v>
      </c>
      <c r="H71" t="s">
        <v>476</v>
      </c>
      <c r="I71" t="s">
        <v>211</v>
      </c>
      <c r="J71" t="s">
        <v>530</v>
      </c>
      <c r="K71" s="77">
        <v>2.3199999999999998</v>
      </c>
      <c r="L71" t="s">
        <v>105</v>
      </c>
      <c r="M71" s="77">
        <v>3.9</v>
      </c>
      <c r="N71" s="77">
        <v>0.35</v>
      </c>
      <c r="O71" s="77">
        <v>600</v>
      </c>
      <c r="P71" s="77">
        <v>116.87</v>
      </c>
      <c r="Q71" s="77">
        <v>0</v>
      </c>
      <c r="R71" s="77">
        <v>0.70121999999999995</v>
      </c>
      <c r="S71" s="77">
        <v>0</v>
      </c>
      <c r="T71" s="77">
        <v>0</v>
      </c>
      <c r="U71" s="77">
        <v>0</v>
      </c>
    </row>
    <row r="72" spans="2:21">
      <c r="B72" t="s">
        <v>531</v>
      </c>
      <c r="C72" t="s">
        <v>532</v>
      </c>
      <c r="D72" t="s">
        <v>103</v>
      </c>
      <c r="E72" t="s">
        <v>126</v>
      </c>
      <c r="F72" t="s">
        <v>523</v>
      </c>
      <c r="G72" t="s">
        <v>524</v>
      </c>
      <c r="H72" t="s">
        <v>476</v>
      </c>
      <c r="I72" t="s">
        <v>211</v>
      </c>
      <c r="J72" t="s">
        <v>363</v>
      </c>
      <c r="K72" s="77">
        <v>3.23</v>
      </c>
      <c r="L72" t="s">
        <v>105</v>
      </c>
      <c r="M72" s="77">
        <v>3.9</v>
      </c>
      <c r="N72" s="77">
        <v>0.31</v>
      </c>
      <c r="O72" s="77">
        <v>64234</v>
      </c>
      <c r="P72" s="77">
        <v>120.78</v>
      </c>
      <c r="Q72" s="77">
        <v>0</v>
      </c>
      <c r="R72" s="77">
        <v>77.581825199999997</v>
      </c>
      <c r="S72" s="77">
        <v>0.02</v>
      </c>
      <c r="T72" s="77">
        <v>0.42</v>
      </c>
      <c r="U72" s="77">
        <v>7.0000000000000007E-2</v>
      </c>
    </row>
    <row r="73" spans="2:21">
      <c r="B73" t="s">
        <v>533</v>
      </c>
      <c r="C73" t="s">
        <v>534</v>
      </c>
      <c r="D73" t="s">
        <v>103</v>
      </c>
      <c r="E73" t="s">
        <v>126</v>
      </c>
      <c r="F73" t="s">
        <v>535</v>
      </c>
      <c r="G73" t="s">
        <v>524</v>
      </c>
      <c r="H73" t="s">
        <v>476</v>
      </c>
      <c r="I73" t="s">
        <v>211</v>
      </c>
      <c r="J73" t="s">
        <v>536</v>
      </c>
      <c r="K73" s="77">
        <v>3.35</v>
      </c>
      <c r="L73" t="s">
        <v>105</v>
      </c>
      <c r="M73" s="77">
        <v>3.75</v>
      </c>
      <c r="N73" s="77">
        <v>0.51</v>
      </c>
      <c r="O73" s="77">
        <v>189344</v>
      </c>
      <c r="P73" s="77">
        <v>120.58</v>
      </c>
      <c r="Q73" s="77">
        <v>0</v>
      </c>
      <c r="R73" s="77">
        <v>228.31099520000001</v>
      </c>
      <c r="S73" s="77">
        <v>0.02</v>
      </c>
      <c r="T73" s="77">
        <v>1.23</v>
      </c>
      <c r="U73" s="77">
        <v>0.19</v>
      </c>
    </row>
    <row r="74" spans="2:21">
      <c r="B74" t="s">
        <v>537</v>
      </c>
      <c r="C74" t="s">
        <v>538</v>
      </c>
      <c r="D74" t="s">
        <v>103</v>
      </c>
      <c r="E74" t="s">
        <v>126</v>
      </c>
      <c r="F74" t="s">
        <v>535</v>
      </c>
      <c r="G74" t="s">
        <v>524</v>
      </c>
      <c r="H74" t="s">
        <v>469</v>
      </c>
      <c r="I74" t="s">
        <v>153</v>
      </c>
      <c r="J74" t="s">
        <v>539</v>
      </c>
      <c r="K74" s="77">
        <v>6.93</v>
      </c>
      <c r="L74" t="s">
        <v>105</v>
      </c>
      <c r="M74" s="77">
        <v>2.48</v>
      </c>
      <c r="N74" s="77">
        <v>1.02</v>
      </c>
      <c r="O74" s="77">
        <v>60277</v>
      </c>
      <c r="P74" s="77">
        <v>110.91</v>
      </c>
      <c r="Q74" s="77">
        <v>0</v>
      </c>
      <c r="R74" s="77">
        <v>66.853220699999994</v>
      </c>
      <c r="S74" s="77">
        <v>0.01</v>
      </c>
      <c r="T74" s="77">
        <v>0.36</v>
      </c>
      <c r="U74" s="77">
        <v>0.06</v>
      </c>
    </row>
    <row r="75" spans="2:21">
      <c r="B75" t="s">
        <v>540</v>
      </c>
      <c r="C75" t="s">
        <v>541</v>
      </c>
      <c r="D75" t="s">
        <v>103</v>
      </c>
      <c r="E75" t="s">
        <v>126</v>
      </c>
      <c r="F75" t="s">
        <v>336</v>
      </c>
      <c r="G75" t="s">
        <v>337</v>
      </c>
      <c r="H75" t="s">
        <v>476</v>
      </c>
      <c r="I75" t="s">
        <v>211</v>
      </c>
      <c r="J75" t="s">
        <v>542</v>
      </c>
      <c r="K75" s="77">
        <v>4.8600000000000003</v>
      </c>
      <c r="L75" t="s">
        <v>105</v>
      </c>
      <c r="M75" s="77">
        <v>1.06</v>
      </c>
      <c r="N75" s="77">
        <v>0.96</v>
      </c>
      <c r="O75" s="77">
        <v>2</v>
      </c>
      <c r="P75" s="77">
        <v>5024799</v>
      </c>
      <c r="Q75" s="77">
        <v>0</v>
      </c>
      <c r="R75" s="77">
        <v>100.49598</v>
      </c>
      <c r="S75" s="77">
        <v>0</v>
      </c>
      <c r="T75" s="77">
        <v>0.54</v>
      </c>
      <c r="U75" s="77">
        <v>0.09</v>
      </c>
    </row>
    <row r="76" spans="2:21">
      <c r="B76" t="s">
        <v>543</v>
      </c>
      <c r="C76" t="s">
        <v>544</v>
      </c>
      <c r="D76" t="s">
        <v>103</v>
      </c>
      <c r="E76" t="s">
        <v>126</v>
      </c>
      <c r="F76" t="s">
        <v>545</v>
      </c>
      <c r="G76" t="s">
        <v>524</v>
      </c>
      <c r="H76" t="s">
        <v>469</v>
      </c>
      <c r="I76" t="s">
        <v>153</v>
      </c>
      <c r="J76" t="s">
        <v>546</v>
      </c>
      <c r="K76" s="77">
        <v>1.02</v>
      </c>
      <c r="L76" t="s">
        <v>105</v>
      </c>
      <c r="M76" s="77">
        <v>4.28</v>
      </c>
      <c r="N76" s="77">
        <v>0.68</v>
      </c>
      <c r="O76" s="77">
        <v>125000.59</v>
      </c>
      <c r="P76" s="77">
        <v>126.21</v>
      </c>
      <c r="Q76" s="77">
        <v>0</v>
      </c>
      <c r="R76" s="77">
        <v>157.76324463899999</v>
      </c>
      <c r="S76" s="77">
        <v>0.09</v>
      </c>
      <c r="T76" s="77">
        <v>0.85</v>
      </c>
      <c r="U76" s="77">
        <v>0.13</v>
      </c>
    </row>
    <row r="77" spans="2:21">
      <c r="B77" t="s">
        <v>547</v>
      </c>
      <c r="C77" t="s">
        <v>548</v>
      </c>
      <c r="D77" t="s">
        <v>103</v>
      </c>
      <c r="E77" t="s">
        <v>126</v>
      </c>
      <c r="F77" t="s">
        <v>549</v>
      </c>
      <c r="G77" t="s">
        <v>367</v>
      </c>
      <c r="H77" t="s">
        <v>469</v>
      </c>
      <c r="I77" t="s">
        <v>153</v>
      </c>
      <c r="J77" t="s">
        <v>550</v>
      </c>
      <c r="K77" s="77">
        <v>4.71</v>
      </c>
      <c r="L77" t="s">
        <v>105</v>
      </c>
      <c r="M77" s="77">
        <v>2.74</v>
      </c>
      <c r="N77" s="77">
        <v>0.82</v>
      </c>
      <c r="O77" s="77">
        <v>27739.14</v>
      </c>
      <c r="P77" s="77">
        <v>109.26</v>
      </c>
      <c r="Q77" s="77">
        <v>0</v>
      </c>
      <c r="R77" s="77">
        <v>30.307784364</v>
      </c>
      <c r="S77" s="77">
        <v>0.01</v>
      </c>
      <c r="T77" s="77">
        <v>0.16</v>
      </c>
      <c r="U77" s="77">
        <v>0.03</v>
      </c>
    </row>
    <row r="78" spans="2:21">
      <c r="B78" t="s">
        <v>551</v>
      </c>
      <c r="C78" t="s">
        <v>552</v>
      </c>
      <c r="D78" t="s">
        <v>103</v>
      </c>
      <c r="E78" t="s">
        <v>126</v>
      </c>
      <c r="F78" t="s">
        <v>549</v>
      </c>
      <c r="G78" t="s">
        <v>367</v>
      </c>
      <c r="H78" t="s">
        <v>469</v>
      </c>
      <c r="I78" t="s">
        <v>153</v>
      </c>
      <c r="J78" t="s">
        <v>553</v>
      </c>
      <c r="K78" s="77">
        <v>6.58</v>
      </c>
      <c r="L78" t="s">
        <v>105</v>
      </c>
      <c r="M78" s="77">
        <v>1.96</v>
      </c>
      <c r="N78" s="77">
        <v>1.33</v>
      </c>
      <c r="O78" s="77">
        <v>58000</v>
      </c>
      <c r="P78" s="77">
        <v>104.34</v>
      </c>
      <c r="Q78" s="77">
        <v>0</v>
      </c>
      <c r="R78" s="77">
        <v>60.517200000000003</v>
      </c>
      <c r="S78" s="77">
        <v>0.01</v>
      </c>
      <c r="T78" s="77">
        <v>0.33</v>
      </c>
      <c r="U78" s="77">
        <v>0.05</v>
      </c>
    </row>
    <row r="79" spans="2:21">
      <c r="B79" t="s">
        <v>554</v>
      </c>
      <c r="C79" t="s">
        <v>555</v>
      </c>
      <c r="D79" t="s">
        <v>103</v>
      </c>
      <c r="E79" t="s">
        <v>126</v>
      </c>
      <c r="F79" t="s">
        <v>556</v>
      </c>
      <c r="G79" t="s">
        <v>524</v>
      </c>
      <c r="H79" t="s">
        <v>476</v>
      </c>
      <c r="I79" t="s">
        <v>211</v>
      </c>
      <c r="J79" t="s">
        <v>557</v>
      </c>
      <c r="K79" s="77">
        <v>1.7</v>
      </c>
      <c r="L79" t="s">
        <v>105</v>
      </c>
      <c r="M79" s="77">
        <v>3.6</v>
      </c>
      <c r="N79" s="77">
        <v>0.18</v>
      </c>
      <c r="O79" s="77">
        <v>450000</v>
      </c>
      <c r="P79" s="77">
        <v>112.9</v>
      </c>
      <c r="Q79" s="77">
        <v>0</v>
      </c>
      <c r="R79" s="77">
        <v>508.05</v>
      </c>
      <c r="S79" s="77">
        <v>0.11</v>
      </c>
      <c r="T79" s="77">
        <v>2.74</v>
      </c>
      <c r="U79" s="77">
        <v>0.43</v>
      </c>
    </row>
    <row r="80" spans="2:21">
      <c r="B80" t="s">
        <v>558</v>
      </c>
      <c r="C80" t="s">
        <v>559</v>
      </c>
      <c r="D80" t="s">
        <v>103</v>
      </c>
      <c r="E80" t="s">
        <v>126</v>
      </c>
      <c r="F80" t="s">
        <v>556</v>
      </c>
      <c r="G80" t="s">
        <v>524</v>
      </c>
      <c r="H80" t="s">
        <v>469</v>
      </c>
      <c r="I80" t="s">
        <v>153</v>
      </c>
      <c r="J80" t="s">
        <v>560</v>
      </c>
      <c r="K80" s="77">
        <v>8.07</v>
      </c>
      <c r="L80" t="s">
        <v>105</v>
      </c>
      <c r="M80" s="77">
        <v>2.25</v>
      </c>
      <c r="N80" s="77">
        <v>1.18</v>
      </c>
      <c r="O80" s="77">
        <v>18883</v>
      </c>
      <c r="P80" s="77">
        <v>109.75</v>
      </c>
      <c r="Q80" s="77">
        <v>0</v>
      </c>
      <c r="R80" s="77">
        <v>20.724092500000001</v>
      </c>
      <c r="S80" s="77">
        <v>0</v>
      </c>
      <c r="T80" s="77">
        <v>0.11</v>
      </c>
      <c r="U80" s="77">
        <v>0.02</v>
      </c>
    </row>
    <row r="81" spans="2:21">
      <c r="B81" t="s">
        <v>561</v>
      </c>
      <c r="C81" t="s">
        <v>562</v>
      </c>
      <c r="D81" t="s">
        <v>103</v>
      </c>
      <c r="E81" t="s">
        <v>126</v>
      </c>
      <c r="F81" t="s">
        <v>563</v>
      </c>
      <c r="G81" t="s">
        <v>367</v>
      </c>
      <c r="H81" t="s">
        <v>564</v>
      </c>
      <c r="I81" t="s">
        <v>153</v>
      </c>
      <c r="J81" t="s">
        <v>565</v>
      </c>
      <c r="K81" s="77">
        <v>6.09</v>
      </c>
      <c r="L81" t="s">
        <v>105</v>
      </c>
      <c r="M81" s="77">
        <v>1.34</v>
      </c>
      <c r="N81" s="77">
        <v>1.1499999999999999</v>
      </c>
      <c r="O81" s="77">
        <v>167632.25</v>
      </c>
      <c r="P81" s="77">
        <v>101.56</v>
      </c>
      <c r="Q81" s="77">
        <v>0</v>
      </c>
      <c r="R81" s="77">
        <v>170.24731310000001</v>
      </c>
      <c r="S81" s="77">
        <v>0.05</v>
      </c>
      <c r="T81" s="77">
        <v>0.92</v>
      </c>
      <c r="U81" s="77">
        <v>0.14000000000000001</v>
      </c>
    </row>
    <row r="82" spans="2:21">
      <c r="B82" t="s">
        <v>566</v>
      </c>
      <c r="C82" t="s">
        <v>567</v>
      </c>
      <c r="D82" t="s">
        <v>103</v>
      </c>
      <c r="E82" t="s">
        <v>126</v>
      </c>
      <c r="F82" t="s">
        <v>563</v>
      </c>
      <c r="G82" t="s">
        <v>367</v>
      </c>
      <c r="H82" t="s">
        <v>568</v>
      </c>
      <c r="I82" t="s">
        <v>211</v>
      </c>
      <c r="J82" t="s">
        <v>569</v>
      </c>
      <c r="K82" s="77">
        <v>0.73</v>
      </c>
      <c r="L82" t="s">
        <v>105</v>
      </c>
      <c r="M82" s="77">
        <v>4.8499999999999996</v>
      </c>
      <c r="N82" s="77">
        <v>1.24</v>
      </c>
      <c r="O82" s="77">
        <v>2242</v>
      </c>
      <c r="P82" s="77">
        <v>124.96</v>
      </c>
      <c r="Q82" s="77">
        <v>0</v>
      </c>
      <c r="R82" s="77">
        <v>2.8016032000000002</v>
      </c>
      <c r="S82" s="77">
        <v>0</v>
      </c>
      <c r="T82" s="77">
        <v>0.02</v>
      </c>
      <c r="U82" s="77">
        <v>0</v>
      </c>
    </row>
    <row r="83" spans="2:21">
      <c r="B83" t="s">
        <v>570</v>
      </c>
      <c r="C83" t="s">
        <v>571</v>
      </c>
      <c r="D83" t="s">
        <v>103</v>
      </c>
      <c r="E83" t="s">
        <v>126</v>
      </c>
      <c r="F83" t="s">
        <v>563</v>
      </c>
      <c r="G83" t="s">
        <v>367</v>
      </c>
      <c r="H83" t="s">
        <v>568</v>
      </c>
      <c r="I83" t="s">
        <v>211</v>
      </c>
      <c r="J83" t="s">
        <v>472</v>
      </c>
      <c r="K83" s="77">
        <v>1.91</v>
      </c>
      <c r="L83" t="s">
        <v>105</v>
      </c>
      <c r="M83" s="77">
        <v>3.77</v>
      </c>
      <c r="N83" s="77">
        <v>0.32</v>
      </c>
      <c r="O83" s="77">
        <v>16092.1</v>
      </c>
      <c r="P83" s="77">
        <v>115.28</v>
      </c>
      <c r="Q83" s="77">
        <v>1.0229999999999999</v>
      </c>
      <c r="R83" s="77">
        <v>19.573972879999999</v>
      </c>
      <c r="S83" s="77">
        <v>0</v>
      </c>
      <c r="T83" s="77">
        <v>0.11</v>
      </c>
      <c r="U83" s="77">
        <v>0.02</v>
      </c>
    </row>
    <row r="84" spans="2:21">
      <c r="B84" t="s">
        <v>572</v>
      </c>
      <c r="C84" t="s">
        <v>573</v>
      </c>
      <c r="D84" t="s">
        <v>103</v>
      </c>
      <c r="E84" t="s">
        <v>126</v>
      </c>
      <c r="F84" t="s">
        <v>563</v>
      </c>
      <c r="G84" t="s">
        <v>367</v>
      </c>
      <c r="H84" t="s">
        <v>564</v>
      </c>
      <c r="I84" t="s">
        <v>153</v>
      </c>
      <c r="J84" t="s">
        <v>574</v>
      </c>
      <c r="K84" s="77">
        <v>5.36</v>
      </c>
      <c r="L84" t="s">
        <v>105</v>
      </c>
      <c r="M84" s="77">
        <v>2.5</v>
      </c>
      <c r="N84" s="77">
        <v>1.1100000000000001</v>
      </c>
      <c r="O84" s="77">
        <v>15880.21</v>
      </c>
      <c r="P84" s="77">
        <v>107.27</v>
      </c>
      <c r="Q84" s="77">
        <v>0</v>
      </c>
      <c r="R84" s="77">
        <v>17.034701266999999</v>
      </c>
      <c r="S84" s="77">
        <v>0</v>
      </c>
      <c r="T84" s="77">
        <v>0.09</v>
      </c>
      <c r="U84" s="77">
        <v>0.01</v>
      </c>
    </row>
    <row r="85" spans="2:21">
      <c r="B85" t="s">
        <v>575</v>
      </c>
      <c r="C85" t="s">
        <v>576</v>
      </c>
      <c r="D85" t="s">
        <v>103</v>
      </c>
      <c r="E85" t="s">
        <v>126</v>
      </c>
      <c r="F85" t="s">
        <v>563</v>
      </c>
      <c r="G85" t="s">
        <v>367</v>
      </c>
      <c r="H85" t="s">
        <v>568</v>
      </c>
      <c r="I85" t="s">
        <v>211</v>
      </c>
      <c r="J85" t="s">
        <v>577</v>
      </c>
      <c r="K85" s="77">
        <v>3.46</v>
      </c>
      <c r="L85" t="s">
        <v>105</v>
      </c>
      <c r="M85" s="77">
        <v>2.85</v>
      </c>
      <c r="N85" s="77">
        <v>0.76</v>
      </c>
      <c r="O85" s="77">
        <v>563.47</v>
      </c>
      <c r="P85" s="77">
        <v>108.8</v>
      </c>
      <c r="Q85" s="77">
        <v>0</v>
      </c>
      <c r="R85" s="77">
        <v>0.61305536000000005</v>
      </c>
      <c r="S85" s="77">
        <v>0</v>
      </c>
      <c r="T85" s="77">
        <v>0</v>
      </c>
      <c r="U85" s="77">
        <v>0</v>
      </c>
    </row>
    <row r="86" spans="2:21">
      <c r="B86" t="s">
        <v>578</v>
      </c>
      <c r="C86" t="s">
        <v>579</v>
      </c>
      <c r="D86" t="s">
        <v>103</v>
      </c>
      <c r="E86" t="s">
        <v>126</v>
      </c>
      <c r="F86" t="s">
        <v>379</v>
      </c>
      <c r="G86" t="s">
        <v>337</v>
      </c>
      <c r="H86" t="s">
        <v>568</v>
      </c>
      <c r="I86" t="s">
        <v>211</v>
      </c>
      <c r="J86" t="s">
        <v>580</v>
      </c>
      <c r="K86" s="77">
        <v>3.33</v>
      </c>
      <c r="L86" t="s">
        <v>105</v>
      </c>
      <c r="M86" s="77">
        <v>2.8</v>
      </c>
      <c r="N86" s="77">
        <v>0.92</v>
      </c>
      <c r="O86" s="77">
        <v>2</v>
      </c>
      <c r="P86" s="77">
        <v>5414869</v>
      </c>
      <c r="Q86" s="77">
        <v>0</v>
      </c>
      <c r="R86" s="77">
        <v>108.29738</v>
      </c>
      <c r="S86" s="77">
        <v>0</v>
      </c>
      <c r="T86" s="77">
        <v>0.57999999999999996</v>
      </c>
      <c r="U86" s="77">
        <v>0.09</v>
      </c>
    </row>
    <row r="87" spans="2:21">
      <c r="B87" t="s">
        <v>581</v>
      </c>
      <c r="C87" t="s">
        <v>582</v>
      </c>
      <c r="D87" t="s">
        <v>103</v>
      </c>
      <c r="E87" t="s">
        <v>126</v>
      </c>
      <c r="F87" t="s">
        <v>583</v>
      </c>
      <c r="G87" t="s">
        <v>367</v>
      </c>
      <c r="H87" t="s">
        <v>564</v>
      </c>
      <c r="I87" t="s">
        <v>153</v>
      </c>
      <c r="J87" t="s">
        <v>584</v>
      </c>
      <c r="K87" s="77">
        <v>6.62</v>
      </c>
      <c r="L87" t="s">
        <v>105</v>
      </c>
      <c r="M87" s="77">
        <v>1.58</v>
      </c>
      <c r="N87" s="77">
        <v>1.1299999999999999</v>
      </c>
      <c r="O87" s="77">
        <v>73760.850000000006</v>
      </c>
      <c r="P87" s="77">
        <v>103.3</v>
      </c>
      <c r="Q87" s="77">
        <v>0</v>
      </c>
      <c r="R87" s="77">
        <v>76.194958049999997</v>
      </c>
      <c r="S87" s="77">
        <v>0.02</v>
      </c>
      <c r="T87" s="77">
        <v>0.41</v>
      </c>
      <c r="U87" s="77">
        <v>0.06</v>
      </c>
    </row>
    <row r="88" spans="2:21">
      <c r="B88" t="s">
        <v>585</v>
      </c>
      <c r="C88" t="s">
        <v>586</v>
      </c>
      <c r="D88" t="s">
        <v>103</v>
      </c>
      <c r="E88" t="s">
        <v>126</v>
      </c>
      <c r="F88" t="s">
        <v>587</v>
      </c>
      <c r="G88" t="s">
        <v>337</v>
      </c>
      <c r="H88" t="s">
        <v>568</v>
      </c>
      <c r="I88" t="s">
        <v>211</v>
      </c>
      <c r="J88" t="s">
        <v>390</v>
      </c>
      <c r="K88" s="77">
        <v>3.71</v>
      </c>
      <c r="L88" t="s">
        <v>105</v>
      </c>
      <c r="M88" s="77">
        <v>4.5</v>
      </c>
      <c r="N88" s="77">
        <v>0.8</v>
      </c>
      <c r="O88" s="77">
        <v>155287</v>
      </c>
      <c r="P88" s="77">
        <v>136.91</v>
      </c>
      <c r="Q88" s="77">
        <v>2.08765</v>
      </c>
      <c r="R88" s="77">
        <v>214.69108170000001</v>
      </c>
      <c r="S88" s="77">
        <v>0.01</v>
      </c>
      <c r="T88" s="77">
        <v>1.1599999999999999</v>
      </c>
      <c r="U88" s="77">
        <v>0.18</v>
      </c>
    </row>
    <row r="89" spans="2:21">
      <c r="B89" t="s">
        <v>588</v>
      </c>
      <c r="C89" t="s">
        <v>589</v>
      </c>
      <c r="D89" t="s">
        <v>103</v>
      </c>
      <c r="E89" t="s">
        <v>126</v>
      </c>
      <c r="F89" t="s">
        <v>590</v>
      </c>
      <c r="G89" t="s">
        <v>135</v>
      </c>
      <c r="H89" t="s">
        <v>568</v>
      </c>
      <c r="I89" t="s">
        <v>211</v>
      </c>
      <c r="J89" t="s">
        <v>591</v>
      </c>
      <c r="K89" s="77">
        <v>1.48</v>
      </c>
      <c r="L89" t="s">
        <v>105</v>
      </c>
      <c r="M89" s="77">
        <v>4.3499999999999996</v>
      </c>
      <c r="N89" s="77">
        <v>0.77</v>
      </c>
      <c r="O89" s="77">
        <v>4891.2</v>
      </c>
      <c r="P89" s="77">
        <v>108.17</v>
      </c>
      <c r="Q89" s="77">
        <v>2.6757300000000002</v>
      </c>
      <c r="R89" s="77">
        <v>7.9665410400000001</v>
      </c>
      <c r="S89" s="77">
        <v>0</v>
      </c>
      <c r="T89" s="77">
        <v>0.04</v>
      </c>
      <c r="U89" s="77">
        <v>0.01</v>
      </c>
    </row>
    <row r="90" spans="2:21">
      <c r="B90" t="s">
        <v>592</v>
      </c>
      <c r="C90" t="s">
        <v>593</v>
      </c>
      <c r="D90" t="s">
        <v>103</v>
      </c>
      <c r="E90" t="s">
        <v>126</v>
      </c>
      <c r="F90" t="s">
        <v>594</v>
      </c>
      <c r="G90" t="s">
        <v>135</v>
      </c>
      <c r="H90" t="s">
        <v>568</v>
      </c>
      <c r="I90" t="s">
        <v>211</v>
      </c>
      <c r="J90" t="s">
        <v>595</v>
      </c>
      <c r="K90" s="77">
        <v>0.98</v>
      </c>
      <c r="L90" t="s">
        <v>105</v>
      </c>
      <c r="M90" s="77">
        <v>3.35</v>
      </c>
      <c r="N90" s="77">
        <v>0.61</v>
      </c>
      <c r="O90" s="77">
        <v>29018.34</v>
      </c>
      <c r="P90" s="77">
        <v>111.24</v>
      </c>
      <c r="Q90" s="77">
        <v>0</v>
      </c>
      <c r="R90" s="77">
        <v>32.280001415999998</v>
      </c>
      <c r="S90" s="77">
        <v>0.01</v>
      </c>
      <c r="T90" s="77">
        <v>0.17</v>
      </c>
      <c r="U90" s="77">
        <v>0.03</v>
      </c>
    </row>
    <row r="91" spans="2:21">
      <c r="B91" t="s">
        <v>596</v>
      </c>
      <c r="C91" t="s">
        <v>597</v>
      </c>
      <c r="D91" t="s">
        <v>103</v>
      </c>
      <c r="E91" t="s">
        <v>126</v>
      </c>
      <c r="F91" t="s">
        <v>598</v>
      </c>
      <c r="G91" t="s">
        <v>367</v>
      </c>
      <c r="H91" t="s">
        <v>564</v>
      </c>
      <c r="I91" t="s">
        <v>153</v>
      </c>
      <c r="J91" t="s">
        <v>353</v>
      </c>
      <c r="K91" s="77">
        <v>3.8</v>
      </c>
      <c r="L91" t="s">
        <v>105</v>
      </c>
      <c r="M91" s="77">
        <v>3.3</v>
      </c>
      <c r="N91" s="77">
        <v>1.04</v>
      </c>
      <c r="O91" s="77">
        <v>56</v>
      </c>
      <c r="P91" s="77">
        <v>107.92</v>
      </c>
      <c r="Q91" s="77">
        <v>0</v>
      </c>
      <c r="R91" s="77">
        <v>6.0435200000000001E-2</v>
      </c>
      <c r="S91" s="77">
        <v>0</v>
      </c>
      <c r="T91" s="77">
        <v>0</v>
      </c>
      <c r="U91" s="77">
        <v>0</v>
      </c>
    </row>
    <row r="92" spans="2:21">
      <c r="B92" t="s">
        <v>599</v>
      </c>
      <c r="C92" t="s">
        <v>600</v>
      </c>
      <c r="D92" t="s">
        <v>103</v>
      </c>
      <c r="E92" t="s">
        <v>126</v>
      </c>
      <c r="F92" t="s">
        <v>598</v>
      </c>
      <c r="G92" t="s">
        <v>367</v>
      </c>
      <c r="H92" t="s">
        <v>568</v>
      </c>
      <c r="I92" t="s">
        <v>211</v>
      </c>
      <c r="J92" t="s">
        <v>601</v>
      </c>
      <c r="K92" s="77">
        <v>6.1</v>
      </c>
      <c r="L92" t="s">
        <v>105</v>
      </c>
      <c r="M92" s="77">
        <v>1.6</v>
      </c>
      <c r="N92" s="77">
        <v>1.45</v>
      </c>
      <c r="O92" s="77">
        <v>24625</v>
      </c>
      <c r="P92" s="77">
        <v>101.57</v>
      </c>
      <c r="Q92" s="77">
        <v>0</v>
      </c>
      <c r="R92" s="77">
        <v>25.011612499999998</v>
      </c>
      <c r="S92" s="77">
        <v>0.02</v>
      </c>
      <c r="T92" s="77">
        <v>0.14000000000000001</v>
      </c>
      <c r="U92" s="77">
        <v>0.02</v>
      </c>
    </row>
    <row r="93" spans="2:21">
      <c r="B93" t="s">
        <v>602</v>
      </c>
      <c r="C93" t="s">
        <v>603</v>
      </c>
      <c r="D93" t="s">
        <v>103</v>
      </c>
      <c r="E93" t="s">
        <v>126</v>
      </c>
      <c r="F93" t="s">
        <v>440</v>
      </c>
      <c r="G93" t="s">
        <v>337</v>
      </c>
      <c r="H93" t="s">
        <v>568</v>
      </c>
      <c r="I93" t="s">
        <v>211</v>
      </c>
      <c r="J93" t="s">
        <v>604</v>
      </c>
      <c r="K93" s="77">
        <v>2.14</v>
      </c>
      <c r="L93" t="s">
        <v>105</v>
      </c>
      <c r="M93" s="77">
        <v>6.4</v>
      </c>
      <c r="N93" s="77">
        <v>0.28999999999999998</v>
      </c>
      <c r="O93" s="77">
        <v>286601</v>
      </c>
      <c r="P93" s="77">
        <v>129.43</v>
      </c>
      <c r="Q93" s="77">
        <v>0</v>
      </c>
      <c r="R93" s="77">
        <v>370.94767430000002</v>
      </c>
      <c r="S93" s="77">
        <v>0.02</v>
      </c>
      <c r="T93" s="77">
        <v>2</v>
      </c>
      <c r="U93" s="77">
        <v>0.31</v>
      </c>
    </row>
    <row r="94" spans="2:21">
      <c r="B94" t="s">
        <v>605</v>
      </c>
      <c r="C94" t="s">
        <v>606</v>
      </c>
      <c r="D94" t="s">
        <v>103</v>
      </c>
      <c r="E94" t="s">
        <v>126</v>
      </c>
      <c r="F94" t="s">
        <v>607</v>
      </c>
      <c r="G94" t="s">
        <v>367</v>
      </c>
      <c r="H94" t="s">
        <v>608</v>
      </c>
      <c r="I94" t="s">
        <v>211</v>
      </c>
      <c r="J94" t="s">
        <v>404</v>
      </c>
      <c r="K94" s="77">
        <v>4.5599999999999996</v>
      </c>
      <c r="L94" t="s">
        <v>105</v>
      </c>
      <c r="M94" s="77">
        <v>4.34</v>
      </c>
      <c r="N94" s="77">
        <v>1.33</v>
      </c>
      <c r="O94" s="77">
        <v>12.64</v>
      </c>
      <c r="P94" s="77">
        <v>114.47</v>
      </c>
      <c r="Q94" s="77">
        <v>0</v>
      </c>
      <c r="R94" s="77">
        <v>1.4469008E-2</v>
      </c>
      <c r="S94" s="77">
        <v>0</v>
      </c>
      <c r="T94" s="77">
        <v>0</v>
      </c>
      <c r="U94" s="77">
        <v>0</v>
      </c>
    </row>
    <row r="95" spans="2:21">
      <c r="B95" t="s">
        <v>609</v>
      </c>
      <c r="C95" t="s">
        <v>610</v>
      </c>
      <c r="D95" t="s">
        <v>103</v>
      </c>
      <c r="E95" t="s">
        <v>126</v>
      </c>
      <c r="F95" t="s">
        <v>611</v>
      </c>
      <c r="G95" t="s">
        <v>367</v>
      </c>
      <c r="H95" t="s">
        <v>608</v>
      </c>
      <c r="I95" t="s">
        <v>211</v>
      </c>
      <c r="J95" t="s">
        <v>612</v>
      </c>
      <c r="K95" s="77">
        <v>2.56</v>
      </c>
      <c r="L95" t="s">
        <v>105</v>
      </c>
      <c r="M95" s="77">
        <v>4.5999999999999996</v>
      </c>
      <c r="N95" s="77">
        <v>0.75</v>
      </c>
      <c r="O95" s="77">
        <v>0.16</v>
      </c>
      <c r="P95" s="77">
        <v>110.98</v>
      </c>
      <c r="Q95" s="77">
        <v>0</v>
      </c>
      <c r="R95" s="77">
        <v>1.7756799999999999E-4</v>
      </c>
      <c r="S95" s="77">
        <v>0</v>
      </c>
      <c r="T95" s="77">
        <v>0</v>
      </c>
      <c r="U95" s="77">
        <v>0</v>
      </c>
    </row>
    <row r="96" spans="2:21">
      <c r="B96" t="s">
        <v>613</v>
      </c>
      <c r="C96" t="s">
        <v>614</v>
      </c>
      <c r="D96" t="s">
        <v>103</v>
      </c>
      <c r="E96" t="s">
        <v>126</v>
      </c>
      <c r="F96" t="s">
        <v>615</v>
      </c>
      <c r="G96" t="s">
        <v>367</v>
      </c>
      <c r="H96" t="s">
        <v>608</v>
      </c>
      <c r="I96" t="s">
        <v>211</v>
      </c>
      <c r="J96" t="s">
        <v>542</v>
      </c>
      <c r="K96" s="77">
        <v>7.94</v>
      </c>
      <c r="L96" t="s">
        <v>105</v>
      </c>
      <c r="M96" s="77">
        <v>1.9</v>
      </c>
      <c r="N96" s="77">
        <v>2.0099999999999998</v>
      </c>
      <c r="O96" s="77">
        <v>42000</v>
      </c>
      <c r="P96" s="77">
        <v>98.95</v>
      </c>
      <c r="Q96" s="77">
        <v>0</v>
      </c>
      <c r="R96" s="77">
        <v>41.558999999999997</v>
      </c>
      <c r="S96" s="77">
        <v>0.02</v>
      </c>
      <c r="T96" s="77">
        <v>0.22</v>
      </c>
      <c r="U96" s="77">
        <v>0.04</v>
      </c>
    </row>
    <row r="97" spans="2:21">
      <c r="B97" t="s">
        <v>616</v>
      </c>
      <c r="C97" t="s">
        <v>617</v>
      </c>
      <c r="D97" t="s">
        <v>103</v>
      </c>
      <c r="E97" t="s">
        <v>126</v>
      </c>
      <c r="F97" t="s">
        <v>615</v>
      </c>
      <c r="G97" t="s">
        <v>367</v>
      </c>
      <c r="H97" t="s">
        <v>618</v>
      </c>
      <c r="I97" t="s">
        <v>153</v>
      </c>
      <c r="J97" t="s">
        <v>619</v>
      </c>
      <c r="K97" s="77">
        <v>4.0199999999999996</v>
      </c>
      <c r="L97" t="s">
        <v>105</v>
      </c>
      <c r="M97" s="77">
        <v>3.25</v>
      </c>
      <c r="N97" s="77">
        <v>1.29</v>
      </c>
      <c r="O97" s="77">
        <v>56000</v>
      </c>
      <c r="P97" s="77">
        <v>106.58</v>
      </c>
      <c r="Q97" s="77">
        <v>0</v>
      </c>
      <c r="R97" s="77">
        <v>59.684800000000003</v>
      </c>
      <c r="S97" s="77">
        <v>0.05</v>
      </c>
      <c r="T97" s="77">
        <v>0.32</v>
      </c>
      <c r="U97" s="77">
        <v>0.05</v>
      </c>
    </row>
    <row r="98" spans="2:21">
      <c r="B98" t="s">
        <v>620</v>
      </c>
      <c r="C98" t="s">
        <v>621</v>
      </c>
      <c r="D98" t="s">
        <v>103</v>
      </c>
      <c r="E98" t="s">
        <v>126</v>
      </c>
      <c r="F98" t="s">
        <v>622</v>
      </c>
      <c r="G98" t="s">
        <v>337</v>
      </c>
      <c r="H98" t="s">
        <v>608</v>
      </c>
      <c r="I98" t="s">
        <v>211</v>
      </c>
      <c r="J98" t="s">
        <v>465</v>
      </c>
      <c r="K98" s="77">
        <v>3.68</v>
      </c>
      <c r="L98" t="s">
        <v>105</v>
      </c>
      <c r="M98" s="77">
        <v>5.0999999999999996</v>
      </c>
      <c r="N98" s="77">
        <v>0.83</v>
      </c>
      <c r="O98" s="77">
        <v>420904</v>
      </c>
      <c r="P98" s="77">
        <v>139.84</v>
      </c>
      <c r="Q98" s="77">
        <v>6.4254899999999999</v>
      </c>
      <c r="R98" s="77">
        <v>595.01764360000004</v>
      </c>
      <c r="S98" s="77">
        <v>0.04</v>
      </c>
      <c r="T98" s="77">
        <v>3.21</v>
      </c>
      <c r="U98" s="77">
        <v>0.5</v>
      </c>
    </row>
    <row r="99" spans="2:21">
      <c r="B99" t="s">
        <v>623</v>
      </c>
      <c r="C99" t="s">
        <v>624</v>
      </c>
      <c r="D99" t="s">
        <v>103</v>
      </c>
      <c r="E99" t="s">
        <v>126</v>
      </c>
      <c r="F99" t="s">
        <v>625</v>
      </c>
      <c r="G99" t="s">
        <v>367</v>
      </c>
      <c r="H99" t="s">
        <v>618</v>
      </c>
      <c r="I99" t="s">
        <v>153</v>
      </c>
      <c r="J99" t="s">
        <v>626</v>
      </c>
      <c r="K99" s="77">
        <v>1.95</v>
      </c>
      <c r="L99" t="s">
        <v>105</v>
      </c>
      <c r="M99" s="77">
        <v>4.5999999999999996</v>
      </c>
      <c r="N99" s="77">
        <v>0.74</v>
      </c>
      <c r="O99" s="77">
        <v>40925.71</v>
      </c>
      <c r="P99" s="77">
        <v>131.24</v>
      </c>
      <c r="Q99" s="77">
        <v>0</v>
      </c>
      <c r="R99" s="77">
        <v>53.710901804000002</v>
      </c>
      <c r="S99" s="77">
        <v>0.01</v>
      </c>
      <c r="T99" s="77">
        <v>0.28999999999999998</v>
      </c>
      <c r="U99" s="77">
        <v>0.05</v>
      </c>
    </row>
    <row r="100" spans="2:21">
      <c r="B100" t="s">
        <v>627</v>
      </c>
      <c r="C100" t="s">
        <v>628</v>
      </c>
      <c r="D100" t="s">
        <v>103</v>
      </c>
      <c r="E100" t="s">
        <v>126</v>
      </c>
      <c r="F100" t="s">
        <v>629</v>
      </c>
      <c r="G100" t="s">
        <v>367</v>
      </c>
      <c r="H100" t="s">
        <v>608</v>
      </c>
      <c r="I100" t="s">
        <v>211</v>
      </c>
      <c r="J100" t="s">
        <v>630</v>
      </c>
      <c r="K100" s="77">
        <v>7.73</v>
      </c>
      <c r="L100" t="s">
        <v>105</v>
      </c>
      <c r="M100" s="77">
        <v>2.81</v>
      </c>
      <c r="N100" s="77">
        <v>2.2200000000000002</v>
      </c>
      <c r="O100" s="77">
        <v>1469</v>
      </c>
      <c r="P100" s="77">
        <v>105.01</v>
      </c>
      <c r="Q100" s="77">
        <v>0</v>
      </c>
      <c r="R100" s="77">
        <v>1.5425968999999999</v>
      </c>
      <c r="S100" s="77">
        <v>0</v>
      </c>
      <c r="T100" s="77">
        <v>0.01</v>
      </c>
      <c r="U100" s="77">
        <v>0</v>
      </c>
    </row>
    <row r="101" spans="2:21">
      <c r="B101" t="s">
        <v>631</v>
      </c>
      <c r="C101" t="s">
        <v>632</v>
      </c>
      <c r="D101" t="s">
        <v>103</v>
      </c>
      <c r="E101" t="s">
        <v>126</v>
      </c>
      <c r="F101" t="s">
        <v>629</v>
      </c>
      <c r="G101" t="s">
        <v>367</v>
      </c>
      <c r="H101" t="s">
        <v>608</v>
      </c>
      <c r="I101" t="s">
        <v>211</v>
      </c>
      <c r="J101" t="s">
        <v>633</v>
      </c>
      <c r="K101" s="77">
        <v>0.65</v>
      </c>
      <c r="L101" t="s">
        <v>105</v>
      </c>
      <c r="M101" s="77">
        <v>4.6500000000000004</v>
      </c>
      <c r="N101" s="77">
        <v>0.72</v>
      </c>
      <c r="O101" s="77">
        <v>0.32</v>
      </c>
      <c r="P101" s="77">
        <v>125.57</v>
      </c>
      <c r="Q101" s="77">
        <v>0</v>
      </c>
      <c r="R101" s="77">
        <v>4.0182400000000001E-4</v>
      </c>
      <c r="S101" s="77">
        <v>0</v>
      </c>
      <c r="T101" s="77">
        <v>0</v>
      </c>
      <c r="U101" s="77">
        <v>0</v>
      </c>
    </row>
    <row r="102" spans="2:21">
      <c r="B102" t="s">
        <v>634</v>
      </c>
      <c r="C102" t="s">
        <v>635</v>
      </c>
      <c r="D102" t="s">
        <v>103</v>
      </c>
      <c r="E102" t="s">
        <v>126</v>
      </c>
      <c r="F102" t="s">
        <v>629</v>
      </c>
      <c r="G102" t="s">
        <v>367</v>
      </c>
      <c r="H102" t="s">
        <v>608</v>
      </c>
      <c r="I102" t="s">
        <v>211</v>
      </c>
      <c r="J102" t="s">
        <v>636</v>
      </c>
      <c r="K102" s="77">
        <v>5.61</v>
      </c>
      <c r="L102" t="s">
        <v>105</v>
      </c>
      <c r="M102" s="77">
        <v>3.7</v>
      </c>
      <c r="N102" s="77">
        <v>1.37</v>
      </c>
      <c r="O102" s="77">
        <v>9.0500000000000007</v>
      </c>
      <c r="P102" s="77">
        <v>112.64</v>
      </c>
      <c r="Q102" s="77">
        <v>0</v>
      </c>
      <c r="R102" s="77">
        <v>1.019392E-2</v>
      </c>
      <c r="S102" s="77">
        <v>0</v>
      </c>
      <c r="T102" s="77">
        <v>0</v>
      </c>
      <c r="U102" s="77">
        <v>0</v>
      </c>
    </row>
    <row r="103" spans="2:21">
      <c r="B103" t="s">
        <v>637</v>
      </c>
      <c r="C103" t="s">
        <v>638</v>
      </c>
      <c r="D103" t="s">
        <v>103</v>
      </c>
      <c r="E103" t="s">
        <v>126</v>
      </c>
      <c r="F103" t="s">
        <v>629</v>
      </c>
      <c r="G103" t="s">
        <v>367</v>
      </c>
      <c r="H103" t="s">
        <v>608</v>
      </c>
      <c r="I103" t="s">
        <v>211</v>
      </c>
      <c r="J103" t="s">
        <v>639</v>
      </c>
      <c r="K103" s="77">
        <v>5.56</v>
      </c>
      <c r="L103" t="s">
        <v>105</v>
      </c>
      <c r="M103" s="77">
        <v>2.85</v>
      </c>
      <c r="N103" s="77">
        <v>0.98</v>
      </c>
      <c r="O103" s="77">
        <v>147086</v>
      </c>
      <c r="P103" s="77">
        <v>112.62</v>
      </c>
      <c r="Q103" s="77">
        <v>0</v>
      </c>
      <c r="R103" s="77">
        <v>165.6482532</v>
      </c>
      <c r="S103" s="77">
        <v>0.02</v>
      </c>
      <c r="T103" s="77">
        <v>0.89</v>
      </c>
      <c r="U103" s="77">
        <v>0.14000000000000001</v>
      </c>
    </row>
    <row r="104" spans="2:21">
      <c r="B104" t="s">
        <v>640</v>
      </c>
      <c r="C104" t="s">
        <v>641</v>
      </c>
      <c r="D104" t="s">
        <v>103</v>
      </c>
      <c r="E104" t="s">
        <v>126</v>
      </c>
      <c r="F104" t="s">
        <v>642</v>
      </c>
      <c r="G104" t="s">
        <v>367</v>
      </c>
      <c r="H104" t="s">
        <v>608</v>
      </c>
      <c r="I104" t="s">
        <v>211</v>
      </c>
      <c r="J104" t="s">
        <v>643</v>
      </c>
      <c r="K104" s="77">
        <v>1.94</v>
      </c>
      <c r="L104" t="s">
        <v>105</v>
      </c>
      <c r="M104" s="77">
        <v>4.4000000000000004</v>
      </c>
      <c r="N104" s="77">
        <v>0.55000000000000004</v>
      </c>
      <c r="O104" s="77">
        <v>82901.62</v>
      </c>
      <c r="P104" s="77">
        <v>108.8</v>
      </c>
      <c r="Q104" s="77">
        <v>0</v>
      </c>
      <c r="R104" s="77">
        <v>90.196962560000003</v>
      </c>
      <c r="S104" s="77">
        <v>0.05</v>
      </c>
      <c r="T104" s="77">
        <v>0.49</v>
      </c>
      <c r="U104" s="77">
        <v>0.08</v>
      </c>
    </row>
    <row r="105" spans="2:21">
      <c r="B105" t="s">
        <v>644</v>
      </c>
      <c r="C105" t="s">
        <v>645</v>
      </c>
      <c r="D105" t="s">
        <v>103</v>
      </c>
      <c r="E105" t="s">
        <v>126</v>
      </c>
      <c r="F105" t="s">
        <v>646</v>
      </c>
      <c r="G105" t="s">
        <v>367</v>
      </c>
      <c r="H105" t="s">
        <v>647</v>
      </c>
      <c r="I105" t="s">
        <v>153</v>
      </c>
      <c r="J105" t="s">
        <v>648</v>
      </c>
      <c r="K105" s="77">
        <v>1.46</v>
      </c>
      <c r="L105" t="s">
        <v>105</v>
      </c>
      <c r="M105" s="77">
        <v>5.6</v>
      </c>
      <c r="N105" s="77">
        <v>1.08</v>
      </c>
      <c r="O105" s="77">
        <v>13766.67</v>
      </c>
      <c r="P105" s="77">
        <v>112</v>
      </c>
      <c r="Q105" s="77">
        <v>7.8314899999999996</v>
      </c>
      <c r="R105" s="77">
        <v>23.250160399999999</v>
      </c>
      <c r="S105" s="77">
        <v>0.01</v>
      </c>
      <c r="T105" s="77">
        <v>0.13</v>
      </c>
      <c r="U105" s="77">
        <v>0.02</v>
      </c>
    </row>
    <row r="106" spans="2:21">
      <c r="B106" t="s">
        <v>649</v>
      </c>
      <c r="C106" t="s">
        <v>650</v>
      </c>
      <c r="D106" t="s">
        <v>103</v>
      </c>
      <c r="E106" t="s">
        <v>126</v>
      </c>
      <c r="F106" t="s">
        <v>651</v>
      </c>
      <c r="G106" t="s">
        <v>130</v>
      </c>
      <c r="H106" t="s">
        <v>647</v>
      </c>
      <c r="I106" t="s">
        <v>153</v>
      </c>
      <c r="J106" t="s">
        <v>652</v>
      </c>
      <c r="K106" s="77">
        <v>0.77</v>
      </c>
      <c r="L106" t="s">
        <v>105</v>
      </c>
      <c r="M106" s="77">
        <v>4.2</v>
      </c>
      <c r="N106" s="77">
        <v>1.86</v>
      </c>
      <c r="O106" s="77">
        <v>7142.71</v>
      </c>
      <c r="P106" s="77">
        <v>103.47</v>
      </c>
      <c r="Q106" s="77">
        <v>0</v>
      </c>
      <c r="R106" s="77">
        <v>7.3905620369999996</v>
      </c>
      <c r="S106" s="77">
        <v>0</v>
      </c>
      <c r="T106" s="77">
        <v>0.04</v>
      </c>
      <c r="U106" s="77">
        <v>0.01</v>
      </c>
    </row>
    <row r="107" spans="2:21">
      <c r="B107" t="s">
        <v>653</v>
      </c>
      <c r="C107" t="s">
        <v>654</v>
      </c>
      <c r="D107" t="s">
        <v>103</v>
      </c>
      <c r="E107" t="s">
        <v>126</v>
      </c>
      <c r="F107" t="s">
        <v>655</v>
      </c>
      <c r="G107" t="s">
        <v>454</v>
      </c>
      <c r="H107" t="s">
        <v>656</v>
      </c>
      <c r="I107" t="s">
        <v>211</v>
      </c>
      <c r="J107" t="s">
        <v>657</v>
      </c>
      <c r="K107" s="77">
        <v>1.47</v>
      </c>
      <c r="L107" t="s">
        <v>105</v>
      </c>
      <c r="M107" s="77">
        <v>4.8</v>
      </c>
      <c r="N107" s="77">
        <v>0.64</v>
      </c>
      <c r="O107" s="77">
        <v>7.33</v>
      </c>
      <c r="P107" s="77">
        <v>124.19</v>
      </c>
      <c r="Q107" s="77">
        <v>0</v>
      </c>
      <c r="R107" s="77">
        <v>9.1031270000000008E-3</v>
      </c>
      <c r="S107" s="77">
        <v>0</v>
      </c>
      <c r="T107" s="77">
        <v>0</v>
      </c>
      <c r="U107" s="77">
        <v>0</v>
      </c>
    </row>
    <row r="108" spans="2:21">
      <c r="B108" t="s">
        <v>658</v>
      </c>
      <c r="C108" t="s">
        <v>659</v>
      </c>
      <c r="D108" t="s">
        <v>103</v>
      </c>
      <c r="E108" t="s">
        <v>126</v>
      </c>
      <c r="F108" t="s">
        <v>660</v>
      </c>
      <c r="G108" t="s">
        <v>367</v>
      </c>
      <c r="H108" t="s">
        <v>656</v>
      </c>
      <c r="I108" t="s">
        <v>211</v>
      </c>
      <c r="J108" t="s">
        <v>661</v>
      </c>
      <c r="K108" s="77">
        <v>2.68</v>
      </c>
      <c r="L108" t="s">
        <v>105</v>
      </c>
      <c r="M108" s="77">
        <v>2.5</v>
      </c>
      <c r="N108" s="77">
        <v>3.31</v>
      </c>
      <c r="O108" s="77">
        <v>44383</v>
      </c>
      <c r="P108" s="77">
        <v>97.78</v>
      </c>
      <c r="Q108" s="77">
        <v>0</v>
      </c>
      <c r="R108" s="77">
        <v>43.397697399999998</v>
      </c>
      <c r="S108" s="77">
        <v>0.01</v>
      </c>
      <c r="T108" s="77">
        <v>0.23</v>
      </c>
      <c r="U108" s="77">
        <v>0.04</v>
      </c>
    </row>
    <row r="109" spans="2:21">
      <c r="B109" t="s">
        <v>662</v>
      </c>
      <c r="C109" t="s">
        <v>663</v>
      </c>
      <c r="D109" t="s">
        <v>103</v>
      </c>
      <c r="E109" t="s">
        <v>126</v>
      </c>
      <c r="F109" t="s">
        <v>664</v>
      </c>
      <c r="G109" t="s">
        <v>665</v>
      </c>
      <c r="H109" t="s">
        <v>656</v>
      </c>
      <c r="I109" t="s">
        <v>211</v>
      </c>
      <c r="J109" t="s">
        <v>666</v>
      </c>
      <c r="K109" s="77">
        <v>1.7</v>
      </c>
      <c r="L109" t="s">
        <v>105</v>
      </c>
      <c r="M109" s="77">
        <v>5</v>
      </c>
      <c r="N109" s="77">
        <v>1.0900000000000001</v>
      </c>
      <c r="O109" s="77">
        <v>37</v>
      </c>
      <c r="P109" s="77">
        <v>105.69</v>
      </c>
      <c r="Q109" s="77">
        <v>0</v>
      </c>
      <c r="R109" s="77">
        <v>3.9105300000000003E-2</v>
      </c>
      <c r="S109" s="77">
        <v>0</v>
      </c>
      <c r="T109" s="77">
        <v>0</v>
      </c>
      <c r="U109" s="77">
        <v>0</v>
      </c>
    </row>
    <row r="110" spans="2:21">
      <c r="B110" t="s">
        <v>667</v>
      </c>
      <c r="C110" t="s">
        <v>668</v>
      </c>
      <c r="D110" t="s">
        <v>103</v>
      </c>
      <c r="E110" t="s">
        <v>126</v>
      </c>
      <c r="F110" t="s">
        <v>669</v>
      </c>
      <c r="G110" t="s">
        <v>337</v>
      </c>
      <c r="H110" t="s">
        <v>656</v>
      </c>
      <c r="I110" t="s">
        <v>211</v>
      </c>
      <c r="J110" t="s">
        <v>447</v>
      </c>
      <c r="K110" s="77">
        <v>2.44</v>
      </c>
      <c r="L110" t="s">
        <v>105</v>
      </c>
      <c r="M110" s="77">
        <v>2.4</v>
      </c>
      <c r="N110" s="77">
        <v>0.71</v>
      </c>
      <c r="O110" s="77">
        <v>19658</v>
      </c>
      <c r="P110" s="77">
        <v>105.12</v>
      </c>
      <c r="Q110" s="77">
        <v>0</v>
      </c>
      <c r="R110" s="77">
        <v>20.6644896</v>
      </c>
      <c r="S110" s="77">
        <v>0.02</v>
      </c>
      <c r="T110" s="77">
        <v>0.11</v>
      </c>
      <c r="U110" s="77">
        <v>0.02</v>
      </c>
    </row>
    <row r="111" spans="2:21">
      <c r="B111" t="s">
        <v>670</v>
      </c>
      <c r="C111" t="s">
        <v>671</v>
      </c>
      <c r="D111" t="s">
        <v>103</v>
      </c>
      <c r="E111" t="s">
        <v>126</v>
      </c>
      <c r="F111" t="s">
        <v>672</v>
      </c>
      <c r="G111" t="s">
        <v>367</v>
      </c>
      <c r="H111" t="s">
        <v>647</v>
      </c>
      <c r="I111" t="s">
        <v>153</v>
      </c>
      <c r="J111" t="s">
        <v>673</v>
      </c>
      <c r="K111" s="77">
        <v>7.71</v>
      </c>
      <c r="L111" t="s">
        <v>105</v>
      </c>
      <c r="M111" s="77">
        <v>2.6</v>
      </c>
      <c r="N111" s="77">
        <v>2.12</v>
      </c>
      <c r="O111" s="77">
        <v>94000</v>
      </c>
      <c r="P111" s="77">
        <v>103.42</v>
      </c>
      <c r="Q111" s="77">
        <v>0</v>
      </c>
      <c r="R111" s="77">
        <v>97.214799999999997</v>
      </c>
      <c r="S111" s="77">
        <v>0.02</v>
      </c>
      <c r="T111" s="77">
        <v>0.53</v>
      </c>
      <c r="U111" s="77">
        <v>0.08</v>
      </c>
    </row>
    <row r="112" spans="2:21">
      <c r="B112" t="s">
        <v>674</v>
      </c>
      <c r="C112" t="s">
        <v>675</v>
      </c>
      <c r="D112" t="s">
        <v>103</v>
      </c>
      <c r="E112" t="s">
        <v>126</v>
      </c>
      <c r="F112" t="s">
        <v>672</v>
      </c>
      <c r="G112" t="s">
        <v>367</v>
      </c>
      <c r="H112" t="s">
        <v>647</v>
      </c>
      <c r="I112" t="s">
        <v>153</v>
      </c>
      <c r="J112" t="s">
        <v>676</v>
      </c>
      <c r="K112" s="77">
        <v>4.1100000000000003</v>
      </c>
      <c r="L112" t="s">
        <v>105</v>
      </c>
      <c r="M112" s="77">
        <v>4.4000000000000004</v>
      </c>
      <c r="N112" s="77">
        <v>1.43</v>
      </c>
      <c r="O112" s="77">
        <v>4383</v>
      </c>
      <c r="P112" s="77">
        <v>111.7</v>
      </c>
      <c r="Q112" s="77">
        <v>0</v>
      </c>
      <c r="R112" s="77">
        <v>4.8958110000000001</v>
      </c>
      <c r="S112" s="77">
        <v>0</v>
      </c>
      <c r="T112" s="77">
        <v>0.03</v>
      </c>
      <c r="U112" s="77">
        <v>0</v>
      </c>
    </row>
    <row r="113" spans="2:21">
      <c r="B113" t="s">
        <v>677</v>
      </c>
      <c r="C113" t="s">
        <v>678</v>
      </c>
      <c r="D113" t="s">
        <v>103</v>
      </c>
      <c r="E113" t="s">
        <v>126</v>
      </c>
      <c r="F113" t="s">
        <v>679</v>
      </c>
      <c r="G113" t="s">
        <v>524</v>
      </c>
      <c r="H113" t="s">
        <v>680</v>
      </c>
      <c r="I113" t="s">
        <v>153</v>
      </c>
      <c r="J113" t="s">
        <v>681</v>
      </c>
      <c r="K113" s="77">
        <v>1.1200000000000001</v>
      </c>
      <c r="L113" t="s">
        <v>105</v>
      </c>
      <c r="M113" s="77">
        <v>3.59</v>
      </c>
      <c r="N113" s="77">
        <v>1.34</v>
      </c>
      <c r="O113" s="77">
        <v>3950</v>
      </c>
      <c r="P113" s="77">
        <v>103.35</v>
      </c>
      <c r="Q113" s="77">
        <v>0</v>
      </c>
      <c r="R113" s="77">
        <v>4.082325</v>
      </c>
      <c r="S113" s="77">
        <v>0.01</v>
      </c>
      <c r="T113" s="77">
        <v>0.02</v>
      </c>
      <c r="U113" s="77">
        <v>0</v>
      </c>
    </row>
    <row r="114" spans="2:21">
      <c r="B114" t="s">
        <v>682</v>
      </c>
      <c r="C114" t="s">
        <v>683</v>
      </c>
      <c r="D114" t="s">
        <v>103</v>
      </c>
      <c r="E114" t="s">
        <v>126</v>
      </c>
      <c r="F114" t="s">
        <v>684</v>
      </c>
      <c r="G114" t="s">
        <v>665</v>
      </c>
      <c r="H114" t="s">
        <v>685</v>
      </c>
      <c r="I114" t="s">
        <v>211</v>
      </c>
      <c r="J114" t="s">
        <v>686</v>
      </c>
      <c r="K114" s="77">
        <v>0.44</v>
      </c>
      <c r="L114" t="s">
        <v>105</v>
      </c>
      <c r="M114" s="77">
        <v>4.5</v>
      </c>
      <c r="N114" s="77">
        <v>1.75</v>
      </c>
      <c r="O114" s="77">
        <v>0.25</v>
      </c>
      <c r="P114" s="77">
        <v>126.89</v>
      </c>
      <c r="Q114" s="77">
        <v>0</v>
      </c>
      <c r="R114" s="77">
        <v>3.1722500000000003E-4</v>
      </c>
      <c r="S114" s="77">
        <v>0</v>
      </c>
      <c r="T114" s="77">
        <v>0</v>
      </c>
      <c r="U114" s="77">
        <v>0</v>
      </c>
    </row>
    <row r="115" spans="2:21">
      <c r="B115" t="s">
        <v>687</v>
      </c>
      <c r="C115" t="s">
        <v>688</v>
      </c>
      <c r="D115" t="s">
        <v>103</v>
      </c>
      <c r="E115" t="s">
        <v>126</v>
      </c>
      <c r="F115" t="s">
        <v>689</v>
      </c>
      <c r="G115" t="s">
        <v>367</v>
      </c>
      <c r="H115" t="s">
        <v>690</v>
      </c>
      <c r="I115" t="s">
        <v>211</v>
      </c>
      <c r="J115" t="s">
        <v>691</v>
      </c>
      <c r="K115" s="77">
        <v>3.32</v>
      </c>
      <c r="L115" t="s">
        <v>105</v>
      </c>
      <c r="M115" s="77">
        <v>6.7</v>
      </c>
      <c r="N115" s="77">
        <v>21.71</v>
      </c>
      <c r="O115" s="77">
        <v>0.86</v>
      </c>
      <c r="P115" s="77">
        <v>64.45</v>
      </c>
      <c r="Q115" s="77">
        <v>0</v>
      </c>
      <c r="R115" s="77">
        <v>5.5427000000000004E-4</v>
      </c>
      <c r="S115" s="77">
        <v>0</v>
      </c>
      <c r="T115" s="77">
        <v>0</v>
      </c>
      <c r="U115" s="77">
        <v>0</v>
      </c>
    </row>
    <row r="116" spans="2:21">
      <c r="B116" t="s">
        <v>692</v>
      </c>
      <c r="C116" t="s">
        <v>693</v>
      </c>
      <c r="D116" t="s">
        <v>103</v>
      </c>
      <c r="E116" t="s">
        <v>126</v>
      </c>
      <c r="F116" t="s">
        <v>694</v>
      </c>
      <c r="G116" t="s">
        <v>367</v>
      </c>
      <c r="H116" t="s">
        <v>690</v>
      </c>
      <c r="I116" t="s">
        <v>211</v>
      </c>
      <c r="J116" t="s">
        <v>695</v>
      </c>
      <c r="K116" s="77">
        <v>1.87</v>
      </c>
      <c r="L116" t="s">
        <v>105</v>
      </c>
      <c r="M116" s="77">
        <v>6.9</v>
      </c>
      <c r="N116" s="77">
        <v>28.73</v>
      </c>
      <c r="O116" s="77">
        <v>0.02</v>
      </c>
      <c r="P116" s="77">
        <v>81.77</v>
      </c>
      <c r="Q116" s="77">
        <v>0</v>
      </c>
      <c r="R116" s="77">
        <v>1.6354E-5</v>
      </c>
      <c r="S116" s="77">
        <v>0</v>
      </c>
      <c r="T116" s="77">
        <v>0</v>
      </c>
      <c r="U116" s="77">
        <v>0</v>
      </c>
    </row>
    <row r="117" spans="2:21">
      <c r="B117" s="78" t="s">
        <v>269</v>
      </c>
      <c r="C117" s="16"/>
      <c r="D117" s="16"/>
      <c r="E117" s="16"/>
      <c r="F117" s="16"/>
      <c r="K117" s="79">
        <v>3.99</v>
      </c>
      <c r="N117" s="79">
        <v>1.67</v>
      </c>
      <c r="O117" s="79">
        <v>3604553.48</v>
      </c>
      <c r="Q117" s="79">
        <v>8.8078699999999994</v>
      </c>
      <c r="R117" s="79">
        <v>4106.973435549</v>
      </c>
      <c r="T117" s="79">
        <v>22.18</v>
      </c>
      <c r="U117" s="79">
        <v>3.48</v>
      </c>
    </row>
    <row r="118" spans="2:21">
      <c r="B118" t="s">
        <v>696</v>
      </c>
      <c r="C118" t="s">
        <v>697</v>
      </c>
      <c r="D118" t="s">
        <v>103</v>
      </c>
      <c r="E118" t="s">
        <v>126</v>
      </c>
      <c r="F118" t="s">
        <v>336</v>
      </c>
      <c r="G118" t="s">
        <v>337</v>
      </c>
      <c r="H118" t="s">
        <v>210</v>
      </c>
      <c r="I118" t="s">
        <v>211</v>
      </c>
      <c r="J118" t="s">
        <v>356</v>
      </c>
      <c r="K118" s="77">
        <v>6.7</v>
      </c>
      <c r="L118" t="s">
        <v>105</v>
      </c>
      <c r="M118" s="77">
        <v>2.98</v>
      </c>
      <c r="N118" s="77">
        <v>1.93</v>
      </c>
      <c r="O118" s="77">
        <v>150000</v>
      </c>
      <c r="P118" s="77">
        <v>108.92</v>
      </c>
      <c r="Q118" s="77">
        <v>0</v>
      </c>
      <c r="R118" s="77">
        <v>163.38</v>
      </c>
      <c r="S118" s="77">
        <v>0.01</v>
      </c>
      <c r="T118" s="77">
        <v>0.88</v>
      </c>
      <c r="U118" s="77">
        <v>0.14000000000000001</v>
      </c>
    </row>
    <row r="119" spans="2:21">
      <c r="B119" t="s">
        <v>698</v>
      </c>
      <c r="C119" t="s">
        <v>699</v>
      </c>
      <c r="D119" t="s">
        <v>103</v>
      </c>
      <c r="E119" t="s">
        <v>126</v>
      </c>
      <c r="F119" t="s">
        <v>359</v>
      </c>
      <c r="G119" t="s">
        <v>337</v>
      </c>
      <c r="H119" t="s">
        <v>210</v>
      </c>
      <c r="I119" t="s">
        <v>211</v>
      </c>
      <c r="J119" t="s">
        <v>700</v>
      </c>
      <c r="K119" s="77">
        <v>0.9</v>
      </c>
      <c r="L119" t="s">
        <v>105</v>
      </c>
      <c r="M119" s="77">
        <v>5.9</v>
      </c>
      <c r="N119" s="77">
        <v>0.32</v>
      </c>
      <c r="O119" s="77">
        <v>86370</v>
      </c>
      <c r="P119" s="77">
        <v>105.6</v>
      </c>
      <c r="Q119" s="77">
        <v>0</v>
      </c>
      <c r="R119" s="77">
        <v>91.206720000000004</v>
      </c>
      <c r="S119" s="77">
        <v>0.01</v>
      </c>
      <c r="T119" s="77">
        <v>0.49</v>
      </c>
      <c r="U119" s="77">
        <v>0.08</v>
      </c>
    </row>
    <row r="120" spans="2:21">
      <c r="B120" t="s">
        <v>701</v>
      </c>
      <c r="C120" t="s">
        <v>702</v>
      </c>
      <c r="D120" t="s">
        <v>103</v>
      </c>
      <c r="E120" t="s">
        <v>126</v>
      </c>
      <c r="F120" t="s">
        <v>703</v>
      </c>
      <c r="G120" t="s">
        <v>704</v>
      </c>
      <c r="H120" t="s">
        <v>372</v>
      </c>
      <c r="I120" t="s">
        <v>153</v>
      </c>
      <c r="J120" t="s">
        <v>705</v>
      </c>
      <c r="K120" s="77">
        <v>1.47</v>
      </c>
      <c r="L120" t="s">
        <v>105</v>
      </c>
      <c r="M120" s="77">
        <v>4.84</v>
      </c>
      <c r="N120" s="77">
        <v>0.47</v>
      </c>
      <c r="O120" s="77">
        <v>63333.34</v>
      </c>
      <c r="P120" s="77">
        <v>106.52</v>
      </c>
      <c r="Q120" s="77">
        <v>0</v>
      </c>
      <c r="R120" s="77">
        <v>67.462673768000002</v>
      </c>
      <c r="S120" s="77">
        <v>0.01</v>
      </c>
      <c r="T120" s="77">
        <v>0.36</v>
      </c>
      <c r="U120" s="77">
        <v>0.06</v>
      </c>
    </row>
    <row r="121" spans="2:21">
      <c r="B121" t="s">
        <v>706</v>
      </c>
      <c r="C121" t="s">
        <v>707</v>
      </c>
      <c r="D121" t="s">
        <v>103</v>
      </c>
      <c r="E121" t="s">
        <v>126</v>
      </c>
      <c r="F121" t="s">
        <v>379</v>
      </c>
      <c r="G121" t="s">
        <v>337</v>
      </c>
      <c r="H121" t="s">
        <v>368</v>
      </c>
      <c r="I121" t="s">
        <v>211</v>
      </c>
      <c r="J121" t="s">
        <v>708</v>
      </c>
      <c r="K121" s="77">
        <v>2.0099999999999998</v>
      </c>
      <c r="L121" t="s">
        <v>105</v>
      </c>
      <c r="M121" s="77">
        <v>1.95</v>
      </c>
      <c r="N121" s="77">
        <v>0.74</v>
      </c>
      <c r="O121" s="77">
        <v>110000</v>
      </c>
      <c r="P121" s="77">
        <v>104.32</v>
      </c>
      <c r="Q121" s="77">
        <v>0</v>
      </c>
      <c r="R121" s="77">
        <v>114.752</v>
      </c>
      <c r="S121" s="77">
        <v>0.02</v>
      </c>
      <c r="T121" s="77">
        <v>0.62</v>
      </c>
      <c r="U121" s="77">
        <v>0.1</v>
      </c>
    </row>
    <row r="122" spans="2:21">
      <c r="B122" t="s">
        <v>709</v>
      </c>
      <c r="C122" t="s">
        <v>710</v>
      </c>
      <c r="D122" t="s">
        <v>103</v>
      </c>
      <c r="E122" t="s">
        <v>126</v>
      </c>
      <c r="F122" t="s">
        <v>711</v>
      </c>
      <c r="G122" t="s">
        <v>337</v>
      </c>
      <c r="H122" t="s">
        <v>368</v>
      </c>
      <c r="I122" t="s">
        <v>211</v>
      </c>
      <c r="J122" t="s">
        <v>712</v>
      </c>
      <c r="K122" s="77">
        <v>4.05</v>
      </c>
      <c r="L122" t="s">
        <v>105</v>
      </c>
      <c r="M122" s="77">
        <v>2.0699999999999998</v>
      </c>
      <c r="N122" s="77">
        <v>1.2</v>
      </c>
      <c r="O122" s="77">
        <v>947</v>
      </c>
      <c r="P122" s="77">
        <v>105.16</v>
      </c>
      <c r="Q122" s="77">
        <v>0</v>
      </c>
      <c r="R122" s="77">
        <v>0.99586520000000001</v>
      </c>
      <c r="S122" s="77">
        <v>0</v>
      </c>
      <c r="T122" s="77">
        <v>0.01</v>
      </c>
      <c r="U122" s="77">
        <v>0</v>
      </c>
    </row>
    <row r="123" spans="2:21">
      <c r="B123" t="s">
        <v>713</v>
      </c>
      <c r="C123" t="s">
        <v>714</v>
      </c>
      <c r="D123" t="s">
        <v>103</v>
      </c>
      <c r="E123" t="s">
        <v>126</v>
      </c>
      <c r="F123" t="s">
        <v>403</v>
      </c>
      <c r="G123" t="s">
        <v>367</v>
      </c>
      <c r="H123" t="s">
        <v>399</v>
      </c>
      <c r="I123" t="s">
        <v>211</v>
      </c>
      <c r="J123" t="s">
        <v>715</v>
      </c>
      <c r="K123" s="77">
        <v>5.47</v>
      </c>
      <c r="L123" t="s">
        <v>105</v>
      </c>
      <c r="M123" s="77">
        <v>3.39</v>
      </c>
      <c r="N123" s="77">
        <v>1.98</v>
      </c>
      <c r="O123" s="77">
        <v>108547</v>
      </c>
      <c r="P123" s="77">
        <v>107.75</v>
      </c>
      <c r="Q123" s="77">
        <v>0</v>
      </c>
      <c r="R123" s="77">
        <v>116.95939250000001</v>
      </c>
      <c r="S123" s="77">
        <v>0.01</v>
      </c>
      <c r="T123" s="77">
        <v>0.63</v>
      </c>
      <c r="U123" s="77">
        <v>0.1</v>
      </c>
    </row>
    <row r="124" spans="2:21">
      <c r="B124" t="s">
        <v>716</v>
      </c>
      <c r="C124" t="s">
        <v>717</v>
      </c>
      <c r="D124" t="s">
        <v>103</v>
      </c>
      <c r="E124" t="s">
        <v>126</v>
      </c>
      <c r="F124" t="s">
        <v>468</v>
      </c>
      <c r="G124" t="s">
        <v>367</v>
      </c>
      <c r="H124" t="s">
        <v>399</v>
      </c>
      <c r="I124" t="s">
        <v>211</v>
      </c>
      <c r="J124" t="s">
        <v>718</v>
      </c>
      <c r="K124" s="77">
        <v>6.84</v>
      </c>
      <c r="L124" t="s">
        <v>105</v>
      </c>
      <c r="M124" s="77">
        <v>2.5499999999999998</v>
      </c>
      <c r="N124" s="77">
        <v>2.31</v>
      </c>
      <c r="O124" s="77">
        <v>88000</v>
      </c>
      <c r="P124" s="77">
        <v>101.73</v>
      </c>
      <c r="Q124" s="77">
        <v>0</v>
      </c>
      <c r="R124" s="77">
        <v>89.522400000000005</v>
      </c>
      <c r="S124" s="77">
        <v>0.02</v>
      </c>
      <c r="T124" s="77">
        <v>0.48</v>
      </c>
      <c r="U124" s="77">
        <v>0.08</v>
      </c>
    </row>
    <row r="125" spans="2:21">
      <c r="B125" t="s">
        <v>719</v>
      </c>
      <c r="C125" t="s">
        <v>720</v>
      </c>
      <c r="D125" t="s">
        <v>103</v>
      </c>
      <c r="E125" t="s">
        <v>126</v>
      </c>
      <c r="F125" t="s">
        <v>721</v>
      </c>
      <c r="G125" t="s">
        <v>722</v>
      </c>
      <c r="H125" t="s">
        <v>455</v>
      </c>
      <c r="I125" t="s">
        <v>153</v>
      </c>
      <c r="J125" t="s">
        <v>723</v>
      </c>
      <c r="K125" s="77">
        <v>6.61</v>
      </c>
      <c r="L125" t="s">
        <v>105</v>
      </c>
      <c r="M125" s="77">
        <v>2.61</v>
      </c>
      <c r="N125" s="77">
        <v>1.87</v>
      </c>
      <c r="O125" s="77">
        <v>72000</v>
      </c>
      <c r="P125" s="77">
        <v>104.99</v>
      </c>
      <c r="Q125" s="77">
        <v>0</v>
      </c>
      <c r="R125" s="77">
        <v>75.592799999999997</v>
      </c>
      <c r="S125" s="77">
        <v>0.02</v>
      </c>
      <c r="T125" s="77">
        <v>0.41</v>
      </c>
      <c r="U125" s="77">
        <v>0.06</v>
      </c>
    </row>
    <row r="126" spans="2:21">
      <c r="B126" t="s">
        <v>724</v>
      </c>
      <c r="C126" t="s">
        <v>725</v>
      </c>
      <c r="D126" t="s">
        <v>103</v>
      </c>
      <c r="E126" t="s">
        <v>126</v>
      </c>
      <c r="F126" t="s">
        <v>429</v>
      </c>
      <c r="G126" t="s">
        <v>135</v>
      </c>
      <c r="H126" t="s">
        <v>399</v>
      </c>
      <c r="I126" t="s">
        <v>211</v>
      </c>
      <c r="J126" t="s">
        <v>726</v>
      </c>
      <c r="K126" s="77">
        <v>6.03</v>
      </c>
      <c r="L126" t="s">
        <v>105</v>
      </c>
      <c r="M126" s="77">
        <v>3.65</v>
      </c>
      <c r="N126" s="77">
        <v>2.19</v>
      </c>
      <c r="O126" s="77">
        <v>64000</v>
      </c>
      <c r="P126" s="77">
        <v>109.43</v>
      </c>
      <c r="Q126" s="77">
        <v>0</v>
      </c>
      <c r="R126" s="77">
        <v>70.035200000000003</v>
      </c>
      <c r="S126" s="77">
        <v>0</v>
      </c>
      <c r="T126" s="77">
        <v>0.38</v>
      </c>
      <c r="U126" s="77">
        <v>0.06</v>
      </c>
    </row>
    <row r="127" spans="2:21">
      <c r="B127" t="s">
        <v>727</v>
      </c>
      <c r="C127" t="s">
        <v>728</v>
      </c>
      <c r="D127" t="s">
        <v>103</v>
      </c>
      <c r="E127" t="s">
        <v>126</v>
      </c>
      <c r="F127" t="s">
        <v>443</v>
      </c>
      <c r="G127" t="s">
        <v>337</v>
      </c>
      <c r="H127" t="s">
        <v>399</v>
      </c>
      <c r="I127" t="s">
        <v>211</v>
      </c>
      <c r="J127" t="s">
        <v>444</v>
      </c>
      <c r="K127" s="77">
        <v>2.2200000000000002</v>
      </c>
      <c r="L127" t="s">
        <v>105</v>
      </c>
      <c r="M127" s="77">
        <v>1.05</v>
      </c>
      <c r="N127" s="77">
        <v>0.68</v>
      </c>
      <c r="O127" s="77">
        <v>40300</v>
      </c>
      <c r="P127" s="77">
        <v>100.84</v>
      </c>
      <c r="Q127" s="77">
        <v>0.10666</v>
      </c>
      <c r="R127" s="77">
        <v>40.745179999999998</v>
      </c>
      <c r="S127" s="77">
        <v>0.01</v>
      </c>
      <c r="T127" s="77">
        <v>0.22</v>
      </c>
      <c r="U127" s="77">
        <v>0.03</v>
      </c>
    </row>
    <row r="128" spans="2:21">
      <c r="B128" t="s">
        <v>729</v>
      </c>
      <c r="C128" t="s">
        <v>730</v>
      </c>
      <c r="D128" t="s">
        <v>103</v>
      </c>
      <c r="E128" t="s">
        <v>126</v>
      </c>
      <c r="F128" t="s">
        <v>453</v>
      </c>
      <c r="G128" t="s">
        <v>454</v>
      </c>
      <c r="H128" t="s">
        <v>455</v>
      </c>
      <c r="I128" t="s">
        <v>153</v>
      </c>
      <c r="J128" t="s">
        <v>459</v>
      </c>
      <c r="K128" s="77">
        <v>4.1399999999999997</v>
      </c>
      <c r="L128" t="s">
        <v>105</v>
      </c>
      <c r="M128" s="77">
        <v>4.8</v>
      </c>
      <c r="N128" s="77">
        <v>1.39</v>
      </c>
      <c r="O128" s="77">
        <v>206918.96</v>
      </c>
      <c r="P128" s="77">
        <v>116.02</v>
      </c>
      <c r="Q128" s="77">
        <v>0</v>
      </c>
      <c r="R128" s="77">
        <v>240.067377392</v>
      </c>
      <c r="S128" s="77">
        <v>0.01</v>
      </c>
      <c r="T128" s="77">
        <v>1.3</v>
      </c>
      <c r="U128" s="77">
        <v>0.2</v>
      </c>
    </row>
    <row r="129" spans="2:21">
      <c r="B129" t="s">
        <v>731</v>
      </c>
      <c r="C129" t="s">
        <v>732</v>
      </c>
      <c r="D129" t="s">
        <v>103</v>
      </c>
      <c r="E129" t="s">
        <v>126</v>
      </c>
      <c r="F129" t="s">
        <v>622</v>
      </c>
      <c r="G129" t="s">
        <v>337</v>
      </c>
      <c r="H129" t="s">
        <v>399</v>
      </c>
      <c r="I129" t="s">
        <v>211</v>
      </c>
      <c r="J129" t="s">
        <v>557</v>
      </c>
      <c r="K129" s="77">
        <v>2.76</v>
      </c>
      <c r="L129" t="s">
        <v>105</v>
      </c>
      <c r="M129" s="77">
        <v>6.4</v>
      </c>
      <c r="N129" s="77">
        <v>0.78</v>
      </c>
      <c r="O129" s="77">
        <v>150000</v>
      </c>
      <c r="P129" s="77">
        <v>116.66</v>
      </c>
      <c r="Q129" s="77">
        <v>0</v>
      </c>
      <c r="R129" s="77">
        <v>174.99</v>
      </c>
      <c r="S129" s="77">
        <v>0.05</v>
      </c>
      <c r="T129" s="77">
        <v>0.95</v>
      </c>
      <c r="U129" s="77">
        <v>0.15</v>
      </c>
    </row>
    <row r="130" spans="2:21">
      <c r="B130" t="s">
        <v>733</v>
      </c>
      <c r="C130" t="s">
        <v>734</v>
      </c>
      <c r="D130" t="s">
        <v>103</v>
      </c>
      <c r="E130" t="s">
        <v>126</v>
      </c>
      <c r="F130" t="s">
        <v>383</v>
      </c>
      <c r="G130" t="s">
        <v>337</v>
      </c>
      <c r="H130" t="s">
        <v>399</v>
      </c>
      <c r="I130" t="s">
        <v>211</v>
      </c>
      <c r="J130" t="s">
        <v>735</v>
      </c>
      <c r="K130" s="77">
        <v>2.92</v>
      </c>
      <c r="L130" t="s">
        <v>105</v>
      </c>
      <c r="M130" s="77">
        <v>3.25</v>
      </c>
      <c r="N130" s="77">
        <v>1.29</v>
      </c>
      <c r="O130" s="77">
        <v>2</v>
      </c>
      <c r="P130" s="77">
        <v>5294999</v>
      </c>
      <c r="Q130" s="77">
        <v>0</v>
      </c>
      <c r="R130" s="77">
        <v>105.89998</v>
      </c>
      <c r="S130" s="77">
        <v>0</v>
      </c>
      <c r="T130" s="77">
        <v>0.56999999999999995</v>
      </c>
      <c r="U130" s="77">
        <v>0.09</v>
      </c>
    </row>
    <row r="131" spans="2:21">
      <c r="B131" t="s">
        <v>736</v>
      </c>
      <c r="C131" t="s">
        <v>737</v>
      </c>
      <c r="D131" t="s">
        <v>103</v>
      </c>
      <c r="E131" t="s">
        <v>126</v>
      </c>
      <c r="F131" t="s">
        <v>383</v>
      </c>
      <c r="G131" t="s">
        <v>337</v>
      </c>
      <c r="H131" t="s">
        <v>399</v>
      </c>
      <c r="I131" t="s">
        <v>211</v>
      </c>
      <c r="K131" s="77">
        <v>2.54</v>
      </c>
      <c r="L131" t="s">
        <v>105</v>
      </c>
      <c r="M131" s="77">
        <v>3.22</v>
      </c>
      <c r="N131" s="77">
        <v>0.87</v>
      </c>
      <c r="O131" s="77">
        <v>2690</v>
      </c>
      <c r="P131" s="77">
        <v>103.52</v>
      </c>
      <c r="Q131" s="77">
        <v>0</v>
      </c>
      <c r="R131" s="77">
        <v>2.7846880000000001</v>
      </c>
      <c r="S131" s="77">
        <v>0</v>
      </c>
      <c r="T131" s="77">
        <v>0.02</v>
      </c>
      <c r="U131" s="77">
        <v>0</v>
      </c>
    </row>
    <row r="132" spans="2:21">
      <c r="B132" t="s">
        <v>738</v>
      </c>
      <c r="C132" t="s">
        <v>739</v>
      </c>
      <c r="D132" t="s">
        <v>103</v>
      </c>
      <c r="E132" t="s">
        <v>126</v>
      </c>
      <c r="F132" t="s">
        <v>740</v>
      </c>
      <c r="G132" t="s">
        <v>704</v>
      </c>
      <c r="H132" t="s">
        <v>399</v>
      </c>
      <c r="I132" t="s">
        <v>211</v>
      </c>
      <c r="J132" t="s">
        <v>741</v>
      </c>
      <c r="K132" s="77">
        <v>4.8</v>
      </c>
      <c r="L132" t="s">
        <v>105</v>
      </c>
      <c r="M132" s="77">
        <v>1.05</v>
      </c>
      <c r="N132" s="77">
        <v>0.96</v>
      </c>
      <c r="O132" s="77">
        <v>56226</v>
      </c>
      <c r="P132" s="77">
        <v>100.55</v>
      </c>
      <c r="Q132" s="77">
        <v>0</v>
      </c>
      <c r="R132" s="77">
        <v>56.535243000000001</v>
      </c>
      <c r="S132" s="77">
        <v>0.01</v>
      </c>
      <c r="T132" s="77">
        <v>0.31</v>
      </c>
      <c r="U132" s="77">
        <v>0.05</v>
      </c>
    </row>
    <row r="133" spans="2:21">
      <c r="B133" t="s">
        <v>742</v>
      </c>
      <c r="C133" t="s">
        <v>743</v>
      </c>
      <c r="D133" t="s">
        <v>103</v>
      </c>
      <c r="E133" t="s">
        <v>126</v>
      </c>
      <c r="F133" t="s">
        <v>500</v>
      </c>
      <c r="G133" t="s">
        <v>454</v>
      </c>
      <c r="H133" t="s">
        <v>476</v>
      </c>
      <c r="I133" t="s">
        <v>211</v>
      </c>
      <c r="J133" t="s">
        <v>387</v>
      </c>
      <c r="K133" s="77">
        <v>1.37</v>
      </c>
      <c r="L133" t="s">
        <v>105</v>
      </c>
      <c r="M133" s="77">
        <v>2.2999999999999998</v>
      </c>
      <c r="N133" s="77">
        <v>0.77</v>
      </c>
      <c r="O133" s="77">
        <v>392361</v>
      </c>
      <c r="P133" s="77">
        <v>102.13</v>
      </c>
      <c r="Q133" s="77">
        <v>0</v>
      </c>
      <c r="R133" s="77">
        <v>400.71828929999998</v>
      </c>
      <c r="S133" s="77">
        <v>0.01</v>
      </c>
      <c r="T133" s="77">
        <v>2.16</v>
      </c>
      <c r="U133" s="77">
        <v>0.34</v>
      </c>
    </row>
    <row r="134" spans="2:21">
      <c r="B134" t="s">
        <v>744</v>
      </c>
      <c r="C134" t="s">
        <v>745</v>
      </c>
      <c r="D134" t="s">
        <v>103</v>
      </c>
      <c r="E134" t="s">
        <v>126</v>
      </c>
      <c r="F134" t="s">
        <v>500</v>
      </c>
      <c r="G134" t="s">
        <v>454</v>
      </c>
      <c r="H134" t="s">
        <v>476</v>
      </c>
      <c r="I134" t="s">
        <v>211</v>
      </c>
      <c r="J134" t="s">
        <v>746</v>
      </c>
      <c r="K134" s="77">
        <v>6.08</v>
      </c>
      <c r="L134" t="s">
        <v>105</v>
      </c>
      <c r="M134" s="77">
        <v>1.75</v>
      </c>
      <c r="N134" s="77">
        <v>1.26</v>
      </c>
      <c r="O134" s="77">
        <v>268944</v>
      </c>
      <c r="P134" s="77">
        <v>103.19</v>
      </c>
      <c r="Q134" s="77">
        <v>0</v>
      </c>
      <c r="R134" s="77">
        <v>277.52331359999999</v>
      </c>
      <c r="S134" s="77">
        <v>0.02</v>
      </c>
      <c r="T134" s="77">
        <v>1.5</v>
      </c>
      <c r="U134" s="77">
        <v>0.24</v>
      </c>
    </row>
    <row r="135" spans="2:21">
      <c r="B135" t="s">
        <v>747</v>
      </c>
      <c r="C135" t="s">
        <v>748</v>
      </c>
      <c r="D135" t="s">
        <v>103</v>
      </c>
      <c r="E135" t="s">
        <v>126</v>
      </c>
      <c r="F135" t="s">
        <v>749</v>
      </c>
      <c r="G135" t="s">
        <v>367</v>
      </c>
      <c r="H135" t="s">
        <v>476</v>
      </c>
      <c r="I135" t="s">
        <v>211</v>
      </c>
      <c r="J135" t="s">
        <v>750</v>
      </c>
      <c r="K135" s="77">
        <v>5.01</v>
      </c>
      <c r="L135" t="s">
        <v>105</v>
      </c>
      <c r="M135" s="77">
        <v>4.3499999999999996</v>
      </c>
      <c r="N135" s="77">
        <v>2.82</v>
      </c>
      <c r="O135" s="77">
        <v>29895</v>
      </c>
      <c r="P135" s="77">
        <v>108.46</v>
      </c>
      <c r="Q135" s="77">
        <v>0</v>
      </c>
      <c r="R135" s="77">
        <v>32.424117000000003</v>
      </c>
      <c r="S135" s="77">
        <v>0</v>
      </c>
      <c r="T135" s="77">
        <v>0.18</v>
      </c>
      <c r="U135" s="77">
        <v>0.03</v>
      </c>
    </row>
    <row r="136" spans="2:21">
      <c r="B136" t="s">
        <v>751</v>
      </c>
      <c r="C136" t="s">
        <v>752</v>
      </c>
      <c r="D136" t="s">
        <v>103</v>
      </c>
      <c r="E136" t="s">
        <v>126</v>
      </c>
      <c r="F136" t="s">
        <v>523</v>
      </c>
      <c r="G136" t="s">
        <v>524</v>
      </c>
      <c r="H136" t="s">
        <v>476</v>
      </c>
      <c r="I136" t="s">
        <v>211</v>
      </c>
      <c r="J136" t="s">
        <v>753</v>
      </c>
      <c r="K136" s="77">
        <v>9.16</v>
      </c>
      <c r="L136" t="s">
        <v>105</v>
      </c>
      <c r="M136" s="77">
        <v>3.95</v>
      </c>
      <c r="N136" s="77">
        <v>2.7</v>
      </c>
      <c r="O136" s="77">
        <v>41382</v>
      </c>
      <c r="P136" s="77">
        <v>111.96</v>
      </c>
      <c r="Q136" s="77">
        <v>0</v>
      </c>
      <c r="R136" s="77">
        <v>46.331287199999998</v>
      </c>
      <c r="S136" s="77">
        <v>0.02</v>
      </c>
      <c r="T136" s="77">
        <v>0.25</v>
      </c>
      <c r="U136" s="77">
        <v>0.04</v>
      </c>
    </row>
    <row r="137" spans="2:21">
      <c r="B137" t="s">
        <v>754</v>
      </c>
      <c r="C137" t="s">
        <v>755</v>
      </c>
      <c r="D137" t="s">
        <v>103</v>
      </c>
      <c r="E137" t="s">
        <v>126</v>
      </c>
      <c r="F137" t="s">
        <v>523</v>
      </c>
      <c r="G137" t="s">
        <v>524</v>
      </c>
      <c r="H137" t="s">
        <v>476</v>
      </c>
      <c r="I137" t="s">
        <v>211</v>
      </c>
      <c r="J137" t="s">
        <v>753</v>
      </c>
      <c r="K137" s="77">
        <v>9.81</v>
      </c>
      <c r="L137" t="s">
        <v>105</v>
      </c>
      <c r="M137" s="77">
        <v>3.95</v>
      </c>
      <c r="N137" s="77">
        <v>2.91</v>
      </c>
      <c r="O137" s="77">
        <v>14496</v>
      </c>
      <c r="P137" s="77">
        <v>110.64</v>
      </c>
      <c r="Q137" s="77">
        <v>0</v>
      </c>
      <c r="R137" s="77">
        <v>16.038374399999999</v>
      </c>
      <c r="S137" s="77">
        <v>0.01</v>
      </c>
      <c r="T137" s="77">
        <v>0.09</v>
      </c>
      <c r="U137" s="77">
        <v>0.01</v>
      </c>
    </row>
    <row r="138" spans="2:21">
      <c r="B138" t="s">
        <v>756</v>
      </c>
      <c r="C138" t="s">
        <v>757</v>
      </c>
      <c r="D138" t="s">
        <v>103</v>
      </c>
      <c r="E138" t="s">
        <v>126</v>
      </c>
      <c r="F138" t="s">
        <v>758</v>
      </c>
      <c r="G138" t="s">
        <v>367</v>
      </c>
      <c r="H138" t="s">
        <v>476</v>
      </c>
      <c r="I138" t="s">
        <v>211</v>
      </c>
      <c r="J138" t="s">
        <v>759</v>
      </c>
      <c r="K138" s="77">
        <v>3.82</v>
      </c>
      <c r="L138" t="s">
        <v>105</v>
      </c>
      <c r="M138" s="77">
        <v>3.9</v>
      </c>
      <c r="N138" s="77">
        <v>3.12</v>
      </c>
      <c r="O138" s="77">
        <v>67592</v>
      </c>
      <c r="P138" s="77">
        <v>103.48</v>
      </c>
      <c r="Q138" s="77">
        <v>0</v>
      </c>
      <c r="R138" s="77">
        <v>69.9442016</v>
      </c>
      <c r="S138" s="77">
        <v>0.01</v>
      </c>
      <c r="T138" s="77">
        <v>0.38</v>
      </c>
      <c r="U138" s="77">
        <v>0.06</v>
      </c>
    </row>
    <row r="139" spans="2:21">
      <c r="B139" t="s">
        <v>760</v>
      </c>
      <c r="C139" t="s">
        <v>761</v>
      </c>
      <c r="D139" t="s">
        <v>103</v>
      </c>
      <c r="E139" t="s">
        <v>126</v>
      </c>
      <c r="F139" t="s">
        <v>535</v>
      </c>
      <c r="G139" t="s">
        <v>524</v>
      </c>
      <c r="H139" t="s">
        <v>469</v>
      </c>
      <c r="I139" t="s">
        <v>153</v>
      </c>
      <c r="J139" t="s">
        <v>539</v>
      </c>
      <c r="K139" s="77">
        <v>5.82</v>
      </c>
      <c r="L139" t="s">
        <v>105</v>
      </c>
      <c r="M139" s="77">
        <v>3.92</v>
      </c>
      <c r="N139" s="77">
        <v>2.11</v>
      </c>
      <c r="O139" s="77">
        <v>76777</v>
      </c>
      <c r="P139" s="77">
        <v>112.81</v>
      </c>
      <c r="Q139" s="77">
        <v>0</v>
      </c>
      <c r="R139" s="77">
        <v>86.612133700000001</v>
      </c>
      <c r="S139" s="77">
        <v>0.01</v>
      </c>
      <c r="T139" s="77">
        <v>0.47</v>
      </c>
      <c r="U139" s="77">
        <v>7.0000000000000007E-2</v>
      </c>
    </row>
    <row r="140" spans="2:21">
      <c r="B140" t="s">
        <v>762</v>
      </c>
      <c r="C140" t="s">
        <v>763</v>
      </c>
      <c r="D140" t="s">
        <v>103</v>
      </c>
      <c r="E140" t="s">
        <v>126</v>
      </c>
      <c r="F140" t="s">
        <v>556</v>
      </c>
      <c r="G140" t="s">
        <v>524</v>
      </c>
      <c r="H140" t="s">
        <v>469</v>
      </c>
      <c r="I140" t="s">
        <v>153</v>
      </c>
      <c r="J140" t="s">
        <v>494</v>
      </c>
      <c r="K140" s="77">
        <v>6.66</v>
      </c>
      <c r="L140" t="s">
        <v>105</v>
      </c>
      <c r="M140" s="77">
        <v>3.61</v>
      </c>
      <c r="N140" s="77">
        <v>2.25</v>
      </c>
      <c r="O140" s="77">
        <v>163362</v>
      </c>
      <c r="P140" s="77">
        <v>111</v>
      </c>
      <c r="Q140" s="77">
        <v>0</v>
      </c>
      <c r="R140" s="77">
        <v>181.33181999999999</v>
      </c>
      <c r="S140" s="77">
        <v>0.02</v>
      </c>
      <c r="T140" s="77">
        <v>0.98</v>
      </c>
      <c r="U140" s="77">
        <v>0.15</v>
      </c>
    </row>
    <row r="141" spans="2:21">
      <c r="B141" t="s">
        <v>764</v>
      </c>
      <c r="C141" t="s">
        <v>765</v>
      </c>
      <c r="D141" t="s">
        <v>103</v>
      </c>
      <c r="E141" t="s">
        <v>126</v>
      </c>
      <c r="F141" t="s">
        <v>766</v>
      </c>
      <c r="G141" t="s">
        <v>767</v>
      </c>
      <c r="H141" t="s">
        <v>469</v>
      </c>
      <c r="I141" t="s">
        <v>153</v>
      </c>
      <c r="J141" t="s">
        <v>768</v>
      </c>
      <c r="K141" s="77">
        <v>4.1500000000000004</v>
      </c>
      <c r="L141" t="s">
        <v>105</v>
      </c>
      <c r="M141" s="77">
        <v>2.75</v>
      </c>
      <c r="N141" s="77">
        <v>1.66</v>
      </c>
      <c r="O141" s="77">
        <v>53862.44</v>
      </c>
      <c r="P141" s="77">
        <v>105.52</v>
      </c>
      <c r="Q141" s="77">
        <v>0</v>
      </c>
      <c r="R141" s="77">
        <v>56.835646687999997</v>
      </c>
      <c r="S141" s="77">
        <v>0.01</v>
      </c>
      <c r="T141" s="77">
        <v>0.31</v>
      </c>
      <c r="U141" s="77">
        <v>0.05</v>
      </c>
    </row>
    <row r="142" spans="2:21">
      <c r="B142" t="s">
        <v>769</v>
      </c>
      <c r="C142" t="s">
        <v>770</v>
      </c>
      <c r="D142" t="s">
        <v>103</v>
      </c>
      <c r="E142" t="s">
        <v>126</v>
      </c>
      <c r="F142" t="s">
        <v>563</v>
      </c>
      <c r="G142" t="s">
        <v>367</v>
      </c>
      <c r="H142" t="s">
        <v>568</v>
      </c>
      <c r="I142" t="s">
        <v>211</v>
      </c>
      <c r="J142" t="s">
        <v>771</v>
      </c>
      <c r="K142" s="77">
        <v>4.32</v>
      </c>
      <c r="L142" t="s">
        <v>105</v>
      </c>
      <c r="M142" s="77">
        <v>3.5</v>
      </c>
      <c r="N142" s="77">
        <v>1.7</v>
      </c>
      <c r="O142" s="77">
        <v>37400</v>
      </c>
      <c r="P142" s="77">
        <v>107.98</v>
      </c>
      <c r="Q142" s="77">
        <v>0.65449999999999997</v>
      </c>
      <c r="R142" s="77">
        <v>41.039020000000001</v>
      </c>
      <c r="S142" s="77">
        <v>0.02</v>
      </c>
      <c r="T142" s="77">
        <v>0.22</v>
      </c>
      <c r="U142" s="77">
        <v>0.03</v>
      </c>
    </row>
    <row r="143" spans="2:21">
      <c r="B143" t="s">
        <v>772</v>
      </c>
      <c r="C143" t="s">
        <v>773</v>
      </c>
      <c r="D143" t="s">
        <v>103</v>
      </c>
      <c r="E143" t="s">
        <v>126</v>
      </c>
      <c r="F143" t="s">
        <v>622</v>
      </c>
      <c r="G143" t="s">
        <v>337</v>
      </c>
      <c r="H143" t="s">
        <v>568</v>
      </c>
      <c r="I143" t="s">
        <v>211</v>
      </c>
      <c r="J143" t="s">
        <v>774</v>
      </c>
      <c r="K143" s="77">
        <v>3.7</v>
      </c>
      <c r="L143" t="s">
        <v>105</v>
      </c>
      <c r="M143" s="77">
        <v>3.6</v>
      </c>
      <c r="N143" s="77">
        <v>1.78</v>
      </c>
      <c r="O143" s="77">
        <v>2</v>
      </c>
      <c r="P143" s="77">
        <v>5525001</v>
      </c>
      <c r="Q143" s="77">
        <v>0</v>
      </c>
      <c r="R143" s="77">
        <v>110.50002000000001</v>
      </c>
      <c r="S143" s="77">
        <v>0</v>
      </c>
      <c r="T143" s="77">
        <v>0.6</v>
      </c>
      <c r="U143" s="77">
        <v>0.09</v>
      </c>
    </row>
    <row r="144" spans="2:21">
      <c r="B144" t="s">
        <v>775</v>
      </c>
      <c r="C144" t="s">
        <v>776</v>
      </c>
      <c r="D144" t="s">
        <v>103</v>
      </c>
      <c r="E144" t="s">
        <v>126</v>
      </c>
      <c r="F144" t="s">
        <v>777</v>
      </c>
      <c r="G144" t="s">
        <v>367</v>
      </c>
      <c r="H144" t="s">
        <v>568</v>
      </c>
      <c r="I144" t="s">
        <v>211</v>
      </c>
      <c r="J144" t="s">
        <v>778</v>
      </c>
      <c r="K144" s="77">
        <v>3.14</v>
      </c>
      <c r="L144" t="s">
        <v>105</v>
      </c>
      <c r="M144" s="77">
        <v>6.05</v>
      </c>
      <c r="N144" s="77">
        <v>2.8</v>
      </c>
      <c r="O144" s="77">
        <v>66927</v>
      </c>
      <c r="P144" s="77">
        <v>110.95</v>
      </c>
      <c r="Q144" s="77">
        <v>0</v>
      </c>
      <c r="R144" s="77">
        <v>74.255506499999996</v>
      </c>
      <c r="S144" s="77">
        <v>0.01</v>
      </c>
      <c r="T144" s="77">
        <v>0.4</v>
      </c>
      <c r="U144" s="77">
        <v>0.06</v>
      </c>
    </row>
    <row r="145" spans="2:21">
      <c r="B145" t="s">
        <v>779</v>
      </c>
      <c r="C145" t="s">
        <v>780</v>
      </c>
      <c r="D145" t="s">
        <v>103</v>
      </c>
      <c r="E145" t="s">
        <v>126</v>
      </c>
      <c r="F145" t="s">
        <v>781</v>
      </c>
      <c r="G145" t="s">
        <v>367</v>
      </c>
      <c r="H145" t="s">
        <v>564</v>
      </c>
      <c r="I145" t="s">
        <v>153</v>
      </c>
      <c r="J145" t="s">
        <v>782</v>
      </c>
      <c r="K145" s="77">
        <v>2.74</v>
      </c>
      <c r="L145" t="s">
        <v>105</v>
      </c>
      <c r="M145" s="77">
        <v>4.2</v>
      </c>
      <c r="N145" s="77">
        <v>2.72</v>
      </c>
      <c r="O145" s="77">
        <v>72392</v>
      </c>
      <c r="P145" s="77">
        <v>104.83</v>
      </c>
      <c r="Q145" s="77">
        <v>0</v>
      </c>
      <c r="R145" s="77">
        <v>75.888533600000002</v>
      </c>
      <c r="S145" s="77">
        <v>0.01</v>
      </c>
      <c r="T145" s="77">
        <v>0.41</v>
      </c>
      <c r="U145" s="77">
        <v>0.06</v>
      </c>
    </row>
    <row r="146" spans="2:21">
      <c r="B146" t="s">
        <v>783</v>
      </c>
      <c r="C146" t="s">
        <v>784</v>
      </c>
      <c r="D146" t="s">
        <v>103</v>
      </c>
      <c r="E146" t="s">
        <v>126</v>
      </c>
      <c r="F146" t="s">
        <v>785</v>
      </c>
      <c r="G146" t="s">
        <v>130</v>
      </c>
      <c r="H146" t="s">
        <v>568</v>
      </c>
      <c r="I146" t="s">
        <v>211</v>
      </c>
      <c r="J146" t="s">
        <v>407</v>
      </c>
      <c r="K146" s="77">
        <v>3.58</v>
      </c>
      <c r="L146" t="s">
        <v>105</v>
      </c>
      <c r="M146" s="77">
        <v>2.95</v>
      </c>
      <c r="N146" s="77">
        <v>1.53</v>
      </c>
      <c r="O146" s="77">
        <v>54352.94</v>
      </c>
      <c r="P146" s="77">
        <v>105.16</v>
      </c>
      <c r="Q146" s="77">
        <v>0</v>
      </c>
      <c r="R146" s="77">
        <v>57.157551703999999</v>
      </c>
      <c r="S146" s="77">
        <v>0.02</v>
      </c>
      <c r="T146" s="77">
        <v>0.31</v>
      </c>
      <c r="U146" s="77">
        <v>0.05</v>
      </c>
    </row>
    <row r="147" spans="2:21">
      <c r="B147" t="s">
        <v>786</v>
      </c>
      <c r="C147" t="s">
        <v>787</v>
      </c>
      <c r="D147" t="s">
        <v>103</v>
      </c>
      <c r="E147" t="s">
        <v>126</v>
      </c>
      <c r="F147" t="s">
        <v>590</v>
      </c>
      <c r="G147" t="s">
        <v>135</v>
      </c>
      <c r="H147" t="s">
        <v>568</v>
      </c>
      <c r="I147" t="s">
        <v>211</v>
      </c>
      <c r="J147" t="s">
        <v>788</v>
      </c>
      <c r="K147" s="77">
        <v>4.03</v>
      </c>
      <c r="L147" t="s">
        <v>105</v>
      </c>
      <c r="M147" s="77">
        <v>4.1399999999999997</v>
      </c>
      <c r="N147" s="77">
        <v>1.58</v>
      </c>
      <c r="O147" s="77">
        <v>388730</v>
      </c>
      <c r="P147" s="77">
        <v>110.54</v>
      </c>
      <c r="Q147" s="77">
        <v>8.0467099999999991</v>
      </c>
      <c r="R147" s="77">
        <v>437.748852</v>
      </c>
      <c r="S147" s="77">
        <v>0.05</v>
      </c>
      <c r="T147" s="77">
        <v>2.36</v>
      </c>
      <c r="U147" s="77">
        <v>0.37</v>
      </c>
    </row>
    <row r="148" spans="2:21">
      <c r="B148" t="s">
        <v>789</v>
      </c>
      <c r="C148" t="s">
        <v>790</v>
      </c>
      <c r="D148" t="s">
        <v>103</v>
      </c>
      <c r="E148" t="s">
        <v>126</v>
      </c>
      <c r="F148" t="s">
        <v>594</v>
      </c>
      <c r="G148" t="s">
        <v>135</v>
      </c>
      <c r="H148" t="s">
        <v>568</v>
      </c>
      <c r="I148" t="s">
        <v>211</v>
      </c>
      <c r="J148" t="s">
        <v>791</v>
      </c>
      <c r="K148" s="77">
        <v>2.46</v>
      </c>
      <c r="L148" t="s">
        <v>105</v>
      </c>
      <c r="M148" s="77">
        <v>1.31</v>
      </c>
      <c r="N148" s="77">
        <v>0.79</v>
      </c>
      <c r="O148" s="77">
        <v>19728.8</v>
      </c>
      <c r="P148" s="77">
        <v>101.33</v>
      </c>
      <c r="Q148" s="77">
        <v>0</v>
      </c>
      <c r="R148" s="77">
        <v>19.991193039999999</v>
      </c>
      <c r="S148" s="77">
        <v>0</v>
      </c>
      <c r="T148" s="77">
        <v>0.11</v>
      </c>
      <c r="U148" s="77">
        <v>0.02</v>
      </c>
    </row>
    <row r="149" spans="2:21">
      <c r="B149" t="s">
        <v>792</v>
      </c>
      <c r="C149" t="s">
        <v>793</v>
      </c>
      <c r="D149" t="s">
        <v>103</v>
      </c>
      <c r="E149" t="s">
        <v>126</v>
      </c>
      <c r="F149" t="s">
        <v>766</v>
      </c>
      <c r="G149" t="s">
        <v>767</v>
      </c>
      <c r="H149" t="s">
        <v>564</v>
      </c>
      <c r="I149" t="s">
        <v>153</v>
      </c>
      <c r="J149" t="s">
        <v>794</v>
      </c>
      <c r="K149" s="77">
        <v>3.17</v>
      </c>
      <c r="L149" t="s">
        <v>105</v>
      </c>
      <c r="M149" s="77">
        <v>2.4</v>
      </c>
      <c r="N149" s="77">
        <v>1.35</v>
      </c>
      <c r="O149" s="77">
        <v>28604.400000000001</v>
      </c>
      <c r="P149" s="77">
        <v>103.58</v>
      </c>
      <c r="Q149" s="77">
        <v>0</v>
      </c>
      <c r="R149" s="77">
        <v>29.628437519999999</v>
      </c>
      <c r="S149" s="77">
        <v>0.01</v>
      </c>
      <c r="T149" s="77">
        <v>0.16</v>
      </c>
      <c r="U149" s="77">
        <v>0.03</v>
      </c>
    </row>
    <row r="150" spans="2:21">
      <c r="B150" t="s">
        <v>795</v>
      </c>
      <c r="C150" t="s">
        <v>796</v>
      </c>
      <c r="D150" t="s">
        <v>103</v>
      </c>
      <c r="E150" t="s">
        <v>126</v>
      </c>
      <c r="F150" t="s">
        <v>797</v>
      </c>
      <c r="G150" t="s">
        <v>367</v>
      </c>
      <c r="H150" t="s">
        <v>568</v>
      </c>
      <c r="I150" t="s">
        <v>211</v>
      </c>
      <c r="J150" t="s">
        <v>360</v>
      </c>
      <c r="K150" s="77">
        <v>2.35</v>
      </c>
      <c r="L150" t="s">
        <v>105</v>
      </c>
      <c r="M150" s="77">
        <v>4</v>
      </c>
      <c r="N150" s="77">
        <v>2.04</v>
      </c>
      <c r="O150" s="77">
        <v>120275</v>
      </c>
      <c r="P150" s="77">
        <v>108.73</v>
      </c>
      <c r="Q150" s="77">
        <v>0</v>
      </c>
      <c r="R150" s="77">
        <v>130.77500749999999</v>
      </c>
      <c r="S150" s="77">
        <v>0.01</v>
      </c>
      <c r="T150" s="77">
        <v>0.71</v>
      </c>
      <c r="U150" s="77">
        <v>0.11</v>
      </c>
    </row>
    <row r="151" spans="2:21">
      <c r="B151" t="s">
        <v>798</v>
      </c>
      <c r="C151" t="s">
        <v>799</v>
      </c>
      <c r="D151" t="s">
        <v>103</v>
      </c>
      <c r="E151" t="s">
        <v>126</v>
      </c>
      <c r="F151" t="s">
        <v>800</v>
      </c>
      <c r="G151" t="s">
        <v>801</v>
      </c>
      <c r="H151" t="s">
        <v>568</v>
      </c>
      <c r="I151" t="s">
        <v>211</v>
      </c>
      <c r="J151" t="s">
        <v>802</v>
      </c>
      <c r="K151" s="77">
        <v>3.99</v>
      </c>
      <c r="L151" t="s">
        <v>105</v>
      </c>
      <c r="M151" s="77">
        <v>3.35</v>
      </c>
      <c r="N151" s="77">
        <v>1.4</v>
      </c>
      <c r="O151" s="77">
        <v>69961</v>
      </c>
      <c r="P151" s="77">
        <v>108.8</v>
      </c>
      <c r="Q151" s="77">
        <v>0</v>
      </c>
      <c r="R151" s="77">
        <v>76.117568000000006</v>
      </c>
      <c r="S151" s="77">
        <v>0.01</v>
      </c>
      <c r="T151" s="77">
        <v>0.41</v>
      </c>
      <c r="U151" s="77">
        <v>0.06</v>
      </c>
    </row>
    <row r="152" spans="2:21">
      <c r="B152" t="s">
        <v>803</v>
      </c>
      <c r="C152" t="s">
        <v>804</v>
      </c>
      <c r="D152" t="s">
        <v>103</v>
      </c>
      <c r="E152" t="s">
        <v>126</v>
      </c>
      <c r="F152" t="s">
        <v>805</v>
      </c>
      <c r="G152" t="s">
        <v>367</v>
      </c>
      <c r="H152" t="s">
        <v>618</v>
      </c>
      <c r="I152" t="s">
        <v>153</v>
      </c>
      <c r="J152" t="s">
        <v>806</v>
      </c>
      <c r="K152" s="77">
        <v>2.36</v>
      </c>
      <c r="L152" t="s">
        <v>105</v>
      </c>
      <c r="M152" s="77">
        <v>5</v>
      </c>
      <c r="N152" s="77">
        <v>1.96</v>
      </c>
      <c r="O152" s="77">
        <v>0.14000000000000001</v>
      </c>
      <c r="P152" s="77">
        <v>107.3</v>
      </c>
      <c r="Q152" s="77">
        <v>0</v>
      </c>
      <c r="R152" s="77">
        <v>1.5022000000000001E-4</v>
      </c>
      <c r="S152" s="77">
        <v>0</v>
      </c>
      <c r="T152" s="77">
        <v>0</v>
      </c>
      <c r="U152" s="77">
        <v>0</v>
      </c>
    </row>
    <row r="153" spans="2:21">
      <c r="B153" t="s">
        <v>807</v>
      </c>
      <c r="C153" t="s">
        <v>808</v>
      </c>
      <c r="D153" t="s">
        <v>103</v>
      </c>
      <c r="E153" t="s">
        <v>126</v>
      </c>
      <c r="F153" t="s">
        <v>805</v>
      </c>
      <c r="G153" t="s">
        <v>367</v>
      </c>
      <c r="H153" t="s">
        <v>618</v>
      </c>
      <c r="I153" t="s">
        <v>153</v>
      </c>
      <c r="J153" t="s">
        <v>809</v>
      </c>
      <c r="K153" s="77">
        <v>2.8</v>
      </c>
      <c r="L153" t="s">
        <v>105</v>
      </c>
      <c r="M153" s="77">
        <v>4.6500000000000004</v>
      </c>
      <c r="N153" s="77">
        <v>1.84</v>
      </c>
      <c r="O153" s="77">
        <v>18</v>
      </c>
      <c r="P153" s="77">
        <v>108</v>
      </c>
      <c r="Q153" s="77">
        <v>0</v>
      </c>
      <c r="R153" s="77">
        <v>1.9439999999999999E-2</v>
      </c>
      <c r="S153" s="77">
        <v>0</v>
      </c>
      <c r="T153" s="77">
        <v>0</v>
      </c>
      <c r="U153" s="77">
        <v>0</v>
      </c>
    </row>
    <row r="154" spans="2:21">
      <c r="B154" t="s">
        <v>810</v>
      </c>
      <c r="C154" t="s">
        <v>811</v>
      </c>
      <c r="D154" t="s">
        <v>103</v>
      </c>
      <c r="E154" t="s">
        <v>126</v>
      </c>
      <c r="F154" t="s">
        <v>812</v>
      </c>
      <c r="G154" t="s">
        <v>767</v>
      </c>
      <c r="H154" t="s">
        <v>608</v>
      </c>
      <c r="I154" t="s">
        <v>211</v>
      </c>
      <c r="J154" t="s">
        <v>813</v>
      </c>
      <c r="K154" s="77">
        <v>2.72</v>
      </c>
      <c r="L154" t="s">
        <v>105</v>
      </c>
      <c r="M154" s="77">
        <v>3.4</v>
      </c>
      <c r="N154" s="77">
        <v>1.85</v>
      </c>
      <c r="O154" s="77">
        <v>24501.56</v>
      </c>
      <c r="P154" s="77">
        <v>104.78</v>
      </c>
      <c r="Q154" s="77">
        <v>0</v>
      </c>
      <c r="R154" s="77">
        <v>25.672734567999999</v>
      </c>
      <c r="S154" s="77">
        <v>0</v>
      </c>
      <c r="T154" s="77">
        <v>0.14000000000000001</v>
      </c>
      <c r="U154" s="77">
        <v>0.02</v>
      </c>
    </row>
    <row r="155" spans="2:21">
      <c r="B155" t="s">
        <v>814</v>
      </c>
      <c r="C155" t="s">
        <v>815</v>
      </c>
      <c r="D155" t="s">
        <v>103</v>
      </c>
      <c r="E155" t="s">
        <v>126</v>
      </c>
      <c r="F155" t="s">
        <v>629</v>
      </c>
      <c r="G155" t="s">
        <v>367</v>
      </c>
      <c r="H155" t="s">
        <v>608</v>
      </c>
      <c r="I155" t="s">
        <v>211</v>
      </c>
      <c r="J155" t="s">
        <v>816</v>
      </c>
      <c r="K155" s="77">
        <v>3.18</v>
      </c>
      <c r="L155" t="s">
        <v>105</v>
      </c>
      <c r="M155" s="77">
        <v>5.74</v>
      </c>
      <c r="N155" s="77">
        <v>1.82</v>
      </c>
      <c r="O155" s="77">
        <v>18859.57</v>
      </c>
      <c r="P155" s="77">
        <v>114.4</v>
      </c>
      <c r="Q155" s="77">
        <v>0</v>
      </c>
      <c r="R155" s="77">
        <v>21.575348080000001</v>
      </c>
      <c r="S155" s="77">
        <v>0.01</v>
      </c>
      <c r="T155" s="77">
        <v>0.12</v>
      </c>
      <c r="U155" s="77">
        <v>0.02</v>
      </c>
    </row>
    <row r="156" spans="2:21">
      <c r="B156" t="s">
        <v>817</v>
      </c>
      <c r="C156" t="s">
        <v>818</v>
      </c>
      <c r="D156" t="s">
        <v>103</v>
      </c>
      <c r="E156" t="s">
        <v>126</v>
      </c>
      <c r="F156" t="s">
        <v>642</v>
      </c>
      <c r="G156" t="s">
        <v>367</v>
      </c>
      <c r="H156" t="s">
        <v>608</v>
      </c>
      <c r="I156" t="s">
        <v>211</v>
      </c>
      <c r="J156" t="s">
        <v>819</v>
      </c>
      <c r="K156" s="77">
        <v>4.2699999999999996</v>
      </c>
      <c r="L156" t="s">
        <v>105</v>
      </c>
      <c r="M156" s="77">
        <v>3.7</v>
      </c>
      <c r="N156" s="77">
        <v>1.5</v>
      </c>
      <c r="O156" s="77">
        <v>15508.96</v>
      </c>
      <c r="P156" s="77">
        <v>109.67</v>
      </c>
      <c r="Q156" s="77">
        <v>0</v>
      </c>
      <c r="R156" s="77">
        <v>17.008676432000001</v>
      </c>
      <c r="S156" s="77">
        <v>0.01</v>
      </c>
      <c r="T156" s="77">
        <v>0.09</v>
      </c>
      <c r="U156" s="77">
        <v>0.01</v>
      </c>
    </row>
    <row r="157" spans="2:21">
      <c r="B157" t="s">
        <v>820</v>
      </c>
      <c r="C157" t="s">
        <v>821</v>
      </c>
      <c r="D157" t="s">
        <v>103</v>
      </c>
      <c r="E157" t="s">
        <v>126</v>
      </c>
      <c r="F157" t="s">
        <v>822</v>
      </c>
      <c r="G157" t="s">
        <v>454</v>
      </c>
      <c r="H157" t="s">
        <v>656</v>
      </c>
      <c r="I157" t="s">
        <v>211</v>
      </c>
      <c r="J157" t="s">
        <v>823</v>
      </c>
      <c r="K157" s="77">
        <v>6.2</v>
      </c>
      <c r="L157" t="s">
        <v>105</v>
      </c>
      <c r="M157" s="77">
        <v>4.95</v>
      </c>
      <c r="N157" s="77">
        <v>2.69</v>
      </c>
      <c r="O157" s="77">
        <v>64000</v>
      </c>
      <c r="P157" s="77">
        <v>114.29</v>
      </c>
      <c r="Q157" s="77">
        <v>0</v>
      </c>
      <c r="R157" s="77">
        <v>73.145600000000002</v>
      </c>
      <c r="S157" s="77">
        <v>0.02</v>
      </c>
      <c r="T157" s="77">
        <v>0.4</v>
      </c>
      <c r="U157" s="77">
        <v>0.06</v>
      </c>
    </row>
    <row r="158" spans="2:21">
      <c r="B158" t="s">
        <v>824</v>
      </c>
      <c r="C158" t="s">
        <v>825</v>
      </c>
      <c r="D158" t="s">
        <v>103</v>
      </c>
      <c r="E158" t="s">
        <v>126</v>
      </c>
      <c r="F158" t="s">
        <v>651</v>
      </c>
      <c r="G158" t="s">
        <v>130</v>
      </c>
      <c r="H158" t="s">
        <v>647</v>
      </c>
      <c r="I158" t="s">
        <v>153</v>
      </c>
      <c r="J158" t="s">
        <v>771</v>
      </c>
      <c r="K158" s="77">
        <v>1.93</v>
      </c>
      <c r="L158" t="s">
        <v>105</v>
      </c>
      <c r="M158" s="77">
        <v>3.3</v>
      </c>
      <c r="N158" s="77">
        <v>1.97</v>
      </c>
      <c r="O158" s="77">
        <v>14341.98</v>
      </c>
      <c r="P158" s="77">
        <v>103.04</v>
      </c>
      <c r="Q158" s="77">
        <v>0</v>
      </c>
      <c r="R158" s="77">
        <v>14.777976192000001</v>
      </c>
      <c r="S158" s="77">
        <v>0</v>
      </c>
      <c r="T158" s="77">
        <v>0.08</v>
      </c>
      <c r="U158" s="77">
        <v>0.01</v>
      </c>
    </row>
    <row r="159" spans="2:21">
      <c r="B159" t="s">
        <v>826</v>
      </c>
      <c r="C159" t="s">
        <v>827</v>
      </c>
      <c r="D159" t="s">
        <v>103</v>
      </c>
      <c r="E159" t="s">
        <v>126</v>
      </c>
      <c r="F159" t="s">
        <v>655</v>
      </c>
      <c r="G159" t="s">
        <v>454</v>
      </c>
      <c r="H159" t="s">
        <v>656</v>
      </c>
      <c r="I159" t="s">
        <v>211</v>
      </c>
      <c r="J159" t="s">
        <v>341</v>
      </c>
      <c r="K159" s="77">
        <v>2.38</v>
      </c>
      <c r="L159" t="s">
        <v>105</v>
      </c>
      <c r="M159" s="77">
        <v>6</v>
      </c>
      <c r="N159" s="77">
        <v>1.36</v>
      </c>
      <c r="O159" s="77">
        <v>82647.199999999997</v>
      </c>
      <c r="P159" s="77">
        <v>111.34</v>
      </c>
      <c r="Q159" s="77">
        <v>0</v>
      </c>
      <c r="R159" s="77">
        <v>92.019392479999993</v>
      </c>
      <c r="S159" s="77">
        <v>0.02</v>
      </c>
      <c r="T159" s="77">
        <v>0.5</v>
      </c>
      <c r="U159" s="77">
        <v>0.08</v>
      </c>
    </row>
    <row r="160" spans="2:21">
      <c r="B160" t="s">
        <v>828</v>
      </c>
      <c r="C160" t="s">
        <v>829</v>
      </c>
      <c r="D160" t="s">
        <v>103</v>
      </c>
      <c r="E160" t="s">
        <v>126</v>
      </c>
      <c r="F160" t="s">
        <v>655</v>
      </c>
      <c r="G160" t="s">
        <v>454</v>
      </c>
      <c r="H160" t="s">
        <v>656</v>
      </c>
      <c r="I160" t="s">
        <v>211</v>
      </c>
      <c r="J160" t="s">
        <v>830</v>
      </c>
      <c r="K160" s="77">
        <v>4.3</v>
      </c>
      <c r="L160" t="s">
        <v>105</v>
      </c>
      <c r="M160" s="77">
        <v>5.9</v>
      </c>
      <c r="N160" s="77">
        <v>2.31</v>
      </c>
      <c r="O160" s="77">
        <v>123</v>
      </c>
      <c r="P160" s="77">
        <v>116.23</v>
      </c>
      <c r="Q160" s="77">
        <v>0</v>
      </c>
      <c r="R160" s="77">
        <v>0.1429629</v>
      </c>
      <c r="S160" s="77">
        <v>0</v>
      </c>
      <c r="T160" s="77">
        <v>0</v>
      </c>
      <c r="U160" s="77">
        <v>0</v>
      </c>
    </row>
    <row r="161" spans="2:21">
      <c r="B161" t="s">
        <v>831</v>
      </c>
      <c r="C161" t="s">
        <v>832</v>
      </c>
      <c r="D161" t="s">
        <v>103</v>
      </c>
      <c r="E161" t="s">
        <v>126</v>
      </c>
      <c r="F161" t="s">
        <v>660</v>
      </c>
      <c r="G161" t="s">
        <v>367</v>
      </c>
      <c r="H161" t="s">
        <v>656</v>
      </c>
      <c r="I161" t="s">
        <v>211</v>
      </c>
      <c r="J161" t="s">
        <v>833</v>
      </c>
      <c r="K161" s="77">
        <v>4.83</v>
      </c>
      <c r="L161" t="s">
        <v>105</v>
      </c>
      <c r="M161" s="77">
        <v>6.9</v>
      </c>
      <c r="N161" s="77">
        <v>4.97</v>
      </c>
      <c r="O161" s="77">
        <v>60871</v>
      </c>
      <c r="P161" s="77">
        <v>110.68</v>
      </c>
      <c r="Q161" s="77">
        <v>0</v>
      </c>
      <c r="R161" s="77">
        <v>67.372022799999996</v>
      </c>
      <c r="S161" s="77">
        <v>0.01</v>
      </c>
      <c r="T161" s="77">
        <v>0.36</v>
      </c>
      <c r="U161" s="77">
        <v>0.06</v>
      </c>
    </row>
    <row r="162" spans="2:21">
      <c r="B162" t="s">
        <v>834</v>
      </c>
      <c r="C162" t="s">
        <v>835</v>
      </c>
      <c r="D162" t="s">
        <v>103</v>
      </c>
      <c r="E162" t="s">
        <v>126</v>
      </c>
      <c r="F162" t="s">
        <v>836</v>
      </c>
      <c r="G162" t="s">
        <v>367</v>
      </c>
      <c r="H162" t="s">
        <v>647</v>
      </c>
      <c r="I162" t="s">
        <v>153</v>
      </c>
      <c r="J162" t="s">
        <v>530</v>
      </c>
      <c r="K162" s="77">
        <v>4.42</v>
      </c>
      <c r="L162" t="s">
        <v>105</v>
      </c>
      <c r="M162" s="77">
        <v>4.5999999999999996</v>
      </c>
      <c r="N162" s="77">
        <v>4.04</v>
      </c>
      <c r="O162" s="77">
        <v>27119.85</v>
      </c>
      <c r="P162" s="77">
        <v>103.81</v>
      </c>
      <c r="Q162" s="77">
        <v>0</v>
      </c>
      <c r="R162" s="77">
        <v>28.153116284999999</v>
      </c>
      <c r="S162" s="77">
        <v>0.01</v>
      </c>
      <c r="T162" s="77">
        <v>0.15</v>
      </c>
      <c r="U162" s="77">
        <v>0.02</v>
      </c>
    </row>
    <row r="163" spans="2:21">
      <c r="B163" t="s">
        <v>837</v>
      </c>
      <c r="C163" t="s">
        <v>838</v>
      </c>
      <c r="D163" t="s">
        <v>103</v>
      </c>
      <c r="E163" t="s">
        <v>126</v>
      </c>
      <c r="F163" t="s">
        <v>672</v>
      </c>
      <c r="G163" t="s">
        <v>367</v>
      </c>
      <c r="H163" t="s">
        <v>647</v>
      </c>
      <c r="I163" t="s">
        <v>153</v>
      </c>
      <c r="J163" t="s">
        <v>676</v>
      </c>
      <c r="K163" s="77">
        <v>0.41</v>
      </c>
      <c r="L163" t="s">
        <v>105</v>
      </c>
      <c r="M163" s="77">
        <v>4.1500000000000004</v>
      </c>
      <c r="N163" s="77">
        <v>1.04</v>
      </c>
      <c r="O163" s="77">
        <v>3868.8</v>
      </c>
      <c r="P163" s="77">
        <v>101.08</v>
      </c>
      <c r="Q163" s="77">
        <v>0</v>
      </c>
      <c r="R163" s="77">
        <v>3.9105830400000001</v>
      </c>
      <c r="S163" s="77">
        <v>0</v>
      </c>
      <c r="T163" s="77">
        <v>0.02</v>
      </c>
      <c r="U163" s="77">
        <v>0</v>
      </c>
    </row>
    <row r="164" spans="2:21">
      <c r="B164" t="s">
        <v>839</v>
      </c>
      <c r="C164" t="s">
        <v>840</v>
      </c>
      <c r="D164" t="s">
        <v>103</v>
      </c>
      <c r="E164" t="s">
        <v>126</v>
      </c>
      <c r="F164" t="s">
        <v>841</v>
      </c>
      <c r="G164" t="s">
        <v>130</v>
      </c>
      <c r="H164" t="s">
        <v>842</v>
      </c>
      <c r="I164" t="s">
        <v>153</v>
      </c>
      <c r="J164" t="s">
        <v>843</v>
      </c>
      <c r="K164" s="77">
        <v>1.61</v>
      </c>
      <c r="L164" t="s">
        <v>105</v>
      </c>
      <c r="M164" s="77">
        <v>4.3</v>
      </c>
      <c r="N164" s="77">
        <v>2.42</v>
      </c>
      <c r="O164" s="77">
        <v>48638.1</v>
      </c>
      <c r="P164" s="77">
        <v>103.44</v>
      </c>
      <c r="Q164" s="77">
        <v>0</v>
      </c>
      <c r="R164" s="77">
        <v>50.311250639999997</v>
      </c>
      <c r="S164" s="77">
        <v>0.01</v>
      </c>
      <c r="T164" s="77">
        <v>0.27</v>
      </c>
      <c r="U164" s="77">
        <v>0.04</v>
      </c>
    </row>
    <row r="165" spans="2:21">
      <c r="B165" t="s">
        <v>844</v>
      </c>
      <c r="C165" t="s">
        <v>845</v>
      </c>
      <c r="D165" t="s">
        <v>103</v>
      </c>
      <c r="E165" t="s">
        <v>126</v>
      </c>
      <c r="F165" t="s">
        <v>841</v>
      </c>
      <c r="G165" t="s">
        <v>130</v>
      </c>
      <c r="H165" t="s">
        <v>842</v>
      </c>
      <c r="I165" t="s">
        <v>153</v>
      </c>
      <c r="J165" t="s">
        <v>846</v>
      </c>
      <c r="K165" s="77">
        <v>2.3199999999999998</v>
      </c>
      <c r="L165" t="s">
        <v>105</v>
      </c>
      <c r="M165" s="77">
        <v>4.25</v>
      </c>
      <c r="N165" s="77">
        <v>2.73</v>
      </c>
      <c r="O165" s="77">
        <v>46676.44</v>
      </c>
      <c r="P165" s="77">
        <v>104.25</v>
      </c>
      <c r="Q165" s="77">
        <v>0</v>
      </c>
      <c r="R165" s="77">
        <v>48.660188699999999</v>
      </c>
      <c r="S165" s="77">
        <v>0.01</v>
      </c>
      <c r="T165" s="77">
        <v>0.26</v>
      </c>
      <c r="U165" s="77">
        <v>0.04</v>
      </c>
    </row>
    <row r="166" spans="2:21">
      <c r="B166" t="s">
        <v>847</v>
      </c>
      <c r="C166" t="s">
        <v>848</v>
      </c>
      <c r="D166" t="s">
        <v>103</v>
      </c>
      <c r="E166" t="s">
        <v>126</v>
      </c>
      <c r="F166" t="s">
        <v>849</v>
      </c>
      <c r="G166" t="s">
        <v>130</v>
      </c>
      <c r="H166" t="s">
        <v>850</v>
      </c>
      <c r="I166" t="s">
        <v>211</v>
      </c>
      <c r="J166" t="s">
        <v>851</v>
      </c>
      <c r="K166" s="77">
        <v>1.66</v>
      </c>
      <c r="L166" t="s">
        <v>105</v>
      </c>
      <c r="M166" s="77">
        <v>4.7</v>
      </c>
      <c r="N166" s="77">
        <v>2.2200000000000002</v>
      </c>
      <c r="O166" s="77">
        <v>31000</v>
      </c>
      <c r="P166" s="77">
        <v>104.56</v>
      </c>
      <c r="Q166" s="77">
        <v>0</v>
      </c>
      <c r="R166" s="77">
        <v>32.413600000000002</v>
      </c>
      <c r="S166" s="77">
        <v>0.03</v>
      </c>
      <c r="T166" s="77">
        <v>0.18</v>
      </c>
      <c r="U166" s="77">
        <v>0.03</v>
      </c>
    </row>
    <row r="167" spans="2:21">
      <c r="B167" s="78" t="s">
        <v>331</v>
      </c>
      <c r="C167" s="16"/>
      <c r="D167" s="16"/>
      <c r="E167" s="16"/>
      <c r="F167" s="16"/>
      <c r="K167" s="79">
        <v>4.09</v>
      </c>
      <c r="N167" s="79">
        <v>3.71</v>
      </c>
      <c r="O167" s="79">
        <v>113616</v>
      </c>
      <c r="Q167" s="79">
        <v>0</v>
      </c>
      <c r="R167" s="79">
        <v>110.97120839999999</v>
      </c>
      <c r="T167" s="79">
        <v>0.6</v>
      </c>
      <c r="U167" s="79">
        <v>0.09</v>
      </c>
    </row>
    <row r="168" spans="2:21">
      <c r="B168" t="s">
        <v>852</v>
      </c>
      <c r="C168" t="s">
        <v>853</v>
      </c>
      <c r="D168" t="s">
        <v>103</v>
      </c>
      <c r="E168" t="s">
        <v>126</v>
      </c>
      <c r="F168" t="s">
        <v>854</v>
      </c>
      <c r="G168" t="s">
        <v>454</v>
      </c>
      <c r="H168" t="s">
        <v>399</v>
      </c>
      <c r="I168" t="s">
        <v>211</v>
      </c>
      <c r="J168" t="s">
        <v>855</v>
      </c>
      <c r="K168" s="77">
        <v>4.22</v>
      </c>
      <c r="L168" t="s">
        <v>105</v>
      </c>
      <c r="M168" s="77">
        <v>3.49</v>
      </c>
      <c r="N168" s="77">
        <v>3.41</v>
      </c>
      <c r="O168" s="77">
        <v>72438</v>
      </c>
      <c r="P168" s="77">
        <v>97.23</v>
      </c>
      <c r="Q168" s="77">
        <v>0</v>
      </c>
      <c r="R168" s="77">
        <v>70.431467400000002</v>
      </c>
      <c r="S168" s="77">
        <v>0</v>
      </c>
      <c r="T168" s="77">
        <v>0.38</v>
      </c>
      <c r="U168" s="77">
        <v>0.06</v>
      </c>
    </row>
    <row r="169" spans="2:21">
      <c r="B169" t="s">
        <v>856</v>
      </c>
      <c r="C169" t="s">
        <v>857</v>
      </c>
      <c r="D169" t="s">
        <v>103</v>
      </c>
      <c r="E169" t="s">
        <v>126</v>
      </c>
      <c r="F169" t="s">
        <v>655</v>
      </c>
      <c r="G169" t="s">
        <v>454</v>
      </c>
      <c r="H169" t="s">
        <v>656</v>
      </c>
      <c r="I169" t="s">
        <v>211</v>
      </c>
      <c r="J169" t="s">
        <v>858</v>
      </c>
      <c r="K169" s="77">
        <v>3.86</v>
      </c>
      <c r="L169" t="s">
        <v>105</v>
      </c>
      <c r="M169" s="77">
        <v>6.7</v>
      </c>
      <c r="N169" s="77">
        <v>4.22</v>
      </c>
      <c r="O169" s="77">
        <v>41178</v>
      </c>
      <c r="P169" s="77">
        <v>98.45</v>
      </c>
      <c r="Q169" s="77">
        <v>0</v>
      </c>
      <c r="R169" s="77">
        <v>40.539740999999999</v>
      </c>
      <c r="S169" s="77">
        <v>0</v>
      </c>
      <c r="T169" s="77">
        <v>0.22</v>
      </c>
      <c r="U169" s="77">
        <v>0.03</v>
      </c>
    </row>
    <row r="170" spans="2:21">
      <c r="B170" s="78" t="s">
        <v>859</v>
      </c>
      <c r="C170" s="16"/>
      <c r="D170" s="16"/>
      <c r="E170" s="16"/>
      <c r="F170" s="16"/>
      <c r="K170" s="79">
        <v>0</v>
      </c>
      <c r="N170" s="79">
        <v>0</v>
      </c>
      <c r="O170" s="79">
        <v>0</v>
      </c>
      <c r="Q170" s="79">
        <v>0</v>
      </c>
      <c r="R170" s="79">
        <v>0</v>
      </c>
      <c r="T170" s="79">
        <v>0</v>
      </c>
      <c r="U170" s="79">
        <v>0</v>
      </c>
    </row>
    <row r="171" spans="2:21">
      <c r="B171" t="s">
        <v>232</v>
      </c>
      <c r="C171" t="s">
        <v>232</v>
      </c>
      <c r="D171" s="16"/>
      <c r="E171" s="16"/>
      <c r="F171" s="16"/>
      <c r="G171" t="s">
        <v>232</v>
      </c>
      <c r="H171" t="s">
        <v>232</v>
      </c>
      <c r="K171" s="77">
        <v>0</v>
      </c>
      <c r="L171" t="s">
        <v>232</v>
      </c>
      <c r="M171" s="77">
        <v>0</v>
      </c>
      <c r="N171" s="77">
        <v>0</v>
      </c>
      <c r="O171" s="77">
        <v>0</v>
      </c>
      <c r="P171" s="77">
        <v>0</v>
      </c>
      <c r="R171" s="77">
        <v>0</v>
      </c>
      <c r="S171" s="77">
        <v>0</v>
      </c>
      <c r="T171" s="77">
        <v>0</v>
      </c>
      <c r="U171" s="77">
        <v>0</v>
      </c>
    </row>
    <row r="172" spans="2:21">
      <c r="B172" s="78" t="s">
        <v>237</v>
      </c>
      <c r="C172" s="16"/>
      <c r="D172" s="16"/>
      <c r="E172" s="16"/>
      <c r="F172" s="16"/>
      <c r="K172" s="79">
        <v>0</v>
      </c>
      <c r="N172" s="79">
        <v>0</v>
      </c>
      <c r="O172" s="79">
        <v>0</v>
      </c>
      <c r="Q172" s="79">
        <v>0</v>
      </c>
      <c r="R172" s="79">
        <v>0</v>
      </c>
      <c r="T172" s="79">
        <v>0</v>
      </c>
      <c r="U172" s="79">
        <v>0</v>
      </c>
    </row>
    <row r="173" spans="2:21">
      <c r="B173" s="78" t="s">
        <v>332</v>
      </c>
      <c r="C173" s="16"/>
      <c r="D173" s="16"/>
      <c r="E173" s="16"/>
      <c r="F173" s="16"/>
      <c r="K173" s="79">
        <v>0</v>
      </c>
      <c r="N173" s="79">
        <v>0</v>
      </c>
      <c r="O173" s="79">
        <v>0</v>
      </c>
      <c r="Q173" s="79">
        <v>0</v>
      </c>
      <c r="R173" s="79">
        <v>0</v>
      </c>
      <c r="T173" s="79">
        <v>0</v>
      </c>
      <c r="U173" s="79">
        <v>0</v>
      </c>
    </row>
    <row r="174" spans="2:21">
      <c r="B174" t="s">
        <v>232</v>
      </c>
      <c r="C174" t="s">
        <v>232</v>
      </c>
      <c r="D174" s="16"/>
      <c r="E174" s="16"/>
      <c r="F174" s="16"/>
      <c r="G174" t="s">
        <v>232</v>
      </c>
      <c r="H174" t="s">
        <v>232</v>
      </c>
      <c r="K174" s="77">
        <v>0</v>
      </c>
      <c r="L174" t="s">
        <v>232</v>
      </c>
      <c r="M174" s="77">
        <v>0</v>
      </c>
      <c r="N174" s="77">
        <v>0</v>
      </c>
      <c r="O174" s="77">
        <v>0</v>
      </c>
      <c r="P174" s="77">
        <v>0</v>
      </c>
      <c r="R174" s="77">
        <v>0</v>
      </c>
      <c r="S174" s="77">
        <v>0</v>
      </c>
      <c r="T174" s="77">
        <v>0</v>
      </c>
      <c r="U174" s="77">
        <v>0</v>
      </c>
    </row>
    <row r="175" spans="2:21">
      <c r="B175" s="78" t="s">
        <v>333</v>
      </c>
      <c r="C175" s="16"/>
      <c r="D175" s="16"/>
      <c r="E175" s="16"/>
      <c r="F175" s="16"/>
      <c r="K175" s="79">
        <v>0</v>
      </c>
      <c r="N175" s="79">
        <v>0</v>
      </c>
      <c r="O175" s="79">
        <v>0</v>
      </c>
      <c r="Q175" s="79">
        <v>0</v>
      </c>
      <c r="R175" s="79">
        <v>0</v>
      </c>
      <c r="T175" s="79">
        <v>0</v>
      </c>
      <c r="U175" s="79">
        <v>0</v>
      </c>
    </row>
    <row r="176" spans="2:21">
      <c r="B176" t="s">
        <v>232</v>
      </c>
      <c r="C176" t="s">
        <v>232</v>
      </c>
      <c r="D176" s="16"/>
      <c r="E176" s="16"/>
      <c r="F176" s="16"/>
      <c r="G176" t="s">
        <v>232</v>
      </c>
      <c r="H176" t="s">
        <v>232</v>
      </c>
      <c r="K176" s="77">
        <v>0</v>
      </c>
      <c r="L176" t="s">
        <v>232</v>
      </c>
      <c r="M176" s="77">
        <v>0</v>
      </c>
      <c r="N176" s="77">
        <v>0</v>
      </c>
      <c r="O176" s="77">
        <v>0</v>
      </c>
      <c r="P176" s="77">
        <v>0</v>
      </c>
      <c r="R176" s="77">
        <v>0</v>
      </c>
      <c r="S176" s="77">
        <v>0</v>
      </c>
      <c r="T176" s="77">
        <v>0</v>
      </c>
      <c r="U176" s="77">
        <v>0</v>
      </c>
    </row>
    <row r="177" spans="2:6">
      <c r="B177" t="s">
        <v>239</v>
      </c>
      <c r="C177" s="16"/>
      <c r="D177" s="16"/>
      <c r="E177" s="16"/>
      <c r="F177" s="16"/>
    </row>
    <row r="178" spans="2:6">
      <c r="B178" t="s">
        <v>327</v>
      </c>
      <c r="C178" s="16"/>
      <c r="D178" s="16"/>
      <c r="E178" s="16"/>
      <c r="F178" s="16"/>
    </row>
    <row r="179" spans="2:6">
      <c r="B179" t="s">
        <v>328</v>
      </c>
      <c r="C179" s="16"/>
      <c r="D179" s="16"/>
      <c r="E179" s="16"/>
      <c r="F179" s="16"/>
    </row>
    <row r="180" spans="2:6">
      <c r="B180" t="s">
        <v>329</v>
      </c>
      <c r="C180" s="16"/>
      <c r="D180" s="16"/>
      <c r="E180" s="16"/>
      <c r="F180" s="16"/>
    </row>
    <row r="181" spans="2:6">
      <c r="B181" t="s">
        <v>860</v>
      </c>
      <c r="C181" s="16"/>
      <c r="D181" s="16"/>
      <c r="E181" s="16"/>
      <c r="F181" s="16"/>
    </row>
    <row r="182" spans="2:6">
      <c r="C182" s="16"/>
      <c r="D182" s="16"/>
      <c r="E182" s="16"/>
      <c r="F182" s="16"/>
    </row>
    <row r="183" spans="2:6">
      <c r="C183" s="16"/>
      <c r="D183" s="16"/>
      <c r="E183" s="16"/>
      <c r="F183" s="16"/>
    </row>
    <row r="184" spans="2:6">
      <c r="C184" s="16"/>
      <c r="D184" s="16"/>
      <c r="E184" s="16"/>
      <c r="F184" s="16"/>
    </row>
    <row r="185" spans="2:6">
      <c r="C185" s="16"/>
      <c r="D185" s="16"/>
      <c r="E185" s="16"/>
      <c r="F185" s="16"/>
    </row>
    <row r="186" spans="2:6">
      <c r="C186" s="16"/>
      <c r="D186" s="16"/>
      <c r="E186" s="16"/>
      <c r="F186" s="16"/>
    </row>
    <row r="187" spans="2:6">
      <c r="C187" s="16"/>
      <c r="D187" s="16"/>
      <c r="E187" s="16"/>
      <c r="F187" s="16"/>
    </row>
    <row r="188" spans="2:6">
      <c r="C188" s="16"/>
      <c r="D188" s="16"/>
      <c r="E188" s="16"/>
      <c r="F188" s="16"/>
    </row>
    <row r="189" spans="2:6">
      <c r="C189" s="16"/>
      <c r="D189" s="16"/>
      <c r="E189" s="16"/>
      <c r="F189" s="16"/>
    </row>
    <row r="190" spans="2:6">
      <c r="C190" s="16"/>
      <c r="D190" s="16"/>
      <c r="E190" s="16"/>
      <c r="F190" s="16"/>
    </row>
    <row r="191" spans="2:6">
      <c r="C191" s="16"/>
      <c r="D191" s="16"/>
      <c r="E191" s="16"/>
      <c r="F191" s="16"/>
    </row>
    <row r="192" spans="2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1729</v>
      </c>
    </row>
    <row r="3" spans="2:62" s="1" customFormat="1">
      <c r="B3" s="2" t="s">
        <v>2</v>
      </c>
      <c r="C3" s="80" t="s">
        <v>198</v>
      </c>
    </row>
    <row r="4" spans="2:62" s="1" customFormat="1">
      <c r="B4" s="2" t="s">
        <v>3</v>
      </c>
      <c r="C4" s="80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2332746.8199999998</v>
      </c>
      <c r="J11" s="7"/>
      <c r="K11" s="76">
        <v>0</v>
      </c>
      <c r="L11" s="76">
        <v>17755.358616760001</v>
      </c>
      <c r="M11" s="7"/>
      <c r="N11" s="76">
        <v>100</v>
      </c>
      <c r="O11" s="76">
        <v>15.05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2323143.8199999998</v>
      </c>
      <c r="K12" s="79">
        <v>0</v>
      </c>
      <c r="L12" s="79">
        <v>16592.49630716</v>
      </c>
      <c r="N12" s="79">
        <v>93.45</v>
      </c>
      <c r="O12" s="79">
        <v>14.07</v>
      </c>
    </row>
    <row r="13" spans="2:62">
      <c r="B13" s="78" t="s">
        <v>861</v>
      </c>
      <c r="E13" s="16"/>
      <c r="F13" s="16"/>
      <c r="G13" s="16"/>
      <c r="I13" s="79">
        <v>2050283</v>
      </c>
      <c r="K13" s="79">
        <v>0</v>
      </c>
      <c r="L13" s="79">
        <v>12380.30193</v>
      </c>
      <c r="N13" s="79">
        <v>69.73</v>
      </c>
      <c r="O13" s="79">
        <v>10.5</v>
      </c>
    </row>
    <row r="14" spans="2:62">
      <c r="B14" t="s">
        <v>862</v>
      </c>
      <c r="C14" t="s">
        <v>863</v>
      </c>
      <c r="D14" t="s">
        <v>103</v>
      </c>
      <c r="E14" t="s">
        <v>126</v>
      </c>
      <c r="F14" t="s">
        <v>864</v>
      </c>
      <c r="G14" t="s">
        <v>865</v>
      </c>
      <c r="H14" t="s">
        <v>105</v>
      </c>
      <c r="I14" s="77">
        <v>5408</v>
      </c>
      <c r="J14" s="77">
        <v>6507</v>
      </c>
      <c r="K14" s="77">
        <v>0</v>
      </c>
      <c r="L14" s="77">
        <v>351.89855999999997</v>
      </c>
      <c r="M14" s="77">
        <v>0</v>
      </c>
      <c r="N14" s="77">
        <v>1.98</v>
      </c>
      <c r="O14" s="77">
        <v>0.3</v>
      </c>
    </row>
    <row r="15" spans="2:62">
      <c r="B15" t="s">
        <v>866</v>
      </c>
      <c r="C15" t="s">
        <v>867</v>
      </c>
      <c r="D15" t="s">
        <v>103</v>
      </c>
      <c r="E15" t="s">
        <v>126</v>
      </c>
      <c r="F15" t="s">
        <v>868</v>
      </c>
      <c r="G15" t="s">
        <v>865</v>
      </c>
      <c r="H15" t="s">
        <v>105</v>
      </c>
      <c r="I15" s="77">
        <v>3261</v>
      </c>
      <c r="J15" s="77">
        <v>14630</v>
      </c>
      <c r="K15" s="77">
        <v>0</v>
      </c>
      <c r="L15" s="77">
        <v>477.08429999999998</v>
      </c>
      <c r="M15" s="77">
        <v>0</v>
      </c>
      <c r="N15" s="77">
        <v>2.69</v>
      </c>
      <c r="O15" s="77">
        <v>0.4</v>
      </c>
    </row>
    <row r="16" spans="2:62">
      <c r="B16" t="s">
        <v>869</v>
      </c>
      <c r="C16" t="s">
        <v>870</v>
      </c>
      <c r="D16" t="s">
        <v>103</v>
      </c>
      <c r="E16" t="s">
        <v>126</v>
      </c>
      <c r="F16" t="s">
        <v>871</v>
      </c>
      <c r="G16" t="s">
        <v>865</v>
      </c>
      <c r="H16" t="s">
        <v>105</v>
      </c>
      <c r="I16" s="77">
        <v>1946</v>
      </c>
      <c r="J16" s="77">
        <v>30200</v>
      </c>
      <c r="K16" s="77">
        <v>0</v>
      </c>
      <c r="L16" s="77">
        <v>587.69200000000001</v>
      </c>
      <c r="M16" s="77">
        <v>0</v>
      </c>
      <c r="N16" s="77">
        <v>3.31</v>
      </c>
      <c r="O16" s="77">
        <v>0.5</v>
      </c>
    </row>
    <row r="17" spans="2:15">
      <c r="B17" t="s">
        <v>872</v>
      </c>
      <c r="C17" t="s">
        <v>873</v>
      </c>
      <c r="D17" t="s">
        <v>103</v>
      </c>
      <c r="E17" t="s">
        <v>126</v>
      </c>
      <c r="F17" t="s">
        <v>874</v>
      </c>
      <c r="G17" t="s">
        <v>524</v>
      </c>
      <c r="H17" t="s">
        <v>105</v>
      </c>
      <c r="I17" s="77">
        <v>6717</v>
      </c>
      <c r="J17" s="77">
        <v>1917</v>
      </c>
      <c r="K17" s="77">
        <v>0</v>
      </c>
      <c r="L17" s="77">
        <v>128.76489000000001</v>
      </c>
      <c r="M17" s="77">
        <v>0</v>
      </c>
      <c r="N17" s="77">
        <v>0.73</v>
      </c>
      <c r="O17" s="77">
        <v>0.11</v>
      </c>
    </row>
    <row r="18" spans="2:15">
      <c r="B18" t="s">
        <v>875</v>
      </c>
      <c r="C18" t="s">
        <v>876</v>
      </c>
      <c r="D18" t="s">
        <v>103</v>
      </c>
      <c r="E18" t="s">
        <v>126</v>
      </c>
      <c r="F18" t="s">
        <v>877</v>
      </c>
      <c r="G18" t="s">
        <v>524</v>
      </c>
      <c r="H18" t="s">
        <v>105</v>
      </c>
      <c r="I18" s="77">
        <v>5989</v>
      </c>
      <c r="J18" s="77">
        <v>2569</v>
      </c>
      <c r="K18" s="77">
        <v>0</v>
      </c>
      <c r="L18" s="77">
        <v>153.85740999999999</v>
      </c>
      <c r="M18" s="77">
        <v>0</v>
      </c>
      <c r="N18" s="77">
        <v>0.87</v>
      </c>
      <c r="O18" s="77">
        <v>0.13</v>
      </c>
    </row>
    <row r="19" spans="2:15">
      <c r="B19" t="s">
        <v>878</v>
      </c>
      <c r="C19" t="s">
        <v>879</v>
      </c>
      <c r="D19" t="s">
        <v>103</v>
      </c>
      <c r="E19" t="s">
        <v>126</v>
      </c>
      <c r="F19" t="s">
        <v>703</v>
      </c>
      <c r="G19" t="s">
        <v>704</v>
      </c>
      <c r="H19" t="s">
        <v>105</v>
      </c>
      <c r="I19" s="77">
        <v>955</v>
      </c>
      <c r="J19" s="77">
        <v>46320</v>
      </c>
      <c r="K19" s="77">
        <v>0</v>
      </c>
      <c r="L19" s="77">
        <v>442.35599999999999</v>
      </c>
      <c r="M19" s="77">
        <v>0</v>
      </c>
      <c r="N19" s="77">
        <v>2.4900000000000002</v>
      </c>
      <c r="O19" s="77">
        <v>0.38</v>
      </c>
    </row>
    <row r="20" spans="2:15">
      <c r="B20" t="s">
        <v>880</v>
      </c>
      <c r="C20" t="s">
        <v>881</v>
      </c>
      <c r="D20" t="s">
        <v>103</v>
      </c>
      <c r="E20" t="s">
        <v>126</v>
      </c>
      <c r="F20" t="s">
        <v>622</v>
      </c>
      <c r="G20" t="s">
        <v>337</v>
      </c>
      <c r="H20" t="s">
        <v>105</v>
      </c>
      <c r="I20" s="77">
        <v>38971</v>
      </c>
      <c r="J20" s="77">
        <v>1010</v>
      </c>
      <c r="K20" s="77">
        <v>0</v>
      </c>
      <c r="L20" s="77">
        <v>393.6071</v>
      </c>
      <c r="M20" s="77">
        <v>0</v>
      </c>
      <c r="N20" s="77">
        <v>2.2200000000000002</v>
      </c>
      <c r="O20" s="77">
        <v>0.33</v>
      </c>
    </row>
    <row r="21" spans="2:15">
      <c r="B21" t="s">
        <v>882</v>
      </c>
      <c r="C21" t="s">
        <v>883</v>
      </c>
      <c r="D21" t="s">
        <v>103</v>
      </c>
      <c r="E21" t="s">
        <v>126</v>
      </c>
      <c r="F21" t="s">
        <v>884</v>
      </c>
      <c r="G21" t="s">
        <v>337</v>
      </c>
      <c r="H21" t="s">
        <v>105</v>
      </c>
      <c r="I21" s="77">
        <v>46613</v>
      </c>
      <c r="J21" s="77">
        <v>2560</v>
      </c>
      <c r="K21" s="77">
        <v>0</v>
      </c>
      <c r="L21" s="77">
        <v>1193.2927999999999</v>
      </c>
      <c r="M21" s="77">
        <v>0</v>
      </c>
      <c r="N21" s="77">
        <v>6.72</v>
      </c>
      <c r="O21" s="77">
        <v>1.01</v>
      </c>
    </row>
    <row r="22" spans="2:15">
      <c r="B22" t="s">
        <v>885</v>
      </c>
      <c r="C22" t="s">
        <v>886</v>
      </c>
      <c r="D22" t="s">
        <v>103</v>
      </c>
      <c r="E22" t="s">
        <v>126</v>
      </c>
      <c r="F22" t="s">
        <v>383</v>
      </c>
      <c r="G22" t="s">
        <v>337</v>
      </c>
      <c r="H22" t="s">
        <v>105</v>
      </c>
      <c r="I22" s="77">
        <v>52121</v>
      </c>
      <c r="J22" s="77">
        <v>2100</v>
      </c>
      <c r="K22" s="77">
        <v>0</v>
      </c>
      <c r="L22" s="77">
        <v>1094.5409999999999</v>
      </c>
      <c r="M22" s="77">
        <v>0</v>
      </c>
      <c r="N22" s="77">
        <v>6.16</v>
      </c>
      <c r="O22" s="77">
        <v>0.93</v>
      </c>
    </row>
    <row r="23" spans="2:15">
      <c r="B23" t="s">
        <v>887</v>
      </c>
      <c r="C23" t="s">
        <v>888</v>
      </c>
      <c r="D23" t="s">
        <v>103</v>
      </c>
      <c r="E23" t="s">
        <v>126</v>
      </c>
      <c r="F23" t="s">
        <v>587</v>
      </c>
      <c r="G23" t="s">
        <v>337</v>
      </c>
      <c r="H23" t="s">
        <v>105</v>
      </c>
      <c r="I23" s="77">
        <v>8286</v>
      </c>
      <c r="J23" s="77">
        <v>6419</v>
      </c>
      <c r="K23" s="77">
        <v>0</v>
      </c>
      <c r="L23" s="77">
        <v>531.87833999999998</v>
      </c>
      <c r="M23" s="77">
        <v>0</v>
      </c>
      <c r="N23" s="77">
        <v>3</v>
      </c>
      <c r="O23" s="77">
        <v>0.45</v>
      </c>
    </row>
    <row r="24" spans="2:15">
      <c r="B24" t="s">
        <v>889</v>
      </c>
      <c r="C24" t="s">
        <v>890</v>
      </c>
      <c r="D24" t="s">
        <v>103</v>
      </c>
      <c r="E24" t="s">
        <v>126</v>
      </c>
      <c r="F24" t="s">
        <v>891</v>
      </c>
      <c r="G24" t="s">
        <v>337</v>
      </c>
      <c r="H24" t="s">
        <v>105</v>
      </c>
      <c r="I24" s="77">
        <v>3362</v>
      </c>
      <c r="J24" s="77">
        <v>7202</v>
      </c>
      <c r="K24" s="77">
        <v>0</v>
      </c>
      <c r="L24" s="77">
        <v>242.13123999999999</v>
      </c>
      <c r="M24" s="77">
        <v>0</v>
      </c>
      <c r="N24" s="77">
        <v>1.36</v>
      </c>
      <c r="O24" s="77">
        <v>0.21</v>
      </c>
    </row>
    <row r="25" spans="2:15">
      <c r="B25" t="s">
        <v>892</v>
      </c>
      <c r="C25" t="s">
        <v>893</v>
      </c>
      <c r="D25" t="s">
        <v>103</v>
      </c>
      <c r="E25" t="s">
        <v>126</v>
      </c>
      <c r="F25" t="s">
        <v>655</v>
      </c>
      <c r="G25" t="s">
        <v>454</v>
      </c>
      <c r="H25" t="s">
        <v>105</v>
      </c>
      <c r="I25" s="77">
        <v>98540</v>
      </c>
      <c r="J25" s="77">
        <v>165.5</v>
      </c>
      <c r="K25" s="77">
        <v>0</v>
      </c>
      <c r="L25" s="77">
        <v>163.08369999999999</v>
      </c>
      <c r="M25" s="77">
        <v>0</v>
      </c>
      <c r="N25" s="77">
        <v>0.92</v>
      </c>
      <c r="O25" s="77">
        <v>0.14000000000000001</v>
      </c>
    </row>
    <row r="26" spans="2:15">
      <c r="B26" t="s">
        <v>894</v>
      </c>
      <c r="C26" t="s">
        <v>895</v>
      </c>
      <c r="D26" t="s">
        <v>103</v>
      </c>
      <c r="E26" t="s">
        <v>126</v>
      </c>
      <c r="F26" t="s">
        <v>896</v>
      </c>
      <c r="G26" t="s">
        <v>454</v>
      </c>
      <c r="H26" t="s">
        <v>105</v>
      </c>
      <c r="I26" s="77">
        <v>38733</v>
      </c>
      <c r="J26" s="77">
        <v>954</v>
      </c>
      <c r="K26" s="77">
        <v>0</v>
      </c>
      <c r="L26" s="77">
        <v>369.51281999999998</v>
      </c>
      <c r="M26" s="77">
        <v>0</v>
      </c>
      <c r="N26" s="77">
        <v>2.08</v>
      </c>
      <c r="O26" s="77">
        <v>0.31</v>
      </c>
    </row>
    <row r="27" spans="2:15">
      <c r="B27" t="s">
        <v>897</v>
      </c>
      <c r="C27" t="s">
        <v>898</v>
      </c>
      <c r="D27" t="s">
        <v>103</v>
      </c>
      <c r="E27" t="s">
        <v>126</v>
      </c>
      <c r="F27" t="s">
        <v>854</v>
      </c>
      <c r="G27" t="s">
        <v>454</v>
      </c>
      <c r="H27" t="s">
        <v>105</v>
      </c>
      <c r="I27" s="77">
        <v>1564315</v>
      </c>
      <c r="J27" s="77">
        <v>42.6</v>
      </c>
      <c r="K27" s="77">
        <v>0</v>
      </c>
      <c r="L27" s="77">
        <v>666.39819</v>
      </c>
      <c r="M27" s="77">
        <v>0.01</v>
      </c>
      <c r="N27" s="77">
        <v>3.75</v>
      </c>
      <c r="O27" s="77">
        <v>0.56999999999999995</v>
      </c>
    </row>
    <row r="28" spans="2:15">
      <c r="B28" t="s">
        <v>899</v>
      </c>
      <c r="C28" t="s">
        <v>900</v>
      </c>
      <c r="D28" t="s">
        <v>103</v>
      </c>
      <c r="E28" t="s">
        <v>126</v>
      </c>
      <c r="F28" t="s">
        <v>500</v>
      </c>
      <c r="G28" t="s">
        <v>454</v>
      </c>
      <c r="H28" t="s">
        <v>105</v>
      </c>
      <c r="I28" s="77">
        <v>663</v>
      </c>
      <c r="J28" s="77">
        <v>60150</v>
      </c>
      <c r="K28" s="77">
        <v>0</v>
      </c>
      <c r="L28" s="77">
        <v>398.79450000000003</v>
      </c>
      <c r="M28" s="77">
        <v>0.01</v>
      </c>
      <c r="N28" s="77">
        <v>2.25</v>
      </c>
      <c r="O28" s="77">
        <v>0.34</v>
      </c>
    </row>
    <row r="29" spans="2:15">
      <c r="B29" t="s">
        <v>901</v>
      </c>
      <c r="C29" t="s">
        <v>902</v>
      </c>
      <c r="D29" t="s">
        <v>103</v>
      </c>
      <c r="E29" t="s">
        <v>126</v>
      </c>
      <c r="F29" t="s">
        <v>903</v>
      </c>
      <c r="G29" t="s">
        <v>505</v>
      </c>
      <c r="H29" t="s">
        <v>105</v>
      </c>
      <c r="I29" s="77">
        <v>35781</v>
      </c>
      <c r="J29" s="77">
        <v>1395</v>
      </c>
      <c r="K29" s="77">
        <v>0</v>
      </c>
      <c r="L29" s="77">
        <v>499.14494999999999</v>
      </c>
      <c r="M29" s="77">
        <v>0</v>
      </c>
      <c r="N29" s="77">
        <v>2.81</v>
      </c>
      <c r="O29" s="77">
        <v>0.42</v>
      </c>
    </row>
    <row r="30" spans="2:15">
      <c r="B30" t="s">
        <v>904</v>
      </c>
      <c r="C30" t="s">
        <v>905</v>
      </c>
      <c r="D30" t="s">
        <v>103</v>
      </c>
      <c r="E30" t="s">
        <v>126</v>
      </c>
      <c r="F30" t="s">
        <v>906</v>
      </c>
      <c r="G30" t="s">
        <v>907</v>
      </c>
      <c r="H30" t="s">
        <v>105</v>
      </c>
      <c r="I30" s="77">
        <v>2901</v>
      </c>
      <c r="J30" s="77">
        <v>11830</v>
      </c>
      <c r="K30" s="77">
        <v>0</v>
      </c>
      <c r="L30" s="77">
        <v>343.18830000000003</v>
      </c>
      <c r="M30" s="77">
        <v>0</v>
      </c>
      <c r="N30" s="77">
        <v>1.93</v>
      </c>
      <c r="O30" s="77">
        <v>0.28999999999999998</v>
      </c>
    </row>
    <row r="31" spans="2:15">
      <c r="B31" t="s">
        <v>908</v>
      </c>
      <c r="C31" t="s">
        <v>909</v>
      </c>
      <c r="D31" t="s">
        <v>103</v>
      </c>
      <c r="E31" t="s">
        <v>126</v>
      </c>
      <c r="F31" t="s">
        <v>910</v>
      </c>
      <c r="G31" t="s">
        <v>722</v>
      </c>
      <c r="H31" t="s">
        <v>105</v>
      </c>
      <c r="I31" s="77">
        <v>1725</v>
      </c>
      <c r="J31" s="77">
        <v>32490</v>
      </c>
      <c r="K31" s="77">
        <v>0</v>
      </c>
      <c r="L31" s="77">
        <v>560.45249999999999</v>
      </c>
      <c r="M31" s="77">
        <v>0</v>
      </c>
      <c r="N31" s="77">
        <v>3.16</v>
      </c>
      <c r="O31" s="77">
        <v>0.48</v>
      </c>
    </row>
    <row r="32" spans="2:15">
      <c r="B32" t="s">
        <v>911</v>
      </c>
      <c r="C32" t="s">
        <v>912</v>
      </c>
      <c r="D32" t="s">
        <v>103</v>
      </c>
      <c r="E32" t="s">
        <v>126</v>
      </c>
      <c r="F32" t="s">
        <v>721</v>
      </c>
      <c r="G32" t="s">
        <v>722</v>
      </c>
      <c r="H32" t="s">
        <v>105</v>
      </c>
      <c r="I32" s="77">
        <v>5782</v>
      </c>
      <c r="J32" s="77">
        <v>7539</v>
      </c>
      <c r="K32" s="77">
        <v>0</v>
      </c>
      <c r="L32" s="77">
        <v>435.90498000000002</v>
      </c>
      <c r="M32" s="77">
        <v>0.01</v>
      </c>
      <c r="N32" s="77">
        <v>2.46</v>
      </c>
      <c r="O32" s="77">
        <v>0.37</v>
      </c>
    </row>
    <row r="33" spans="2:15">
      <c r="B33" t="s">
        <v>913</v>
      </c>
      <c r="C33" t="s">
        <v>914</v>
      </c>
      <c r="D33" t="s">
        <v>103</v>
      </c>
      <c r="E33" t="s">
        <v>126</v>
      </c>
      <c r="F33" t="s">
        <v>915</v>
      </c>
      <c r="G33" t="s">
        <v>916</v>
      </c>
      <c r="H33" t="s">
        <v>105</v>
      </c>
      <c r="I33" s="77">
        <v>1833</v>
      </c>
      <c r="J33" s="77">
        <v>8945</v>
      </c>
      <c r="K33" s="77">
        <v>0</v>
      </c>
      <c r="L33" s="77">
        <v>163.96185</v>
      </c>
      <c r="M33" s="77">
        <v>0</v>
      </c>
      <c r="N33" s="77">
        <v>0.92</v>
      </c>
      <c r="O33" s="77">
        <v>0.14000000000000001</v>
      </c>
    </row>
    <row r="34" spans="2:15">
      <c r="B34" t="s">
        <v>917</v>
      </c>
      <c r="C34" t="s">
        <v>918</v>
      </c>
      <c r="D34" t="s">
        <v>103</v>
      </c>
      <c r="E34" t="s">
        <v>126</v>
      </c>
      <c r="F34" t="s">
        <v>919</v>
      </c>
      <c r="G34" t="s">
        <v>767</v>
      </c>
      <c r="H34" t="s">
        <v>105</v>
      </c>
      <c r="I34" s="77">
        <v>5193</v>
      </c>
      <c r="J34" s="77">
        <v>2301</v>
      </c>
      <c r="K34" s="77">
        <v>0</v>
      </c>
      <c r="L34" s="77">
        <v>119.49093000000001</v>
      </c>
      <c r="M34" s="77">
        <v>0</v>
      </c>
      <c r="N34" s="77">
        <v>0.67</v>
      </c>
      <c r="O34" s="77">
        <v>0.1</v>
      </c>
    </row>
    <row r="35" spans="2:15">
      <c r="B35" t="s">
        <v>920</v>
      </c>
      <c r="C35" t="s">
        <v>921</v>
      </c>
      <c r="D35" t="s">
        <v>103</v>
      </c>
      <c r="E35" t="s">
        <v>126</v>
      </c>
      <c r="F35" t="s">
        <v>398</v>
      </c>
      <c r="G35" t="s">
        <v>367</v>
      </c>
      <c r="H35" t="s">
        <v>105</v>
      </c>
      <c r="I35" s="77">
        <v>1541</v>
      </c>
      <c r="J35" s="77">
        <v>4328</v>
      </c>
      <c r="K35" s="77">
        <v>0</v>
      </c>
      <c r="L35" s="77">
        <v>66.694479999999999</v>
      </c>
      <c r="M35" s="77">
        <v>0</v>
      </c>
      <c r="N35" s="77">
        <v>0.38</v>
      </c>
      <c r="O35" s="77">
        <v>0.06</v>
      </c>
    </row>
    <row r="36" spans="2:15">
      <c r="B36" t="s">
        <v>922</v>
      </c>
      <c r="C36" t="s">
        <v>923</v>
      </c>
      <c r="D36" t="s">
        <v>103</v>
      </c>
      <c r="E36" t="s">
        <v>126</v>
      </c>
      <c r="F36" t="s">
        <v>924</v>
      </c>
      <c r="G36" t="s">
        <v>367</v>
      </c>
      <c r="H36" t="s">
        <v>105</v>
      </c>
      <c r="I36" s="77">
        <v>5150</v>
      </c>
      <c r="J36" s="77">
        <v>3755</v>
      </c>
      <c r="K36" s="77">
        <v>0</v>
      </c>
      <c r="L36" s="77">
        <v>193.38249999999999</v>
      </c>
      <c r="M36" s="77">
        <v>0</v>
      </c>
      <c r="N36" s="77">
        <v>1.0900000000000001</v>
      </c>
      <c r="O36" s="77">
        <v>0.16</v>
      </c>
    </row>
    <row r="37" spans="2:15">
      <c r="B37" t="s">
        <v>925</v>
      </c>
      <c r="C37" t="s">
        <v>926</v>
      </c>
      <c r="D37" t="s">
        <v>103</v>
      </c>
      <c r="E37" t="s">
        <v>126</v>
      </c>
      <c r="F37" t="s">
        <v>403</v>
      </c>
      <c r="G37" t="s">
        <v>367</v>
      </c>
      <c r="H37" t="s">
        <v>105</v>
      </c>
      <c r="I37" s="77">
        <v>2405</v>
      </c>
      <c r="J37" s="77">
        <v>2089</v>
      </c>
      <c r="K37" s="77">
        <v>0</v>
      </c>
      <c r="L37" s="77">
        <v>50.240450000000003</v>
      </c>
      <c r="M37" s="77">
        <v>0</v>
      </c>
      <c r="N37" s="77">
        <v>0.28000000000000003</v>
      </c>
      <c r="O37" s="77">
        <v>0.04</v>
      </c>
    </row>
    <row r="38" spans="2:15">
      <c r="B38" t="s">
        <v>927</v>
      </c>
      <c r="C38" t="s">
        <v>928</v>
      </c>
      <c r="D38" t="s">
        <v>103</v>
      </c>
      <c r="E38" t="s">
        <v>126</v>
      </c>
      <c r="F38" t="s">
        <v>475</v>
      </c>
      <c r="G38" t="s">
        <v>367</v>
      </c>
      <c r="H38" t="s">
        <v>105</v>
      </c>
      <c r="I38" s="77">
        <v>2136</v>
      </c>
      <c r="J38" s="77">
        <v>16350</v>
      </c>
      <c r="K38" s="77">
        <v>0</v>
      </c>
      <c r="L38" s="77">
        <v>349.23599999999999</v>
      </c>
      <c r="M38" s="77">
        <v>0</v>
      </c>
      <c r="N38" s="77">
        <v>1.97</v>
      </c>
      <c r="O38" s="77">
        <v>0.3</v>
      </c>
    </row>
    <row r="39" spans="2:15">
      <c r="B39" t="s">
        <v>929</v>
      </c>
      <c r="C39" t="s">
        <v>930</v>
      </c>
      <c r="D39" t="s">
        <v>103</v>
      </c>
      <c r="E39" t="s">
        <v>126</v>
      </c>
      <c r="F39" t="s">
        <v>366</v>
      </c>
      <c r="G39" t="s">
        <v>367</v>
      </c>
      <c r="H39" t="s">
        <v>105</v>
      </c>
      <c r="I39" s="77">
        <v>4386</v>
      </c>
      <c r="J39" s="77">
        <v>19440</v>
      </c>
      <c r="K39" s="77">
        <v>0</v>
      </c>
      <c r="L39" s="77">
        <v>852.63840000000005</v>
      </c>
      <c r="M39" s="77">
        <v>0</v>
      </c>
      <c r="N39" s="77">
        <v>4.8</v>
      </c>
      <c r="O39" s="77">
        <v>0.72</v>
      </c>
    </row>
    <row r="40" spans="2:15">
      <c r="B40" t="s">
        <v>931</v>
      </c>
      <c r="C40" t="s">
        <v>932</v>
      </c>
      <c r="D40" t="s">
        <v>103</v>
      </c>
      <c r="E40" t="s">
        <v>126</v>
      </c>
      <c r="F40" t="s">
        <v>933</v>
      </c>
      <c r="G40" t="s">
        <v>128</v>
      </c>
      <c r="H40" t="s">
        <v>105</v>
      </c>
      <c r="I40" s="77">
        <v>998</v>
      </c>
      <c r="J40" s="77">
        <v>22180</v>
      </c>
      <c r="K40" s="77">
        <v>0</v>
      </c>
      <c r="L40" s="77">
        <v>221.35640000000001</v>
      </c>
      <c r="M40" s="77">
        <v>0</v>
      </c>
      <c r="N40" s="77">
        <v>1.25</v>
      </c>
      <c r="O40" s="77">
        <v>0.19</v>
      </c>
    </row>
    <row r="41" spans="2:15">
      <c r="B41" t="s">
        <v>934</v>
      </c>
      <c r="C41" t="s">
        <v>935</v>
      </c>
      <c r="D41" t="s">
        <v>103</v>
      </c>
      <c r="E41" t="s">
        <v>126</v>
      </c>
      <c r="F41" t="s">
        <v>936</v>
      </c>
      <c r="G41" t="s">
        <v>132</v>
      </c>
      <c r="H41" t="s">
        <v>105</v>
      </c>
      <c r="I41" s="77">
        <v>1956</v>
      </c>
      <c r="J41" s="77">
        <v>32020</v>
      </c>
      <c r="K41" s="77">
        <v>0</v>
      </c>
      <c r="L41" s="77">
        <v>626.31119999999999</v>
      </c>
      <c r="M41" s="77">
        <v>0</v>
      </c>
      <c r="N41" s="77">
        <v>3.53</v>
      </c>
      <c r="O41" s="77">
        <v>0.53</v>
      </c>
    </row>
    <row r="42" spans="2:15">
      <c r="B42" t="s">
        <v>937</v>
      </c>
      <c r="C42" t="s">
        <v>938</v>
      </c>
      <c r="D42" t="s">
        <v>103</v>
      </c>
      <c r="E42" t="s">
        <v>126</v>
      </c>
      <c r="F42" t="s">
        <v>429</v>
      </c>
      <c r="G42" t="s">
        <v>135</v>
      </c>
      <c r="H42" t="s">
        <v>105</v>
      </c>
      <c r="I42" s="77">
        <v>94887</v>
      </c>
      <c r="J42" s="77">
        <v>523</v>
      </c>
      <c r="K42" s="77">
        <v>0</v>
      </c>
      <c r="L42" s="77">
        <v>496.25900999999999</v>
      </c>
      <c r="M42" s="77">
        <v>0</v>
      </c>
      <c r="N42" s="77">
        <v>2.79</v>
      </c>
      <c r="O42" s="77">
        <v>0.42</v>
      </c>
    </row>
    <row r="43" spans="2:15">
      <c r="B43" t="s">
        <v>939</v>
      </c>
      <c r="C43" t="s">
        <v>940</v>
      </c>
      <c r="D43" t="s">
        <v>103</v>
      </c>
      <c r="E43" t="s">
        <v>126</v>
      </c>
      <c r="F43" t="s">
        <v>594</v>
      </c>
      <c r="G43" t="s">
        <v>135</v>
      </c>
      <c r="H43" t="s">
        <v>105</v>
      </c>
      <c r="I43" s="77">
        <v>5029</v>
      </c>
      <c r="J43" s="77">
        <v>2197</v>
      </c>
      <c r="K43" s="77">
        <v>0</v>
      </c>
      <c r="L43" s="77">
        <v>110.48712999999999</v>
      </c>
      <c r="M43" s="77">
        <v>0</v>
      </c>
      <c r="N43" s="77">
        <v>0.62</v>
      </c>
      <c r="O43" s="77">
        <v>0.09</v>
      </c>
    </row>
    <row r="44" spans="2:15">
      <c r="B44" t="s">
        <v>941</v>
      </c>
      <c r="C44" t="s">
        <v>942</v>
      </c>
      <c r="D44" t="s">
        <v>103</v>
      </c>
      <c r="E44" t="s">
        <v>126</v>
      </c>
      <c r="F44" t="s">
        <v>590</v>
      </c>
      <c r="G44" t="s">
        <v>135</v>
      </c>
      <c r="H44" t="s">
        <v>105</v>
      </c>
      <c r="I44" s="77">
        <v>2700</v>
      </c>
      <c r="J44" s="77">
        <v>3580</v>
      </c>
      <c r="K44" s="77">
        <v>0</v>
      </c>
      <c r="L44" s="77">
        <v>96.66</v>
      </c>
      <c r="M44" s="77">
        <v>0</v>
      </c>
      <c r="N44" s="77">
        <v>0.54</v>
      </c>
      <c r="O44" s="77">
        <v>0.08</v>
      </c>
    </row>
    <row r="45" spans="2:15">
      <c r="B45" s="78" t="s">
        <v>943</v>
      </c>
      <c r="E45" s="16"/>
      <c r="F45" s="16"/>
      <c r="G45" s="16"/>
      <c r="I45" s="79">
        <v>131930.5</v>
      </c>
      <c r="K45" s="79">
        <v>0</v>
      </c>
      <c r="L45" s="79">
        <v>3220.4261999999999</v>
      </c>
      <c r="N45" s="79">
        <v>18.14</v>
      </c>
      <c r="O45" s="79">
        <v>2.73</v>
      </c>
    </row>
    <row r="46" spans="2:15">
      <c r="B46" t="s">
        <v>944</v>
      </c>
      <c r="C46" t="s">
        <v>945</v>
      </c>
      <c r="D46" t="s">
        <v>103</v>
      </c>
      <c r="E46" t="s">
        <v>126</v>
      </c>
      <c r="F46" t="s">
        <v>946</v>
      </c>
      <c r="G46" t="s">
        <v>104</v>
      </c>
      <c r="H46" t="s">
        <v>105</v>
      </c>
      <c r="I46" s="77">
        <v>577</v>
      </c>
      <c r="J46" s="77">
        <v>11930</v>
      </c>
      <c r="K46" s="77">
        <v>0</v>
      </c>
      <c r="L46" s="77">
        <v>68.836100000000002</v>
      </c>
      <c r="M46" s="77">
        <v>0</v>
      </c>
      <c r="N46" s="77">
        <v>0.39</v>
      </c>
      <c r="O46" s="77">
        <v>0.06</v>
      </c>
    </row>
    <row r="47" spans="2:15">
      <c r="B47" t="s">
        <v>947</v>
      </c>
      <c r="C47" t="s">
        <v>948</v>
      </c>
      <c r="D47" t="s">
        <v>103</v>
      </c>
      <c r="E47" t="s">
        <v>126</v>
      </c>
      <c r="F47" t="s">
        <v>949</v>
      </c>
      <c r="G47" t="s">
        <v>104</v>
      </c>
      <c r="H47" t="s">
        <v>105</v>
      </c>
      <c r="I47" s="77">
        <v>529</v>
      </c>
      <c r="J47" s="77">
        <v>7304</v>
      </c>
      <c r="K47" s="77">
        <v>0</v>
      </c>
      <c r="L47" s="77">
        <v>38.638159999999999</v>
      </c>
      <c r="M47" s="77">
        <v>0</v>
      </c>
      <c r="N47" s="77">
        <v>0.22</v>
      </c>
      <c r="O47" s="77">
        <v>0.03</v>
      </c>
    </row>
    <row r="48" spans="2:15">
      <c r="B48" t="s">
        <v>950</v>
      </c>
      <c r="C48" t="s">
        <v>951</v>
      </c>
      <c r="D48" t="s">
        <v>103</v>
      </c>
      <c r="E48" t="s">
        <v>126</v>
      </c>
      <c r="F48" t="s">
        <v>952</v>
      </c>
      <c r="G48" t="s">
        <v>953</v>
      </c>
      <c r="H48" t="s">
        <v>105</v>
      </c>
      <c r="I48" s="77">
        <v>1531</v>
      </c>
      <c r="J48" s="77">
        <v>3641</v>
      </c>
      <c r="K48" s="77">
        <v>0</v>
      </c>
      <c r="L48" s="77">
        <v>55.74371</v>
      </c>
      <c r="M48" s="77">
        <v>0.01</v>
      </c>
      <c r="N48" s="77">
        <v>0.31</v>
      </c>
      <c r="O48" s="77">
        <v>0.05</v>
      </c>
    </row>
    <row r="49" spans="2:15">
      <c r="B49" t="s">
        <v>954</v>
      </c>
      <c r="C49" t="s">
        <v>955</v>
      </c>
      <c r="D49" t="s">
        <v>103</v>
      </c>
      <c r="E49" t="s">
        <v>126</v>
      </c>
      <c r="F49" t="s">
        <v>956</v>
      </c>
      <c r="G49" t="s">
        <v>953</v>
      </c>
      <c r="H49" t="s">
        <v>105</v>
      </c>
      <c r="I49" s="77">
        <v>8078</v>
      </c>
      <c r="J49" s="77">
        <v>1713</v>
      </c>
      <c r="K49" s="77">
        <v>0</v>
      </c>
      <c r="L49" s="77">
        <v>138.37613999999999</v>
      </c>
      <c r="M49" s="77">
        <v>0.01</v>
      </c>
      <c r="N49" s="77">
        <v>0.78</v>
      </c>
      <c r="O49" s="77">
        <v>0.12</v>
      </c>
    </row>
    <row r="50" spans="2:15">
      <c r="B50" t="s">
        <v>957</v>
      </c>
      <c r="C50" t="s">
        <v>958</v>
      </c>
      <c r="D50" t="s">
        <v>103</v>
      </c>
      <c r="E50" t="s">
        <v>126</v>
      </c>
      <c r="F50" t="s">
        <v>959</v>
      </c>
      <c r="G50" t="s">
        <v>865</v>
      </c>
      <c r="H50" t="s">
        <v>105</v>
      </c>
      <c r="I50" s="77">
        <v>1803</v>
      </c>
      <c r="J50" s="77">
        <v>1653</v>
      </c>
      <c r="K50" s="77">
        <v>0</v>
      </c>
      <c r="L50" s="77">
        <v>29.80359</v>
      </c>
      <c r="M50" s="77">
        <v>0</v>
      </c>
      <c r="N50" s="77">
        <v>0.17</v>
      </c>
      <c r="O50" s="77">
        <v>0.03</v>
      </c>
    </row>
    <row r="51" spans="2:15">
      <c r="B51" t="s">
        <v>960</v>
      </c>
      <c r="C51" t="s">
        <v>961</v>
      </c>
      <c r="D51" t="s">
        <v>103</v>
      </c>
      <c r="E51" t="s">
        <v>126</v>
      </c>
      <c r="F51" t="s">
        <v>962</v>
      </c>
      <c r="G51" t="s">
        <v>524</v>
      </c>
      <c r="H51" t="s">
        <v>105</v>
      </c>
      <c r="I51" s="77">
        <v>496</v>
      </c>
      <c r="J51" s="77">
        <v>23900</v>
      </c>
      <c r="K51" s="77">
        <v>0</v>
      </c>
      <c r="L51" s="77">
        <v>118.544</v>
      </c>
      <c r="M51" s="77">
        <v>0</v>
      </c>
      <c r="N51" s="77">
        <v>0.67</v>
      </c>
      <c r="O51" s="77">
        <v>0.1</v>
      </c>
    </row>
    <row r="52" spans="2:15">
      <c r="B52" t="s">
        <v>963</v>
      </c>
      <c r="C52" t="s">
        <v>964</v>
      </c>
      <c r="D52" t="s">
        <v>103</v>
      </c>
      <c r="E52" t="s">
        <v>126</v>
      </c>
      <c r="F52" t="s">
        <v>965</v>
      </c>
      <c r="G52" t="s">
        <v>524</v>
      </c>
      <c r="H52" t="s">
        <v>105</v>
      </c>
      <c r="I52" s="77">
        <v>1874</v>
      </c>
      <c r="J52" s="77">
        <v>6154</v>
      </c>
      <c r="K52" s="77">
        <v>0</v>
      </c>
      <c r="L52" s="77">
        <v>115.32595999999999</v>
      </c>
      <c r="M52" s="77">
        <v>0</v>
      </c>
      <c r="N52" s="77">
        <v>0.65</v>
      </c>
      <c r="O52" s="77">
        <v>0.1</v>
      </c>
    </row>
    <row r="53" spans="2:15">
      <c r="B53" t="s">
        <v>966</v>
      </c>
      <c r="C53" t="s">
        <v>967</v>
      </c>
      <c r="D53" t="s">
        <v>103</v>
      </c>
      <c r="E53" t="s">
        <v>126</v>
      </c>
      <c r="F53" t="s">
        <v>545</v>
      </c>
      <c r="G53" t="s">
        <v>524</v>
      </c>
      <c r="H53" t="s">
        <v>105</v>
      </c>
      <c r="I53" s="77">
        <v>2039</v>
      </c>
      <c r="J53" s="77">
        <v>4388</v>
      </c>
      <c r="K53" s="77">
        <v>0</v>
      </c>
      <c r="L53" s="77">
        <v>89.471320000000006</v>
      </c>
      <c r="M53" s="77">
        <v>0</v>
      </c>
      <c r="N53" s="77">
        <v>0.5</v>
      </c>
      <c r="O53" s="77">
        <v>0.08</v>
      </c>
    </row>
    <row r="54" spans="2:15">
      <c r="B54" t="s">
        <v>968</v>
      </c>
      <c r="C54" t="s">
        <v>969</v>
      </c>
      <c r="D54" t="s">
        <v>103</v>
      </c>
      <c r="E54" t="s">
        <v>126</v>
      </c>
      <c r="F54" t="s">
        <v>970</v>
      </c>
      <c r="G54" t="s">
        <v>665</v>
      </c>
      <c r="H54" t="s">
        <v>105</v>
      </c>
      <c r="I54" s="77">
        <v>247</v>
      </c>
      <c r="J54" s="77">
        <v>84600</v>
      </c>
      <c r="K54" s="77">
        <v>0</v>
      </c>
      <c r="L54" s="77">
        <v>208.96199999999999</v>
      </c>
      <c r="M54" s="77">
        <v>0.01</v>
      </c>
      <c r="N54" s="77">
        <v>1.18</v>
      </c>
      <c r="O54" s="77">
        <v>0.18</v>
      </c>
    </row>
    <row r="55" spans="2:15">
      <c r="B55" t="s">
        <v>971</v>
      </c>
      <c r="C55" t="s">
        <v>972</v>
      </c>
      <c r="D55" t="s">
        <v>103</v>
      </c>
      <c r="E55" t="s">
        <v>126</v>
      </c>
      <c r="F55" t="s">
        <v>973</v>
      </c>
      <c r="G55" t="s">
        <v>665</v>
      </c>
      <c r="H55" t="s">
        <v>105</v>
      </c>
      <c r="I55" s="77">
        <v>361</v>
      </c>
      <c r="J55" s="77">
        <v>21070</v>
      </c>
      <c r="K55" s="77">
        <v>0</v>
      </c>
      <c r="L55" s="77">
        <v>76.062700000000007</v>
      </c>
      <c r="M55" s="77">
        <v>0</v>
      </c>
      <c r="N55" s="77">
        <v>0.43</v>
      </c>
      <c r="O55" s="77">
        <v>0.06</v>
      </c>
    </row>
    <row r="56" spans="2:15">
      <c r="B56" t="s">
        <v>974</v>
      </c>
      <c r="C56" t="s">
        <v>975</v>
      </c>
      <c r="D56" t="s">
        <v>103</v>
      </c>
      <c r="E56" t="s">
        <v>126</v>
      </c>
      <c r="F56" t="s">
        <v>976</v>
      </c>
      <c r="G56" t="s">
        <v>454</v>
      </c>
      <c r="H56" t="s">
        <v>105</v>
      </c>
      <c r="I56" s="77">
        <v>361</v>
      </c>
      <c r="J56" s="77">
        <v>4988</v>
      </c>
      <c r="K56" s="77">
        <v>0</v>
      </c>
      <c r="L56" s="77">
        <v>18.006679999999999</v>
      </c>
      <c r="M56" s="77">
        <v>0</v>
      </c>
      <c r="N56" s="77">
        <v>0.1</v>
      </c>
      <c r="O56" s="77">
        <v>0.02</v>
      </c>
    </row>
    <row r="57" spans="2:15">
      <c r="B57" t="s">
        <v>977</v>
      </c>
      <c r="C57" t="s">
        <v>978</v>
      </c>
      <c r="D57" t="s">
        <v>103</v>
      </c>
      <c r="E57" t="s">
        <v>126</v>
      </c>
      <c r="F57" t="s">
        <v>979</v>
      </c>
      <c r="G57" t="s">
        <v>454</v>
      </c>
      <c r="H57" t="s">
        <v>105</v>
      </c>
      <c r="I57" s="77">
        <v>5160</v>
      </c>
      <c r="J57" s="77">
        <v>2463</v>
      </c>
      <c r="K57" s="77">
        <v>0</v>
      </c>
      <c r="L57" s="77">
        <v>127.0908</v>
      </c>
      <c r="M57" s="77">
        <v>0.01</v>
      </c>
      <c r="N57" s="77">
        <v>0.72</v>
      </c>
      <c r="O57" s="77">
        <v>0.11</v>
      </c>
    </row>
    <row r="58" spans="2:15">
      <c r="B58" t="s">
        <v>980</v>
      </c>
      <c r="C58" t="s">
        <v>981</v>
      </c>
      <c r="D58" t="s">
        <v>103</v>
      </c>
      <c r="E58" t="s">
        <v>126</v>
      </c>
      <c r="F58" t="s">
        <v>982</v>
      </c>
      <c r="G58" t="s">
        <v>454</v>
      </c>
      <c r="H58" t="s">
        <v>105</v>
      </c>
      <c r="I58" s="77">
        <v>21665.5</v>
      </c>
      <c r="J58" s="77">
        <v>224.8</v>
      </c>
      <c r="K58" s="77">
        <v>0</v>
      </c>
      <c r="L58" s="77">
        <v>48.704044000000003</v>
      </c>
      <c r="M58" s="77">
        <v>0</v>
      </c>
      <c r="N58" s="77">
        <v>0.27</v>
      </c>
      <c r="O58" s="77">
        <v>0.04</v>
      </c>
    </row>
    <row r="59" spans="2:15">
      <c r="B59" t="s">
        <v>983</v>
      </c>
      <c r="C59" t="s">
        <v>984</v>
      </c>
      <c r="D59" t="s">
        <v>103</v>
      </c>
      <c r="E59" t="s">
        <v>126</v>
      </c>
      <c r="F59" t="s">
        <v>985</v>
      </c>
      <c r="G59" t="s">
        <v>986</v>
      </c>
      <c r="H59" t="s">
        <v>105</v>
      </c>
      <c r="I59" s="77">
        <v>296</v>
      </c>
      <c r="J59" s="77">
        <v>15100</v>
      </c>
      <c r="K59" s="77">
        <v>0</v>
      </c>
      <c r="L59" s="77">
        <v>44.695999999999998</v>
      </c>
      <c r="M59" s="77">
        <v>0.01</v>
      </c>
      <c r="N59" s="77">
        <v>0.25</v>
      </c>
      <c r="O59" s="77">
        <v>0.04</v>
      </c>
    </row>
    <row r="60" spans="2:15">
      <c r="B60" t="s">
        <v>987</v>
      </c>
      <c r="C60" t="s">
        <v>988</v>
      </c>
      <c r="D60" t="s">
        <v>103</v>
      </c>
      <c r="E60" t="s">
        <v>126</v>
      </c>
      <c r="F60" t="s">
        <v>989</v>
      </c>
      <c r="G60" t="s">
        <v>505</v>
      </c>
      <c r="H60" t="s">
        <v>105</v>
      </c>
      <c r="I60" s="77">
        <v>415</v>
      </c>
      <c r="J60" s="77">
        <v>17500</v>
      </c>
      <c r="K60" s="77">
        <v>0</v>
      </c>
      <c r="L60" s="77">
        <v>72.625</v>
      </c>
      <c r="M60" s="77">
        <v>0</v>
      </c>
      <c r="N60" s="77">
        <v>0.41</v>
      </c>
      <c r="O60" s="77">
        <v>0.06</v>
      </c>
    </row>
    <row r="61" spans="2:15">
      <c r="B61" t="s">
        <v>990</v>
      </c>
      <c r="C61" t="s">
        <v>991</v>
      </c>
      <c r="D61" t="s">
        <v>103</v>
      </c>
      <c r="E61" t="s">
        <v>126</v>
      </c>
      <c r="F61" t="s">
        <v>992</v>
      </c>
      <c r="G61" t="s">
        <v>907</v>
      </c>
      <c r="H61" t="s">
        <v>105</v>
      </c>
      <c r="I61" s="77">
        <v>968</v>
      </c>
      <c r="J61" s="77">
        <v>9023</v>
      </c>
      <c r="K61" s="77">
        <v>0</v>
      </c>
      <c r="L61" s="77">
        <v>87.342640000000003</v>
      </c>
      <c r="M61" s="77">
        <v>0</v>
      </c>
      <c r="N61" s="77">
        <v>0.49</v>
      </c>
      <c r="O61" s="77">
        <v>7.0000000000000007E-2</v>
      </c>
    </row>
    <row r="62" spans="2:15">
      <c r="B62" t="s">
        <v>993</v>
      </c>
      <c r="C62" t="s">
        <v>994</v>
      </c>
      <c r="D62" t="s">
        <v>103</v>
      </c>
      <c r="E62" t="s">
        <v>126</v>
      </c>
      <c r="F62" t="s">
        <v>995</v>
      </c>
      <c r="G62" t="s">
        <v>722</v>
      </c>
      <c r="H62" t="s">
        <v>105</v>
      </c>
      <c r="I62" s="77">
        <v>701</v>
      </c>
      <c r="J62" s="77">
        <v>10690</v>
      </c>
      <c r="K62" s="77">
        <v>0</v>
      </c>
      <c r="L62" s="77">
        <v>74.936899999999994</v>
      </c>
      <c r="M62" s="77">
        <v>0.01</v>
      </c>
      <c r="N62" s="77">
        <v>0.42</v>
      </c>
      <c r="O62" s="77">
        <v>0.06</v>
      </c>
    </row>
    <row r="63" spans="2:15">
      <c r="B63" t="s">
        <v>996</v>
      </c>
      <c r="C63" t="s">
        <v>997</v>
      </c>
      <c r="D63" t="s">
        <v>103</v>
      </c>
      <c r="E63" t="s">
        <v>126</v>
      </c>
      <c r="F63" t="s">
        <v>998</v>
      </c>
      <c r="G63" t="s">
        <v>767</v>
      </c>
      <c r="H63" t="s">
        <v>105</v>
      </c>
      <c r="I63" s="77">
        <v>508</v>
      </c>
      <c r="J63" s="77">
        <v>6258</v>
      </c>
      <c r="K63" s="77">
        <v>0</v>
      </c>
      <c r="L63" s="77">
        <v>31.79064</v>
      </c>
      <c r="M63" s="77">
        <v>0</v>
      </c>
      <c r="N63" s="77">
        <v>0.18</v>
      </c>
      <c r="O63" s="77">
        <v>0.03</v>
      </c>
    </row>
    <row r="64" spans="2:15">
      <c r="B64" t="s">
        <v>999</v>
      </c>
      <c r="C64" t="s">
        <v>1000</v>
      </c>
      <c r="D64" t="s">
        <v>103</v>
      </c>
      <c r="E64" t="s">
        <v>126</v>
      </c>
      <c r="F64" t="s">
        <v>1001</v>
      </c>
      <c r="G64" t="s">
        <v>767</v>
      </c>
      <c r="H64" t="s">
        <v>105</v>
      </c>
      <c r="I64" s="77">
        <v>730</v>
      </c>
      <c r="J64" s="77">
        <v>10160</v>
      </c>
      <c r="K64" s="77">
        <v>0</v>
      </c>
      <c r="L64" s="77">
        <v>74.168000000000006</v>
      </c>
      <c r="M64" s="77">
        <v>0.01</v>
      </c>
      <c r="N64" s="77">
        <v>0.42</v>
      </c>
      <c r="O64" s="77">
        <v>0.06</v>
      </c>
    </row>
    <row r="65" spans="2:15">
      <c r="B65" t="s">
        <v>1002</v>
      </c>
      <c r="C65" t="s">
        <v>1003</v>
      </c>
      <c r="D65" t="s">
        <v>103</v>
      </c>
      <c r="E65" t="s">
        <v>126</v>
      </c>
      <c r="F65" t="s">
        <v>1004</v>
      </c>
      <c r="G65" t="s">
        <v>767</v>
      </c>
      <c r="H65" t="s">
        <v>105</v>
      </c>
      <c r="I65" s="77">
        <v>221</v>
      </c>
      <c r="J65" s="77">
        <v>18500</v>
      </c>
      <c r="K65" s="77">
        <v>0</v>
      </c>
      <c r="L65" s="77">
        <v>40.884999999999998</v>
      </c>
      <c r="M65" s="77">
        <v>0</v>
      </c>
      <c r="N65" s="77">
        <v>0.23</v>
      </c>
      <c r="O65" s="77">
        <v>0.03</v>
      </c>
    </row>
    <row r="66" spans="2:15">
      <c r="B66" t="s">
        <v>1005</v>
      </c>
      <c r="C66" t="s">
        <v>1006</v>
      </c>
      <c r="D66" t="s">
        <v>103</v>
      </c>
      <c r="E66" t="s">
        <v>126</v>
      </c>
      <c r="F66" t="s">
        <v>1007</v>
      </c>
      <c r="G66" t="s">
        <v>801</v>
      </c>
      <c r="H66" t="s">
        <v>105</v>
      </c>
      <c r="I66" s="77">
        <v>5371</v>
      </c>
      <c r="J66" s="77">
        <v>1666</v>
      </c>
      <c r="K66" s="77">
        <v>0</v>
      </c>
      <c r="L66" s="77">
        <v>89.480860000000007</v>
      </c>
      <c r="M66" s="77">
        <v>0</v>
      </c>
      <c r="N66" s="77">
        <v>0.5</v>
      </c>
      <c r="O66" s="77">
        <v>0.08</v>
      </c>
    </row>
    <row r="67" spans="2:15">
      <c r="B67" t="s">
        <v>1008</v>
      </c>
      <c r="C67" t="s">
        <v>1009</v>
      </c>
      <c r="D67" t="s">
        <v>103</v>
      </c>
      <c r="E67" t="s">
        <v>126</v>
      </c>
      <c r="F67" t="s">
        <v>1010</v>
      </c>
      <c r="G67" t="s">
        <v>801</v>
      </c>
      <c r="H67" t="s">
        <v>105</v>
      </c>
      <c r="I67" s="77">
        <v>625</v>
      </c>
      <c r="J67" s="77">
        <v>7710</v>
      </c>
      <c r="K67" s="77">
        <v>0</v>
      </c>
      <c r="L67" s="77">
        <v>48.1875</v>
      </c>
      <c r="M67" s="77">
        <v>0</v>
      </c>
      <c r="N67" s="77">
        <v>0.27</v>
      </c>
      <c r="O67" s="77">
        <v>0.04</v>
      </c>
    </row>
    <row r="68" spans="2:15">
      <c r="B68" t="s">
        <v>1011</v>
      </c>
      <c r="C68" t="s">
        <v>1012</v>
      </c>
      <c r="D68" t="s">
        <v>103</v>
      </c>
      <c r="E68" t="s">
        <v>126</v>
      </c>
      <c r="F68" t="s">
        <v>1013</v>
      </c>
      <c r="G68" t="s">
        <v>801</v>
      </c>
      <c r="H68" t="s">
        <v>105</v>
      </c>
      <c r="I68" s="77">
        <v>127</v>
      </c>
      <c r="J68" s="77">
        <v>31170</v>
      </c>
      <c r="K68" s="77">
        <v>0</v>
      </c>
      <c r="L68" s="77">
        <v>39.585900000000002</v>
      </c>
      <c r="M68" s="77">
        <v>0</v>
      </c>
      <c r="N68" s="77">
        <v>0.22</v>
      </c>
      <c r="O68" s="77">
        <v>0.03</v>
      </c>
    </row>
    <row r="69" spans="2:15">
      <c r="B69" t="s">
        <v>1014</v>
      </c>
      <c r="C69" t="s">
        <v>1015</v>
      </c>
      <c r="D69" t="s">
        <v>103</v>
      </c>
      <c r="E69" t="s">
        <v>126</v>
      </c>
      <c r="F69" t="s">
        <v>800</v>
      </c>
      <c r="G69" t="s">
        <v>801</v>
      </c>
      <c r="H69" t="s">
        <v>105</v>
      </c>
      <c r="I69" s="77">
        <v>9293</v>
      </c>
      <c r="J69" s="77">
        <v>1415</v>
      </c>
      <c r="K69" s="77">
        <v>0</v>
      </c>
      <c r="L69" s="77">
        <v>131.49594999999999</v>
      </c>
      <c r="M69" s="77">
        <v>0</v>
      </c>
      <c r="N69" s="77">
        <v>0.74</v>
      </c>
      <c r="O69" s="77">
        <v>0.11</v>
      </c>
    </row>
    <row r="70" spans="2:15">
      <c r="B70" t="s">
        <v>1016</v>
      </c>
      <c r="C70" t="s">
        <v>1017</v>
      </c>
      <c r="D70" t="s">
        <v>103</v>
      </c>
      <c r="E70" t="s">
        <v>126</v>
      </c>
      <c r="F70" t="s">
        <v>468</v>
      </c>
      <c r="G70" t="s">
        <v>367</v>
      </c>
      <c r="H70" t="s">
        <v>105</v>
      </c>
      <c r="I70" s="77">
        <v>163</v>
      </c>
      <c r="J70" s="77">
        <v>175800</v>
      </c>
      <c r="K70" s="77">
        <v>0</v>
      </c>
      <c r="L70" s="77">
        <v>286.55399999999997</v>
      </c>
      <c r="M70" s="77">
        <v>0.01</v>
      </c>
      <c r="N70" s="77">
        <v>1.61</v>
      </c>
      <c r="O70" s="77">
        <v>0.24</v>
      </c>
    </row>
    <row r="71" spans="2:15">
      <c r="B71" t="s">
        <v>1018</v>
      </c>
      <c r="C71" t="s">
        <v>1019</v>
      </c>
      <c r="D71" t="s">
        <v>103</v>
      </c>
      <c r="E71" t="s">
        <v>126</v>
      </c>
      <c r="F71" t="s">
        <v>1020</v>
      </c>
      <c r="G71" t="s">
        <v>367</v>
      </c>
      <c r="H71" t="s">
        <v>105</v>
      </c>
      <c r="I71" s="77">
        <v>640</v>
      </c>
      <c r="J71" s="77">
        <v>5775</v>
      </c>
      <c r="K71" s="77">
        <v>0</v>
      </c>
      <c r="L71" s="77">
        <v>36.96</v>
      </c>
      <c r="M71" s="77">
        <v>0</v>
      </c>
      <c r="N71" s="77">
        <v>0.21</v>
      </c>
      <c r="O71" s="77">
        <v>0.03</v>
      </c>
    </row>
    <row r="72" spans="2:15">
      <c r="B72" t="s">
        <v>1021</v>
      </c>
      <c r="C72" t="s">
        <v>1022</v>
      </c>
      <c r="D72" t="s">
        <v>103</v>
      </c>
      <c r="E72" t="s">
        <v>126</v>
      </c>
      <c r="F72" t="s">
        <v>583</v>
      </c>
      <c r="G72" t="s">
        <v>367</v>
      </c>
      <c r="H72" t="s">
        <v>105</v>
      </c>
      <c r="I72" s="77">
        <v>121</v>
      </c>
      <c r="J72" s="77">
        <v>42670</v>
      </c>
      <c r="K72" s="77">
        <v>0</v>
      </c>
      <c r="L72" s="77">
        <v>51.630699999999997</v>
      </c>
      <c r="M72" s="77">
        <v>0</v>
      </c>
      <c r="N72" s="77">
        <v>0.28999999999999998</v>
      </c>
      <c r="O72" s="77">
        <v>0.04</v>
      </c>
    </row>
    <row r="73" spans="2:15">
      <c r="B73" t="s">
        <v>1023</v>
      </c>
      <c r="C73" t="s">
        <v>1024</v>
      </c>
      <c r="D73" t="s">
        <v>103</v>
      </c>
      <c r="E73" t="s">
        <v>126</v>
      </c>
      <c r="F73" t="s">
        <v>416</v>
      </c>
      <c r="G73" t="s">
        <v>367</v>
      </c>
      <c r="H73" t="s">
        <v>105</v>
      </c>
      <c r="I73" s="77">
        <v>6999</v>
      </c>
      <c r="J73" s="77">
        <v>1510</v>
      </c>
      <c r="K73" s="77">
        <v>0</v>
      </c>
      <c r="L73" s="77">
        <v>105.6849</v>
      </c>
      <c r="M73" s="77">
        <v>0</v>
      </c>
      <c r="N73" s="77">
        <v>0.6</v>
      </c>
      <c r="O73" s="77">
        <v>0.09</v>
      </c>
    </row>
    <row r="74" spans="2:15">
      <c r="B74" t="s">
        <v>1025</v>
      </c>
      <c r="C74" t="s">
        <v>1026</v>
      </c>
      <c r="D74" t="s">
        <v>103</v>
      </c>
      <c r="E74" t="s">
        <v>126</v>
      </c>
      <c r="F74" t="s">
        <v>607</v>
      </c>
      <c r="G74" t="s">
        <v>367</v>
      </c>
      <c r="H74" t="s">
        <v>105</v>
      </c>
      <c r="I74" s="77">
        <v>23090</v>
      </c>
      <c r="J74" s="77">
        <v>782</v>
      </c>
      <c r="K74" s="77">
        <v>0</v>
      </c>
      <c r="L74" s="77">
        <v>180.56379999999999</v>
      </c>
      <c r="M74" s="77">
        <v>0.01</v>
      </c>
      <c r="N74" s="77">
        <v>1.02</v>
      </c>
      <c r="O74" s="77">
        <v>0.15</v>
      </c>
    </row>
    <row r="75" spans="2:15">
      <c r="B75" t="s">
        <v>1027</v>
      </c>
      <c r="C75" t="s">
        <v>1028</v>
      </c>
      <c r="D75" t="s">
        <v>103</v>
      </c>
      <c r="E75" t="s">
        <v>126</v>
      </c>
      <c r="F75" t="s">
        <v>1029</v>
      </c>
      <c r="G75" t="s">
        <v>1030</v>
      </c>
      <c r="H75" t="s">
        <v>105</v>
      </c>
      <c r="I75" s="77">
        <v>17808</v>
      </c>
      <c r="J75" s="77">
        <v>429.7</v>
      </c>
      <c r="K75" s="77">
        <v>0</v>
      </c>
      <c r="L75" s="77">
        <v>76.520976000000005</v>
      </c>
      <c r="M75" s="77">
        <v>0.01</v>
      </c>
      <c r="N75" s="77">
        <v>0.43</v>
      </c>
      <c r="O75" s="77">
        <v>0.06</v>
      </c>
    </row>
    <row r="76" spans="2:15">
      <c r="B76" t="s">
        <v>1031</v>
      </c>
      <c r="C76" t="s">
        <v>1032</v>
      </c>
      <c r="D76" t="s">
        <v>103</v>
      </c>
      <c r="E76" t="s">
        <v>126</v>
      </c>
      <c r="F76" t="s">
        <v>1033</v>
      </c>
      <c r="G76" t="s">
        <v>1030</v>
      </c>
      <c r="H76" t="s">
        <v>105</v>
      </c>
      <c r="I76" s="77">
        <v>2098</v>
      </c>
      <c r="J76" s="77">
        <v>1246</v>
      </c>
      <c r="K76" s="77">
        <v>0</v>
      </c>
      <c r="L76" s="77">
        <v>26.141079999999999</v>
      </c>
      <c r="M76" s="77">
        <v>0</v>
      </c>
      <c r="N76" s="77">
        <v>0.15</v>
      </c>
      <c r="O76" s="77">
        <v>0.02</v>
      </c>
    </row>
    <row r="77" spans="2:15">
      <c r="B77" t="s">
        <v>1034</v>
      </c>
      <c r="C77" t="s">
        <v>1035</v>
      </c>
      <c r="D77" t="s">
        <v>103</v>
      </c>
      <c r="E77" t="s">
        <v>126</v>
      </c>
      <c r="F77" t="s">
        <v>1036</v>
      </c>
      <c r="G77" t="s">
        <v>128</v>
      </c>
      <c r="H77" t="s">
        <v>105</v>
      </c>
      <c r="I77" s="77">
        <v>8912</v>
      </c>
      <c r="J77" s="77">
        <v>339.5</v>
      </c>
      <c r="K77" s="77">
        <v>0</v>
      </c>
      <c r="L77" s="77">
        <v>30.256239999999998</v>
      </c>
      <c r="M77" s="77">
        <v>0</v>
      </c>
      <c r="N77" s="77">
        <v>0.17</v>
      </c>
      <c r="O77" s="77">
        <v>0.03</v>
      </c>
    </row>
    <row r="78" spans="2:15">
      <c r="B78" t="s">
        <v>1037</v>
      </c>
      <c r="C78" t="s">
        <v>1038</v>
      </c>
      <c r="D78" t="s">
        <v>103</v>
      </c>
      <c r="E78" t="s">
        <v>126</v>
      </c>
      <c r="F78" t="s">
        <v>1039</v>
      </c>
      <c r="G78" t="s">
        <v>1040</v>
      </c>
      <c r="H78" t="s">
        <v>105</v>
      </c>
      <c r="I78" s="77">
        <v>257</v>
      </c>
      <c r="J78" s="77">
        <v>13960</v>
      </c>
      <c r="K78" s="77">
        <v>0</v>
      </c>
      <c r="L78" s="77">
        <v>35.877200000000002</v>
      </c>
      <c r="M78" s="77">
        <v>0</v>
      </c>
      <c r="N78" s="77">
        <v>0.2</v>
      </c>
      <c r="O78" s="77">
        <v>0.03</v>
      </c>
    </row>
    <row r="79" spans="2:15">
      <c r="B79" t="s">
        <v>1041</v>
      </c>
      <c r="C79" t="s">
        <v>1042</v>
      </c>
      <c r="D79" t="s">
        <v>103</v>
      </c>
      <c r="E79" t="s">
        <v>126</v>
      </c>
      <c r="F79" t="s">
        <v>1043</v>
      </c>
      <c r="G79" t="s">
        <v>1040</v>
      </c>
      <c r="H79" t="s">
        <v>105</v>
      </c>
      <c r="I79" s="77">
        <v>1722</v>
      </c>
      <c r="J79" s="77">
        <v>7786</v>
      </c>
      <c r="K79" s="77">
        <v>0</v>
      </c>
      <c r="L79" s="77">
        <v>134.07491999999999</v>
      </c>
      <c r="M79" s="77">
        <v>0.01</v>
      </c>
      <c r="N79" s="77">
        <v>0.76</v>
      </c>
      <c r="O79" s="77">
        <v>0.11</v>
      </c>
    </row>
    <row r="80" spans="2:15">
      <c r="B80" t="s">
        <v>1044</v>
      </c>
      <c r="C80" t="s">
        <v>1045</v>
      </c>
      <c r="D80" t="s">
        <v>103</v>
      </c>
      <c r="E80" t="s">
        <v>126</v>
      </c>
      <c r="F80" t="s">
        <v>1046</v>
      </c>
      <c r="G80" t="s">
        <v>1040</v>
      </c>
      <c r="H80" t="s">
        <v>105</v>
      </c>
      <c r="I80" s="77">
        <v>4092</v>
      </c>
      <c r="J80" s="77">
        <v>4386</v>
      </c>
      <c r="K80" s="77">
        <v>0</v>
      </c>
      <c r="L80" s="77">
        <v>179.47512</v>
      </c>
      <c r="M80" s="77">
        <v>0.01</v>
      </c>
      <c r="N80" s="77">
        <v>1.01</v>
      </c>
      <c r="O80" s="77">
        <v>0.15</v>
      </c>
    </row>
    <row r="81" spans="2:15">
      <c r="B81" t="s">
        <v>1047</v>
      </c>
      <c r="C81" t="s">
        <v>1048</v>
      </c>
      <c r="D81" t="s">
        <v>103</v>
      </c>
      <c r="E81" t="s">
        <v>126</v>
      </c>
      <c r="F81" t="s">
        <v>1049</v>
      </c>
      <c r="G81" t="s">
        <v>1040</v>
      </c>
      <c r="H81" t="s">
        <v>105</v>
      </c>
      <c r="I81" s="77">
        <v>465</v>
      </c>
      <c r="J81" s="77">
        <v>14630</v>
      </c>
      <c r="K81" s="77">
        <v>0</v>
      </c>
      <c r="L81" s="77">
        <v>68.029499999999999</v>
      </c>
      <c r="M81" s="77">
        <v>0</v>
      </c>
      <c r="N81" s="77">
        <v>0.38</v>
      </c>
      <c r="O81" s="77">
        <v>0.06</v>
      </c>
    </row>
    <row r="82" spans="2:15">
      <c r="B82" t="s">
        <v>1050</v>
      </c>
      <c r="C82" t="s">
        <v>1051</v>
      </c>
      <c r="D82" t="s">
        <v>103</v>
      </c>
      <c r="E82" t="s">
        <v>126</v>
      </c>
      <c r="F82" t="s">
        <v>1052</v>
      </c>
      <c r="G82" t="s">
        <v>130</v>
      </c>
      <c r="H82" t="s">
        <v>105</v>
      </c>
      <c r="I82" s="77">
        <v>436</v>
      </c>
      <c r="J82" s="77">
        <v>19590</v>
      </c>
      <c r="K82" s="77">
        <v>0</v>
      </c>
      <c r="L82" s="77">
        <v>85.412400000000005</v>
      </c>
      <c r="M82" s="77">
        <v>0.01</v>
      </c>
      <c r="N82" s="77">
        <v>0.48</v>
      </c>
      <c r="O82" s="77">
        <v>7.0000000000000007E-2</v>
      </c>
    </row>
    <row r="83" spans="2:15">
      <c r="B83" t="s">
        <v>1053</v>
      </c>
      <c r="C83" t="s">
        <v>1054</v>
      </c>
      <c r="D83" t="s">
        <v>103</v>
      </c>
      <c r="E83" t="s">
        <v>126</v>
      </c>
      <c r="F83" t="s">
        <v>1055</v>
      </c>
      <c r="G83" t="s">
        <v>132</v>
      </c>
      <c r="H83" t="s">
        <v>105</v>
      </c>
      <c r="I83" s="77">
        <v>799</v>
      </c>
      <c r="J83" s="77">
        <v>4031</v>
      </c>
      <c r="K83" s="77">
        <v>0</v>
      </c>
      <c r="L83" s="77">
        <v>32.207689999999999</v>
      </c>
      <c r="M83" s="77">
        <v>0</v>
      </c>
      <c r="N83" s="77">
        <v>0.18</v>
      </c>
      <c r="O83" s="77">
        <v>0.03</v>
      </c>
    </row>
    <row r="84" spans="2:15">
      <c r="B84" t="s">
        <v>1056</v>
      </c>
      <c r="C84" t="s">
        <v>1057</v>
      </c>
      <c r="D84" t="s">
        <v>103</v>
      </c>
      <c r="E84" t="s">
        <v>126</v>
      </c>
      <c r="F84" t="s">
        <v>1058</v>
      </c>
      <c r="G84" t="s">
        <v>135</v>
      </c>
      <c r="H84" t="s">
        <v>105</v>
      </c>
      <c r="I84" s="77">
        <v>352</v>
      </c>
      <c r="J84" s="77">
        <v>6329</v>
      </c>
      <c r="K84" s="77">
        <v>0</v>
      </c>
      <c r="L84" s="77">
        <v>22.278079999999999</v>
      </c>
      <c r="M84" s="77">
        <v>0</v>
      </c>
      <c r="N84" s="77">
        <v>0.13</v>
      </c>
      <c r="O84" s="77">
        <v>0.02</v>
      </c>
    </row>
    <row r="85" spans="2:15">
      <c r="B85" s="78" t="s">
        <v>1059</v>
      </c>
      <c r="E85" s="16"/>
      <c r="F85" s="16"/>
      <c r="G85" s="16"/>
      <c r="I85" s="79">
        <v>140930.32</v>
      </c>
      <c r="K85" s="79">
        <v>0</v>
      </c>
      <c r="L85" s="79">
        <v>991.76817716000005</v>
      </c>
      <c r="N85" s="79">
        <v>5.59</v>
      </c>
      <c r="O85" s="79">
        <v>0.84</v>
      </c>
    </row>
    <row r="86" spans="2:15">
      <c r="B86" t="s">
        <v>1060</v>
      </c>
      <c r="C86" t="s">
        <v>1061</v>
      </c>
      <c r="D86" t="s">
        <v>103</v>
      </c>
      <c r="E86" t="s">
        <v>126</v>
      </c>
      <c r="F86" t="s">
        <v>1062</v>
      </c>
      <c r="G86" t="s">
        <v>104</v>
      </c>
      <c r="H86" t="s">
        <v>105</v>
      </c>
      <c r="I86" s="77">
        <v>1153</v>
      </c>
      <c r="J86" s="77">
        <v>1014</v>
      </c>
      <c r="K86" s="77">
        <v>0</v>
      </c>
      <c r="L86" s="77">
        <v>11.691420000000001</v>
      </c>
      <c r="M86" s="77">
        <v>0.02</v>
      </c>
      <c r="N86" s="77">
        <v>7.0000000000000007E-2</v>
      </c>
      <c r="O86" s="77">
        <v>0.01</v>
      </c>
    </row>
    <row r="87" spans="2:15">
      <c r="B87" t="s">
        <v>1063</v>
      </c>
      <c r="C87" t="s">
        <v>1064</v>
      </c>
      <c r="D87" t="s">
        <v>103</v>
      </c>
      <c r="E87" t="s">
        <v>126</v>
      </c>
      <c r="F87" t="s">
        <v>1065</v>
      </c>
      <c r="G87" t="s">
        <v>104</v>
      </c>
      <c r="H87" t="s">
        <v>105</v>
      </c>
      <c r="I87" s="77">
        <v>397</v>
      </c>
      <c r="J87" s="77">
        <v>11430</v>
      </c>
      <c r="K87" s="77">
        <v>0</v>
      </c>
      <c r="L87" s="77">
        <v>45.377099999999999</v>
      </c>
      <c r="M87" s="77">
        <v>0.01</v>
      </c>
      <c r="N87" s="77">
        <v>0.26</v>
      </c>
      <c r="O87" s="77">
        <v>0.04</v>
      </c>
    </row>
    <row r="88" spans="2:15">
      <c r="B88" t="s">
        <v>1066</v>
      </c>
      <c r="C88" t="s">
        <v>1067</v>
      </c>
      <c r="D88" t="s">
        <v>103</v>
      </c>
      <c r="E88" t="s">
        <v>126</v>
      </c>
      <c r="F88" t="s">
        <v>1068</v>
      </c>
      <c r="G88" t="s">
        <v>865</v>
      </c>
      <c r="H88" t="s">
        <v>105</v>
      </c>
      <c r="I88" s="77">
        <v>1989</v>
      </c>
      <c r="J88" s="77">
        <v>1130</v>
      </c>
      <c r="K88" s="77">
        <v>0</v>
      </c>
      <c r="L88" s="77">
        <v>22.4757</v>
      </c>
      <c r="M88" s="77">
        <v>0.01</v>
      </c>
      <c r="N88" s="77">
        <v>0.13</v>
      </c>
      <c r="O88" s="77">
        <v>0.02</v>
      </c>
    </row>
    <row r="89" spans="2:15">
      <c r="B89" t="s">
        <v>1069</v>
      </c>
      <c r="C89" t="s">
        <v>1070</v>
      </c>
      <c r="D89" t="s">
        <v>103</v>
      </c>
      <c r="E89" t="s">
        <v>126</v>
      </c>
      <c r="F89" t="s">
        <v>1071</v>
      </c>
      <c r="G89" t="s">
        <v>865</v>
      </c>
      <c r="H89" t="s">
        <v>105</v>
      </c>
      <c r="I89" s="77">
        <v>7684</v>
      </c>
      <c r="J89" s="77">
        <v>175.3</v>
      </c>
      <c r="K89" s="77">
        <v>0</v>
      </c>
      <c r="L89" s="77">
        <v>13.470052000000001</v>
      </c>
      <c r="M89" s="77">
        <v>0</v>
      </c>
      <c r="N89" s="77">
        <v>0.08</v>
      </c>
      <c r="O89" s="77">
        <v>0.01</v>
      </c>
    </row>
    <row r="90" spans="2:15">
      <c r="B90" t="s">
        <v>1072</v>
      </c>
      <c r="C90" t="s">
        <v>1073</v>
      </c>
      <c r="D90" t="s">
        <v>103</v>
      </c>
      <c r="E90" t="s">
        <v>126</v>
      </c>
      <c r="F90" t="s">
        <v>1074</v>
      </c>
      <c r="G90" t="s">
        <v>704</v>
      </c>
      <c r="H90" t="s">
        <v>105</v>
      </c>
      <c r="I90" s="77">
        <v>1650</v>
      </c>
      <c r="J90" s="77">
        <v>1078</v>
      </c>
      <c r="K90" s="77">
        <v>0</v>
      </c>
      <c r="L90" s="77">
        <v>17.786999999999999</v>
      </c>
      <c r="M90" s="77">
        <v>0</v>
      </c>
      <c r="N90" s="77">
        <v>0.1</v>
      </c>
      <c r="O90" s="77">
        <v>0.02</v>
      </c>
    </row>
    <row r="91" spans="2:15">
      <c r="B91" t="s">
        <v>1075</v>
      </c>
      <c r="C91" t="s">
        <v>1076</v>
      </c>
      <c r="D91" t="s">
        <v>103</v>
      </c>
      <c r="E91" t="s">
        <v>126</v>
      </c>
      <c r="F91" t="s">
        <v>1077</v>
      </c>
      <c r="G91" t="s">
        <v>665</v>
      </c>
      <c r="H91" t="s">
        <v>105</v>
      </c>
      <c r="I91" s="77">
        <v>1000</v>
      </c>
      <c r="J91" s="77">
        <v>2994</v>
      </c>
      <c r="K91" s="77">
        <v>0</v>
      </c>
      <c r="L91" s="77">
        <v>29.94</v>
      </c>
      <c r="M91" s="77">
        <v>0</v>
      </c>
      <c r="N91" s="77">
        <v>0.17</v>
      </c>
      <c r="O91" s="77">
        <v>0.03</v>
      </c>
    </row>
    <row r="92" spans="2:15">
      <c r="B92" t="s">
        <v>1078</v>
      </c>
      <c r="C92" t="s">
        <v>1079</v>
      </c>
      <c r="D92" t="s">
        <v>103</v>
      </c>
      <c r="E92" t="s">
        <v>126</v>
      </c>
      <c r="F92" t="s">
        <v>1080</v>
      </c>
      <c r="G92" t="s">
        <v>1081</v>
      </c>
      <c r="H92" t="s">
        <v>105</v>
      </c>
      <c r="I92" s="77">
        <v>2909</v>
      </c>
      <c r="J92" s="77">
        <v>1776</v>
      </c>
      <c r="K92" s="77">
        <v>0</v>
      </c>
      <c r="L92" s="77">
        <v>51.66384</v>
      </c>
      <c r="M92" s="77">
        <v>0.01</v>
      </c>
      <c r="N92" s="77">
        <v>0.28999999999999998</v>
      </c>
      <c r="O92" s="77">
        <v>0.04</v>
      </c>
    </row>
    <row r="93" spans="2:15">
      <c r="B93" t="s">
        <v>1082</v>
      </c>
      <c r="C93" t="s">
        <v>1083</v>
      </c>
      <c r="D93" t="s">
        <v>103</v>
      </c>
      <c r="E93" t="s">
        <v>126</v>
      </c>
      <c r="F93" t="s">
        <v>822</v>
      </c>
      <c r="G93" t="s">
        <v>454</v>
      </c>
      <c r="H93" t="s">
        <v>105</v>
      </c>
      <c r="I93" s="77">
        <v>7199</v>
      </c>
      <c r="J93" s="77">
        <v>1775</v>
      </c>
      <c r="K93" s="77">
        <v>0</v>
      </c>
      <c r="L93" s="77">
        <v>127.78225</v>
      </c>
      <c r="M93" s="77">
        <v>0.01</v>
      </c>
      <c r="N93" s="77">
        <v>0.72</v>
      </c>
      <c r="O93" s="77">
        <v>0.11</v>
      </c>
    </row>
    <row r="94" spans="2:15">
      <c r="B94" t="s">
        <v>1084</v>
      </c>
      <c r="C94" t="s">
        <v>1085</v>
      </c>
      <c r="D94" t="s">
        <v>103</v>
      </c>
      <c r="E94" t="s">
        <v>126</v>
      </c>
      <c r="F94" t="s">
        <v>1086</v>
      </c>
      <c r="G94" t="s">
        <v>454</v>
      </c>
      <c r="H94" t="s">
        <v>105</v>
      </c>
      <c r="I94" s="77">
        <v>1200</v>
      </c>
      <c r="J94" s="77">
        <v>1699</v>
      </c>
      <c r="K94" s="77">
        <v>0</v>
      </c>
      <c r="L94" s="77">
        <v>20.388000000000002</v>
      </c>
      <c r="M94" s="77">
        <v>0.01</v>
      </c>
      <c r="N94" s="77">
        <v>0.11</v>
      </c>
      <c r="O94" s="77">
        <v>0.02</v>
      </c>
    </row>
    <row r="95" spans="2:15">
      <c r="B95" t="s">
        <v>1087</v>
      </c>
      <c r="C95" t="s">
        <v>1088</v>
      </c>
      <c r="D95" t="s">
        <v>103</v>
      </c>
      <c r="E95" t="s">
        <v>126</v>
      </c>
      <c r="F95" t="s">
        <v>1089</v>
      </c>
      <c r="G95" t="s">
        <v>505</v>
      </c>
      <c r="H95" t="s">
        <v>105</v>
      </c>
      <c r="I95" s="77">
        <v>2339</v>
      </c>
      <c r="J95" s="77">
        <v>983.8</v>
      </c>
      <c r="K95" s="77">
        <v>0</v>
      </c>
      <c r="L95" s="77">
        <v>23.011081999999998</v>
      </c>
      <c r="M95" s="77">
        <v>0.01</v>
      </c>
      <c r="N95" s="77">
        <v>0.13</v>
      </c>
      <c r="O95" s="77">
        <v>0.02</v>
      </c>
    </row>
    <row r="96" spans="2:15">
      <c r="B96" t="s">
        <v>1090</v>
      </c>
      <c r="C96" t="s">
        <v>1091</v>
      </c>
      <c r="D96" t="s">
        <v>103</v>
      </c>
      <c r="E96" t="s">
        <v>126</v>
      </c>
      <c r="F96" t="s">
        <v>1092</v>
      </c>
      <c r="G96" t="s">
        <v>505</v>
      </c>
      <c r="H96" t="s">
        <v>105</v>
      </c>
      <c r="I96" s="77">
        <v>1432</v>
      </c>
      <c r="J96" s="77">
        <v>2950</v>
      </c>
      <c r="K96" s="77">
        <v>0</v>
      </c>
      <c r="L96" s="77">
        <v>42.244</v>
      </c>
      <c r="M96" s="77">
        <v>0.01</v>
      </c>
      <c r="N96" s="77">
        <v>0.24</v>
      </c>
      <c r="O96" s="77">
        <v>0.04</v>
      </c>
    </row>
    <row r="97" spans="2:15">
      <c r="B97" t="s">
        <v>1093</v>
      </c>
      <c r="C97" t="s">
        <v>1094</v>
      </c>
      <c r="D97" t="s">
        <v>103</v>
      </c>
      <c r="E97" t="s">
        <v>126</v>
      </c>
      <c r="F97" t="s">
        <v>1095</v>
      </c>
      <c r="G97" t="s">
        <v>505</v>
      </c>
      <c r="H97" t="s">
        <v>105</v>
      </c>
      <c r="I97" s="77">
        <v>654</v>
      </c>
      <c r="J97" s="77">
        <v>504.3</v>
      </c>
      <c r="K97" s="77">
        <v>0</v>
      </c>
      <c r="L97" s="77">
        <v>3.2981220000000002</v>
      </c>
      <c r="M97" s="77">
        <v>0</v>
      </c>
      <c r="N97" s="77">
        <v>0.02</v>
      </c>
      <c r="O97" s="77">
        <v>0</v>
      </c>
    </row>
    <row r="98" spans="2:15">
      <c r="B98" t="s">
        <v>1096</v>
      </c>
      <c r="C98" t="s">
        <v>1097</v>
      </c>
      <c r="D98" t="s">
        <v>103</v>
      </c>
      <c r="E98" t="s">
        <v>126</v>
      </c>
      <c r="F98" t="s">
        <v>1098</v>
      </c>
      <c r="G98" t="s">
        <v>505</v>
      </c>
      <c r="H98" t="s">
        <v>105</v>
      </c>
      <c r="I98" s="77">
        <v>1306</v>
      </c>
      <c r="J98" s="77">
        <v>2109</v>
      </c>
      <c r="K98" s="77">
        <v>0</v>
      </c>
      <c r="L98" s="77">
        <v>27.54354</v>
      </c>
      <c r="M98" s="77">
        <v>0.01</v>
      </c>
      <c r="N98" s="77">
        <v>0.16</v>
      </c>
      <c r="O98" s="77">
        <v>0.02</v>
      </c>
    </row>
    <row r="99" spans="2:15">
      <c r="B99" t="s">
        <v>1099</v>
      </c>
      <c r="C99" t="s">
        <v>1100</v>
      </c>
      <c r="D99" t="s">
        <v>103</v>
      </c>
      <c r="E99" t="s">
        <v>126</v>
      </c>
      <c r="F99" t="s">
        <v>1101</v>
      </c>
      <c r="G99" t="s">
        <v>505</v>
      </c>
      <c r="H99" t="s">
        <v>105</v>
      </c>
      <c r="I99" s="77">
        <v>16379</v>
      </c>
      <c r="J99" s="77">
        <v>754.7</v>
      </c>
      <c r="K99" s="77">
        <v>0</v>
      </c>
      <c r="L99" s="77">
        <v>123.612313</v>
      </c>
      <c r="M99" s="77">
        <v>0.02</v>
      </c>
      <c r="N99" s="77">
        <v>0.7</v>
      </c>
      <c r="O99" s="77">
        <v>0.1</v>
      </c>
    </row>
    <row r="100" spans="2:15">
      <c r="B100" t="s">
        <v>1102</v>
      </c>
      <c r="C100" t="s">
        <v>1103</v>
      </c>
      <c r="D100" t="s">
        <v>103</v>
      </c>
      <c r="E100" t="s">
        <v>126</v>
      </c>
      <c r="F100" t="s">
        <v>1104</v>
      </c>
      <c r="G100" t="s">
        <v>505</v>
      </c>
      <c r="H100" t="s">
        <v>105</v>
      </c>
      <c r="I100" s="77">
        <v>2252</v>
      </c>
      <c r="J100" s="77">
        <v>1568</v>
      </c>
      <c r="K100" s="77">
        <v>0</v>
      </c>
      <c r="L100" s="77">
        <v>35.311360000000001</v>
      </c>
      <c r="M100" s="77">
        <v>0.01</v>
      </c>
      <c r="N100" s="77">
        <v>0.2</v>
      </c>
      <c r="O100" s="77">
        <v>0.03</v>
      </c>
    </row>
    <row r="101" spans="2:15">
      <c r="B101" t="s">
        <v>1105</v>
      </c>
      <c r="C101" t="s">
        <v>1106</v>
      </c>
      <c r="D101" t="s">
        <v>103</v>
      </c>
      <c r="E101" t="s">
        <v>126</v>
      </c>
      <c r="F101" t="s">
        <v>1107</v>
      </c>
      <c r="G101" t="s">
        <v>916</v>
      </c>
      <c r="H101" t="s">
        <v>105</v>
      </c>
      <c r="I101" s="77">
        <v>3149.3</v>
      </c>
      <c r="J101" s="77">
        <v>62.9</v>
      </c>
      <c r="K101" s="77">
        <v>0</v>
      </c>
      <c r="L101" s="77">
        <v>1.9809097</v>
      </c>
      <c r="M101" s="77">
        <v>0.01</v>
      </c>
      <c r="N101" s="77">
        <v>0.01</v>
      </c>
      <c r="O101" s="77">
        <v>0</v>
      </c>
    </row>
    <row r="102" spans="2:15">
      <c r="B102" t="s">
        <v>1108</v>
      </c>
      <c r="C102" t="s">
        <v>1109</v>
      </c>
      <c r="D102" t="s">
        <v>103</v>
      </c>
      <c r="E102" t="s">
        <v>126</v>
      </c>
      <c r="F102" t="s">
        <v>1110</v>
      </c>
      <c r="G102" t="s">
        <v>916</v>
      </c>
      <c r="H102" t="s">
        <v>105</v>
      </c>
      <c r="I102" s="77">
        <v>41667</v>
      </c>
      <c r="J102" s="77">
        <v>134</v>
      </c>
      <c r="K102" s="77">
        <v>0</v>
      </c>
      <c r="L102" s="77">
        <v>55.833779999999997</v>
      </c>
      <c r="M102" s="77">
        <v>0.02</v>
      </c>
      <c r="N102" s="77">
        <v>0.31</v>
      </c>
      <c r="O102" s="77">
        <v>0.05</v>
      </c>
    </row>
    <row r="103" spans="2:15">
      <c r="B103" t="s">
        <v>1111</v>
      </c>
      <c r="C103" t="s">
        <v>1112</v>
      </c>
      <c r="D103" t="s">
        <v>103</v>
      </c>
      <c r="E103" t="s">
        <v>126</v>
      </c>
      <c r="F103" t="s">
        <v>1113</v>
      </c>
      <c r="G103" t="s">
        <v>916</v>
      </c>
      <c r="H103" t="s">
        <v>105</v>
      </c>
      <c r="I103" s="77">
        <v>2201.3000000000002</v>
      </c>
      <c r="J103" s="77">
        <v>1363</v>
      </c>
      <c r="K103" s="77">
        <v>0</v>
      </c>
      <c r="L103" s="77">
        <v>30.003719</v>
      </c>
      <c r="M103" s="77">
        <v>0.01</v>
      </c>
      <c r="N103" s="77">
        <v>0.17</v>
      </c>
      <c r="O103" s="77">
        <v>0.03</v>
      </c>
    </row>
    <row r="104" spans="2:15">
      <c r="B104" t="s">
        <v>1114</v>
      </c>
      <c r="C104" t="s">
        <v>1115</v>
      </c>
      <c r="D104" t="s">
        <v>103</v>
      </c>
      <c r="E104" t="s">
        <v>126</v>
      </c>
      <c r="F104" t="s">
        <v>1116</v>
      </c>
      <c r="G104" t="s">
        <v>916</v>
      </c>
      <c r="H104" t="s">
        <v>105</v>
      </c>
      <c r="I104" s="77">
        <v>7770.6</v>
      </c>
      <c r="J104" s="77">
        <v>9.4</v>
      </c>
      <c r="K104" s="77">
        <v>0</v>
      </c>
      <c r="L104" s="77">
        <v>0.73043639999999999</v>
      </c>
      <c r="M104" s="77">
        <v>0</v>
      </c>
      <c r="N104" s="77">
        <v>0</v>
      </c>
      <c r="O104" s="77">
        <v>0</v>
      </c>
    </row>
    <row r="105" spans="2:15">
      <c r="B105" t="s">
        <v>1117</v>
      </c>
      <c r="C105" t="s">
        <v>1118</v>
      </c>
      <c r="D105" t="s">
        <v>103</v>
      </c>
      <c r="E105" t="s">
        <v>126</v>
      </c>
      <c r="F105" t="s">
        <v>1119</v>
      </c>
      <c r="G105" t="s">
        <v>916</v>
      </c>
      <c r="H105" t="s">
        <v>105</v>
      </c>
      <c r="I105" s="77">
        <v>112.41</v>
      </c>
      <c r="J105" s="77">
        <v>474</v>
      </c>
      <c r="K105" s="77">
        <v>0</v>
      </c>
      <c r="L105" s="77">
        <v>0.53282339999999995</v>
      </c>
      <c r="M105" s="77">
        <v>0.01</v>
      </c>
      <c r="N105" s="77">
        <v>0</v>
      </c>
      <c r="O105" s="77">
        <v>0</v>
      </c>
    </row>
    <row r="106" spans="2:15">
      <c r="B106" t="s">
        <v>1120</v>
      </c>
      <c r="C106" t="s">
        <v>1121</v>
      </c>
      <c r="D106" t="s">
        <v>103</v>
      </c>
      <c r="E106" t="s">
        <v>126</v>
      </c>
      <c r="F106" t="s">
        <v>1122</v>
      </c>
      <c r="G106" t="s">
        <v>767</v>
      </c>
      <c r="H106" t="s">
        <v>105</v>
      </c>
      <c r="I106" s="77">
        <v>15</v>
      </c>
      <c r="J106" s="77">
        <v>5366</v>
      </c>
      <c r="K106" s="77">
        <v>0</v>
      </c>
      <c r="L106" s="77">
        <v>0.80489999999999995</v>
      </c>
      <c r="M106" s="77">
        <v>0</v>
      </c>
      <c r="N106" s="77">
        <v>0</v>
      </c>
      <c r="O106" s="77">
        <v>0</v>
      </c>
    </row>
    <row r="107" spans="2:15">
      <c r="B107" t="s">
        <v>1123</v>
      </c>
      <c r="C107" t="s">
        <v>1124</v>
      </c>
      <c r="D107" t="s">
        <v>103</v>
      </c>
      <c r="E107" t="s">
        <v>126</v>
      </c>
      <c r="F107" t="s">
        <v>1125</v>
      </c>
      <c r="G107" t="s">
        <v>767</v>
      </c>
      <c r="H107" t="s">
        <v>105</v>
      </c>
      <c r="I107" s="77">
        <v>5695</v>
      </c>
      <c r="J107" s="77">
        <v>1155</v>
      </c>
      <c r="K107" s="77">
        <v>0</v>
      </c>
      <c r="L107" s="77">
        <v>65.777249999999995</v>
      </c>
      <c r="M107" s="77">
        <v>0.01</v>
      </c>
      <c r="N107" s="77">
        <v>0.37</v>
      </c>
      <c r="O107" s="77">
        <v>0.06</v>
      </c>
    </row>
    <row r="108" spans="2:15">
      <c r="B108" t="s">
        <v>1126</v>
      </c>
      <c r="C108" t="s">
        <v>1127</v>
      </c>
      <c r="D108" t="s">
        <v>103</v>
      </c>
      <c r="E108" t="s">
        <v>126</v>
      </c>
      <c r="F108" t="s">
        <v>1128</v>
      </c>
      <c r="G108" t="s">
        <v>801</v>
      </c>
      <c r="H108" t="s">
        <v>105</v>
      </c>
      <c r="I108" s="77">
        <v>207</v>
      </c>
      <c r="J108" s="77">
        <v>1274</v>
      </c>
      <c r="K108" s="77">
        <v>0</v>
      </c>
      <c r="L108" s="77">
        <v>2.6371799999999999</v>
      </c>
      <c r="M108" s="77">
        <v>0.01</v>
      </c>
      <c r="N108" s="77">
        <v>0.01</v>
      </c>
      <c r="O108" s="77">
        <v>0</v>
      </c>
    </row>
    <row r="109" spans="2:15">
      <c r="B109" t="s">
        <v>1129</v>
      </c>
      <c r="C109" t="s">
        <v>1130</v>
      </c>
      <c r="D109" t="s">
        <v>103</v>
      </c>
      <c r="E109" t="s">
        <v>126</v>
      </c>
      <c r="F109" t="s">
        <v>1131</v>
      </c>
      <c r="G109" t="s">
        <v>801</v>
      </c>
      <c r="H109" t="s">
        <v>105</v>
      </c>
      <c r="I109" s="77">
        <v>364</v>
      </c>
      <c r="J109" s="77">
        <v>1492</v>
      </c>
      <c r="K109" s="77">
        <v>0</v>
      </c>
      <c r="L109" s="77">
        <v>5.4308800000000002</v>
      </c>
      <c r="M109" s="77">
        <v>0</v>
      </c>
      <c r="N109" s="77">
        <v>0.03</v>
      </c>
      <c r="O109" s="77">
        <v>0</v>
      </c>
    </row>
    <row r="110" spans="2:15">
      <c r="B110" t="s">
        <v>1132</v>
      </c>
      <c r="C110" t="s">
        <v>1133</v>
      </c>
      <c r="D110" t="s">
        <v>103</v>
      </c>
      <c r="E110" t="s">
        <v>126</v>
      </c>
      <c r="F110" t="s">
        <v>1134</v>
      </c>
      <c r="G110" t="s">
        <v>801</v>
      </c>
      <c r="H110" t="s">
        <v>105</v>
      </c>
      <c r="I110" s="77">
        <v>10014</v>
      </c>
      <c r="J110" s="77">
        <v>45.1</v>
      </c>
      <c r="K110" s="77">
        <v>0</v>
      </c>
      <c r="L110" s="77">
        <v>4.5163140000000004</v>
      </c>
      <c r="M110" s="77">
        <v>0</v>
      </c>
      <c r="N110" s="77">
        <v>0.03</v>
      </c>
      <c r="O110" s="77">
        <v>0</v>
      </c>
    </row>
    <row r="111" spans="2:15">
      <c r="B111" t="s">
        <v>1135</v>
      </c>
      <c r="C111" t="s">
        <v>1136</v>
      </c>
      <c r="D111" t="s">
        <v>103</v>
      </c>
      <c r="E111" t="s">
        <v>126</v>
      </c>
      <c r="F111" t="s">
        <v>694</v>
      </c>
      <c r="G111" t="s">
        <v>367</v>
      </c>
      <c r="H111" t="s">
        <v>105</v>
      </c>
      <c r="I111" s="77">
        <v>120.71</v>
      </c>
      <c r="J111" s="77">
        <v>254.6</v>
      </c>
      <c r="K111" s="77">
        <v>0</v>
      </c>
      <c r="L111" s="77">
        <v>0.30732766</v>
      </c>
      <c r="M111" s="77">
        <v>0</v>
      </c>
      <c r="N111" s="77">
        <v>0</v>
      </c>
      <c r="O111" s="77">
        <v>0</v>
      </c>
    </row>
    <row r="112" spans="2:15">
      <c r="B112" t="s">
        <v>1137</v>
      </c>
      <c r="C112" t="s">
        <v>1138</v>
      </c>
      <c r="D112" t="s">
        <v>103</v>
      </c>
      <c r="E112" t="s">
        <v>126</v>
      </c>
      <c r="F112" t="s">
        <v>1139</v>
      </c>
      <c r="G112" t="s">
        <v>1030</v>
      </c>
      <c r="H112" t="s">
        <v>105</v>
      </c>
      <c r="I112" s="77">
        <v>776</v>
      </c>
      <c r="J112" s="77">
        <v>5071</v>
      </c>
      <c r="K112" s="77">
        <v>0</v>
      </c>
      <c r="L112" s="77">
        <v>39.350960000000001</v>
      </c>
      <c r="M112" s="77">
        <v>0.01</v>
      </c>
      <c r="N112" s="77">
        <v>0.22</v>
      </c>
      <c r="O112" s="77">
        <v>0.03</v>
      </c>
    </row>
    <row r="113" spans="2:15">
      <c r="B113" t="s">
        <v>1140</v>
      </c>
      <c r="C113" t="s">
        <v>1141</v>
      </c>
      <c r="D113" t="s">
        <v>103</v>
      </c>
      <c r="E113" t="s">
        <v>126</v>
      </c>
      <c r="F113" t="s">
        <v>1142</v>
      </c>
      <c r="G113" t="s">
        <v>130</v>
      </c>
      <c r="H113" t="s">
        <v>105</v>
      </c>
      <c r="I113" s="77">
        <v>2496</v>
      </c>
      <c r="J113" s="77">
        <v>620</v>
      </c>
      <c r="K113" s="77">
        <v>0</v>
      </c>
      <c r="L113" s="77">
        <v>15.475199999999999</v>
      </c>
      <c r="M113" s="77">
        <v>0</v>
      </c>
      <c r="N113" s="77">
        <v>0.09</v>
      </c>
      <c r="O113" s="77">
        <v>0.01</v>
      </c>
    </row>
    <row r="114" spans="2:15">
      <c r="B114" t="s">
        <v>1143</v>
      </c>
      <c r="C114" t="s">
        <v>1144</v>
      </c>
      <c r="D114" t="s">
        <v>103</v>
      </c>
      <c r="E114" t="s">
        <v>126</v>
      </c>
      <c r="F114" t="s">
        <v>1145</v>
      </c>
      <c r="G114" t="s">
        <v>130</v>
      </c>
      <c r="H114" t="s">
        <v>105</v>
      </c>
      <c r="I114" s="77">
        <v>2230</v>
      </c>
      <c r="J114" s="77">
        <v>2699</v>
      </c>
      <c r="K114" s="77">
        <v>0</v>
      </c>
      <c r="L114" s="77">
        <v>60.1877</v>
      </c>
      <c r="M114" s="77">
        <v>0.02</v>
      </c>
      <c r="N114" s="77">
        <v>0.34</v>
      </c>
      <c r="O114" s="77">
        <v>0.05</v>
      </c>
    </row>
    <row r="115" spans="2:15">
      <c r="B115" t="s">
        <v>1146</v>
      </c>
      <c r="C115" t="s">
        <v>1147</v>
      </c>
      <c r="D115" t="s">
        <v>103</v>
      </c>
      <c r="E115" t="s">
        <v>126</v>
      </c>
      <c r="F115" t="s">
        <v>1148</v>
      </c>
      <c r="G115" t="s">
        <v>130</v>
      </c>
      <c r="H115" t="s">
        <v>105</v>
      </c>
      <c r="I115" s="77">
        <v>1073</v>
      </c>
      <c r="J115" s="77">
        <v>2318</v>
      </c>
      <c r="K115" s="77">
        <v>0</v>
      </c>
      <c r="L115" s="77">
        <v>24.872140000000002</v>
      </c>
      <c r="M115" s="77">
        <v>0.01</v>
      </c>
      <c r="N115" s="77">
        <v>0.14000000000000001</v>
      </c>
      <c r="O115" s="77">
        <v>0.02</v>
      </c>
    </row>
    <row r="116" spans="2:15">
      <c r="B116" t="s">
        <v>1149</v>
      </c>
      <c r="C116" t="s">
        <v>1150</v>
      </c>
      <c r="D116" t="s">
        <v>103</v>
      </c>
      <c r="E116" t="s">
        <v>126</v>
      </c>
      <c r="F116" t="s">
        <v>1151</v>
      </c>
      <c r="G116" t="s">
        <v>130</v>
      </c>
      <c r="H116" t="s">
        <v>105</v>
      </c>
      <c r="I116" s="77">
        <v>1357</v>
      </c>
      <c r="J116" s="77">
        <v>760.1</v>
      </c>
      <c r="K116" s="77">
        <v>0</v>
      </c>
      <c r="L116" s="77">
        <v>10.314557000000001</v>
      </c>
      <c r="M116" s="77">
        <v>0.01</v>
      </c>
      <c r="N116" s="77">
        <v>0.06</v>
      </c>
      <c r="O116" s="77">
        <v>0.01</v>
      </c>
    </row>
    <row r="117" spans="2:15">
      <c r="B117" t="s">
        <v>1152</v>
      </c>
      <c r="C117" t="s">
        <v>1153</v>
      </c>
      <c r="D117" t="s">
        <v>103</v>
      </c>
      <c r="E117" t="s">
        <v>126</v>
      </c>
      <c r="F117" t="s">
        <v>1154</v>
      </c>
      <c r="G117" t="s">
        <v>130</v>
      </c>
      <c r="H117" t="s">
        <v>105</v>
      </c>
      <c r="I117" s="77">
        <v>7727</v>
      </c>
      <c r="J117" s="77">
        <v>162.80000000000001</v>
      </c>
      <c r="K117" s="77">
        <v>0</v>
      </c>
      <c r="L117" s="77">
        <v>12.579556</v>
      </c>
      <c r="M117" s="77">
        <v>0</v>
      </c>
      <c r="N117" s="77">
        <v>7.0000000000000007E-2</v>
      </c>
      <c r="O117" s="77">
        <v>0.01</v>
      </c>
    </row>
    <row r="118" spans="2:15">
      <c r="B118" t="s">
        <v>1155</v>
      </c>
      <c r="C118" t="s">
        <v>1156</v>
      </c>
      <c r="D118" t="s">
        <v>103</v>
      </c>
      <c r="E118" t="s">
        <v>126</v>
      </c>
      <c r="F118" t="s">
        <v>1157</v>
      </c>
      <c r="G118" t="s">
        <v>132</v>
      </c>
      <c r="H118" t="s">
        <v>105</v>
      </c>
      <c r="I118" s="77">
        <v>3341</v>
      </c>
      <c r="J118" s="77">
        <v>1827</v>
      </c>
      <c r="K118" s="77">
        <v>0</v>
      </c>
      <c r="L118" s="77">
        <v>61.04007</v>
      </c>
      <c r="M118" s="77">
        <v>0.01</v>
      </c>
      <c r="N118" s="77">
        <v>0.34</v>
      </c>
      <c r="O118" s="77">
        <v>0.05</v>
      </c>
    </row>
    <row r="119" spans="2:15">
      <c r="B119" t="s">
        <v>1158</v>
      </c>
      <c r="C119" t="s">
        <v>1159</v>
      </c>
      <c r="D119" t="s">
        <v>103</v>
      </c>
      <c r="E119" t="s">
        <v>126</v>
      </c>
      <c r="F119" t="s">
        <v>1160</v>
      </c>
      <c r="G119" t="s">
        <v>132</v>
      </c>
      <c r="H119" t="s">
        <v>105</v>
      </c>
      <c r="I119" s="77">
        <v>1071</v>
      </c>
      <c r="J119" s="77">
        <v>354.5</v>
      </c>
      <c r="K119" s="77">
        <v>0</v>
      </c>
      <c r="L119" s="77">
        <v>3.7966950000000002</v>
      </c>
      <c r="M119" s="77">
        <v>0</v>
      </c>
      <c r="N119" s="77">
        <v>0.02</v>
      </c>
      <c r="O119" s="77">
        <v>0</v>
      </c>
    </row>
    <row r="120" spans="2:15">
      <c r="B120" s="78" t="s">
        <v>1161</v>
      </c>
      <c r="E120" s="16"/>
      <c r="F120" s="16"/>
      <c r="G120" s="16"/>
      <c r="I120" s="79">
        <v>0</v>
      </c>
      <c r="K120" s="79">
        <v>0</v>
      </c>
      <c r="L120" s="79">
        <v>0</v>
      </c>
      <c r="N120" s="79">
        <v>0</v>
      </c>
      <c r="O120" s="79">
        <v>0</v>
      </c>
    </row>
    <row r="121" spans="2:15">
      <c r="B121" t="s">
        <v>232</v>
      </c>
      <c r="C121" t="s">
        <v>232</v>
      </c>
      <c r="E121" s="16"/>
      <c r="F121" s="16"/>
      <c r="G121" t="s">
        <v>232</v>
      </c>
      <c r="H121" t="s">
        <v>232</v>
      </c>
      <c r="I121" s="77">
        <v>0</v>
      </c>
      <c r="J121" s="77">
        <v>0</v>
      </c>
      <c r="L121" s="77">
        <v>0</v>
      </c>
      <c r="M121" s="77">
        <v>0</v>
      </c>
      <c r="N121" s="77">
        <v>0</v>
      </c>
      <c r="O121" s="77">
        <v>0</v>
      </c>
    </row>
    <row r="122" spans="2:15">
      <c r="B122" s="78" t="s">
        <v>237</v>
      </c>
      <c r="E122" s="16"/>
      <c r="F122" s="16"/>
      <c r="G122" s="16"/>
      <c r="I122" s="79">
        <v>9603</v>
      </c>
      <c r="K122" s="79">
        <v>0</v>
      </c>
      <c r="L122" s="79">
        <v>1162.8623095999999</v>
      </c>
      <c r="N122" s="79">
        <v>6.55</v>
      </c>
      <c r="O122" s="79">
        <v>0.99</v>
      </c>
    </row>
    <row r="123" spans="2:15">
      <c r="B123" s="78" t="s">
        <v>332</v>
      </c>
      <c r="E123" s="16"/>
      <c r="F123" s="16"/>
      <c r="G123" s="16"/>
      <c r="I123" s="79">
        <v>6652</v>
      </c>
      <c r="K123" s="79">
        <v>0</v>
      </c>
      <c r="L123" s="79">
        <v>692.10764108000001</v>
      </c>
      <c r="N123" s="79">
        <v>3.9</v>
      </c>
      <c r="O123" s="79">
        <v>0.59</v>
      </c>
    </row>
    <row r="124" spans="2:15">
      <c r="B124" t="s">
        <v>1162</v>
      </c>
      <c r="C124" t="s">
        <v>1163</v>
      </c>
      <c r="D124" t="s">
        <v>1164</v>
      </c>
      <c r="E124" t="s">
        <v>1165</v>
      </c>
      <c r="F124" t="s">
        <v>1166</v>
      </c>
      <c r="G124" t="s">
        <v>1167</v>
      </c>
      <c r="H124" t="s">
        <v>109</v>
      </c>
      <c r="I124" s="77">
        <v>534</v>
      </c>
      <c r="J124" s="77">
        <v>2200</v>
      </c>
      <c r="K124" s="77">
        <v>0</v>
      </c>
      <c r="L124" s="77">
        <v>40.730316000000002</v>
      </c>
      <c r="M124" s="77">
        <v>0</v>
      </c>
      <c r="N124" s="77">
        <v>0.23</v>
      </c>
      <c r="O124" s="77">
        <v>0.03</v>
      </c>
    </row>
    <row r="125" spans="2:15">
      <c r="B125" t="s">
        <v>1168</v>
      </c>
      <c r="C125" t="s">
        <v>1169</v>
      </c>
      <c r="D125" t="s">
        <v>1164</v>
      </c>
      <c r="E125" t="s">
        <v>1165</v>
      </c>
      <c r="F125" t="s">
        <v>1170</v>
      </c>
      <c r="G125" t="s">
        <v>1171</v>
      </c>
      <c r="H125" t="s">
        <v>109</v>
      </c>
      <c r="I125" s="77">
        <v>1698</v>
      </c>
      <c r="J125" s="77">
        <v>445</v>
      </c>
      <c r="K125" s="77">
        <v>0</v>
      </c>
      <c r="L125" s="77">
        <v>26.196998700000002</v>
      </c>
      <c r="M125" s="77">
        <v>0.01</v>
      </c>
      <c r="N125" s="77">
        <v>0.15</v>
      </c>
      <c r="O125" s="77">
        <v>0.02</v>
      </c>
    </row>
    <row r="126" spans="2:15">
      <c r="B126" t="s">
        <v>1172</v>
      </c>
      <c r="C126" t="s">
        <v>1173</v>
      </c>
      <c r="D126" t="s">
        <v>1164</v>
      </c>
      <c r="E126" t="s">
        <v>1165</v>
      </c>
      <c r="F126" t="s">
        <v>1174</v>
      </c>
      <c r="G126" t="s">
        <v>1171</v>
      </c>
      <c r="H126" t="s">
        <v>109</v>
      </c>
      <c r="I126" s="77">
        <v>47</v>
      </c>
      <c r="J126" s="77">
        <v>514</v>
      </c>
      <c r="K126" s="77">
        <v>0</v>
      </c>
      <c r="L126" s="77">
        <v>0.83755785999999999</v>
      </c>
      <c r="M126" s="77">
        <v>0</v>
      </c>
      <c r="N126" s="77">
        <v>0</v>
      </c>
      <c r="O126" s="77">
        <v>0</v>
      </c>
    </row>
    <row r="127" spans="2:15">
      <c r="B127" t="s">
        <v>1175</v>
      </c>
      <c r="C127" t="s">
        <v>1176</v>
      </c>
      <c r="D127" t="s">
        <v>1164</v>
      </c>
      <c r="E127" t="s">
        <v>1165</v>
      </c>
      <c r="F127" t="s">
        <v>1177</v>
      </c>
      <c r="G127" t="s">
        <v>1171</v>
      </c>
      <c r="H127" t="s">
        <v>109</v>
      </c>
      <c r="I127" s="77">
        <v>667</v>
      </c>
      <c r="J127" s="77">
        <v>515</v>
      </c>
      <c r="K127" s="77">
        <v>0</v>
      </c>
      <c r="L127" s="77">
        <v>11.909318349999999</v>
      </c>
      <c r="M127" s="77">
        <v>0.01</v>
      </c>
      <c r="N127" s="77">
        <v>7.0000000000000007E-2</v>
      </c>
      <c r="O127" s="77">
        <v>0.01</v>
      </c>
    </row>
    <row r="128" spans="2:15">
      <c r="B128" t="s">
        <v>1178</v>
      </c>
      <c r="C128" t="s">
        <v>1179</v>
      </c>
      <c r="D128" t="s">
        <v>1164</v>
      </c>
      <c r="E128" t="s">
        <v>1165</v>
      </c>
      <c r="F128" t="s">
        <v>906</v>
      </c>
      <c r="G128" t="s">
        <v>1180</v>
      </c>
      <c r="H128" t="s">
        <v>109</v>
      </c>
      <c r="I128" s="77">
        <v>369</v>
      </c>
      <c r="J128" s="77">
        <v>3408</v>
      </c>
      <c r="K128" s="77">
        <v>0</v>
      </c>
      <c r="L128" s="77">
        <v>43.599327840000001</v>
      </c>
      <c r="M128" s="77">
        <v>0</v>
      </c>
      <c r="N128" s="77">
        <v>0.25</v>
      </c>
      <c r="O128" s="77">
        <v>0.04</v>
      </c>
    </row>
    <row r="129" spans="2:15">
      <c r="B129" t="s">
        <v>1181</v>
      </c>
      <c r="C129" t="s">
        <v>1182</v>
      </c>
      <c r="D129" t="s">
        <v>1164</v>
      </c>
      <c r="E129" t="s">
        <v>1165</v>
      </c>
      <c r="F129" t="s">
        <v>1183</v>
      </c>
      <c r="G129" t="s">
        <v>1180</v>
      </c>
      <c r="H129" t="s">
        <v>109</v>
      </c>
      <c r="I129" s="77">
        <v>240</v>
      </c>
      <c r="J129" s="77">
        <v>6470</v>
      </c>
      <c r="K129" s="77">
        <v>0</v>
      </c>
      <c r="L129" s="77">
        <v>53.835576000000003</v>
      </c>
      <c r="M129" s="77">
        <v>0</v>
      </c>
      <c r="N129" s="77">
        <v>0.3</v>
      </c>
      <c r="O129" s="77">
        <v>0.05</v>
      </c>
    </row>
    <row r="130" spans="2:15">
      <c r="B130" t="s">
        <v>1184</v>
      </c>
      <c r="C130" t="s">
        <v>1185</v>
      </c>
      <c r="D130" t="s">
        <v>1164</v>
      </c>
      <c r="E130" t="s">
        <v>1165</v>
      </c>
      <c r="F130" t="s">
        <v>992</v>
      </c>
      <c r="G130" t="s">
        <v>1180</v>
      </c>
      <c r="H130" t="s">
        <v>109</v>
      </c>
      <c r="I130" s="77">
        <v>21</v>
      </c>
      <c r="J130" s="77">
        <v>2591</v>
      </c>
      <c r="K130" s="77">
        <v>0</v>
      </c>
      <c r="L130" s="77">
        <v>1.8864293700000001</v>
      </c>
      <c r="M130" s="77">
        <v>0</v>
      </c>
      <c r="N130" s="77">
        <v>0.01</v>
      </c>
      <c r="O130" s="77">
        <v>0</v>
      </c>
    </row>
    <row r="131" spans="2:15">
      <c r="B131" t="s">
        <v>1186</v>
      </c>
      <c r="C131" t="s">
        <v>1187</v>
      </c>
      <c r="D131" t="s">
        <v>1164</v>
      </c>
      <c r="E131" t="s">
        <v>1165</v>
      </c>
      <c r="F131" t="s">
        <v>1188</v>
      </c>
      <c r="G131" t="s">
        <v>1189</v>
      </c>
      <c r="H131" t="s">
        <v>109</v>
      </c>
      <c r="I131" s="77">
        <v>540</v>
      </c>
      <c r="J131" s="77">
        <v>6548</v>
      </c>
      <c r="K131" s="77">
        <v>0</v>
      </c>
      <c r="L131" s="77">
        <v>122.5903464</v>
      </c>
      <c r="M131" s="77">
        <v>0</v>
      </c>
      <c r="N131" s="77">
        <v>0.69</v>
      </c>
      <c r="O131" s="77">
        <v>0.1</v>
      </c>
    </row>
    <row r="132" spans="2:15">
      <c r="B132" t="s">
        <v>1190</v>
      </c>
      <c r="C132" t="s">
        <v>1191</v>
      </c>
      <c r="D132" t="s">
        <v>1164</v>
      </c>
      <c r="E132" t="s">
        <v>1165</v>
      </c>
      <c r="F132" t="s">
        <v>1192</v>
      </c>
      <c r="G132" t="s">
        <v>1189</v>
      </c>
      <c r="H132" t="s">
        <v>109</v>
      </c>
      <c r="I132" s="77">
        <v>370</v>
      </c>
      <c r="J132" s="77">
        <v>4185</v>
      </c>
      <c r="K132" s="77">
        <v>0</v>
      </c>
      <c r="L132" s="77">
        <v>53.6847615</v>
      </c>
      <c r="M132" s="77">
        <v>0</v>
      </c>
      <c r="N132" s="77">
        <v>0.3</v>
      </c>
      <c r="O132" s="77">
        <v>0.05</v>
      </c>
    </row>
    <row r="133" spans="2:15">
      <c r="B133" t="s">
        <v>1193</v>
      </c>
      <c r="C133" t="s">
        <v>1194</v>
      </c>
      <c r="D133" t="s">
        <v>1164</v>
      </c>
      <c r="E133" t="s">
        <v>1165</v>
      </c>
      <c r="F133" t="s">
        <v>1195</v>
      </c>
      <c r="G133" t="s">
        <v>1189</v>
      </c>
      <c r="H133" t="s">
        <v>109</v>
      </c>
      <c r="I133" s="77">
        <v>270</v>
      </c>
      <c r="J133" s="77">
        <v>5755</v>
      </c>
      <c r="K133" s="77">
        <v>0</v>
      </c>
      <c r="L133" s="77">
        <v>53.871979500000002</v>
      </c>
      <c r="M133" s="77">
        <v>0</v>
      </c>
      <c r="N133" s="77">
        <v>0.3</v>
      </c>
      <c r="O133" s="77">
        <v>0.05</v>
      </c>
    </row>
    <row r="134" spans="2:15">
      <c r="B134" t="s">
        <v>1196</v>
      </c>
      <c r="C134" t="s">
        <v>1197</v>
      </c>
      <c r="D134" t="s">
        <v>1164</v>
      </c>
      <c r="E134" t="s">
        <v>1165</v>
      </c>
      <c r="F134" t="s">
        <v>1198</v>
      </c>
      <c r="G134" t="s">
        <v>1189</v>
      </c>
      <c r="H134" t="s">
        <v>109</v>
      </c>
      <c r="I134" s="77">
        <v>329</v>
      </c>
      <c r="J134" s="77">
        <v>10362</v>
      </c>
      <c r="K134" s="77">
        <v>0</v>
      </c>
      <c r="L134" s="77">
        <v>118.19342766</v>
      </c>
      <c r="M134" s="77">
        <v>0</v>
      </c>
      <c r="N134" s="77">
        <v>0.67</v>
      </c>
      <c r="O134" s="77">
        <v>0.1</v>
      </c>
    </row>
    <row r="135" spans="2:15">
      <c r="B135" t="s">
        <v>1199</v>
      </c>
      <c r="C135" t="s">
        <v>1200</v>
      </c>
      <c r="D135" t="s">
        <v>1164</v>
      </c>
      <c r="E135" t="s">
        <v>1165</v>
      </c>
      <c r="F135" t="s">
        <v>1201</v>
      </c>
      <c r="G135" t="s">
        <v>1202</v>
      </c>
      <c r="H135" t="s">
        <v>109</v>
      </c>
      <c r="I135" s="77">
        <v>677</v>
      </c>
      <c r="J135" s="77">
        <v>1615</v>
      </c>
      <c r="K135" s="77">
        <v>0</v>
      </c>
      <c r="L135" s="77">
        <v>37.906617850000004</v>
      </c>
      <c r="M135" s="77">
        <v>0</v>
      </c>
      <c r="N135" s="77">
        <v>0.21</v>
      </c>
      <c r="O135" s="77">
        <v>0.03</v>
      </c>
    </row>
    <row r="136" spans="2:15">
      <c r="B136" t="s">
        <v>1203</v>
      </c>
      <c r="C136" t="s">
        <v>1204</v>
      </c>
      <c r="D136" t="s">
        <v>1164</v>
      </c>
      <c r="E136" t="s">
        <v>1165</v>
      </c>
      <c r="F136" t="s">
        <v>1205</v>
      </c>
      <c r="G136" t="s">
        <v>1202</v>
      </c>
      <c r="H136" t="s">
        <v>109</v>
      </c>
      <c r="I136" s="77">
        <v>330</v>
      </c>
      <c r="J136" s="77">
        <v>5024</v>
      </c>
      <c r="K136" s="77">
        <v>0</v>
      </c>
      <c r="L136" s="77">
        <v>57.480086399999998</v>
      </c>
      <c r="M136" s="77">
        <v>0</v>
      </c>
      <c r="N136" s="77">
        <v>0.32</v>
      </c>
      <c r="O136" s="77">
        <v>0.05</v>
      </c>
    </row>
    <row r="137" spans="2:15">
      <c r="B137" t="s">
        <v>1206</v>
      </c>
      <c r="C137" t="s">
        <v>1207</v>
      </c>
      <c r="D137" t="s">
        <v>1164</v>
      </c>
      <c r="E137" t="s">
        <v>1165</v>
      </c>
      <c r="F137" t="s">
        <v>1208</v>
      </c>
      <c r="G137" t="s">
        <v>1202</v>
      </c>
      <c r="H137" t="s">
        <v>109</v>
      </c>
      <c r="I137" s="77">
        <v>303</v>
      </c>
      <c r="J137" s="77">
        <v>3420</v>
      </c>
      <c r="K137" s="77">
        <v>0</v>
      </c>
      <c r="L137" s="77">
        <v>35.927134199999998</v>
      </c>
      <c r="M137" s="77">
        <v>0</v>
      </c>
      <c r="N137" s="77">
        <v>0.2</v>
      </c>
      <c r="O137" s="77">
        <v>0.03</v>
      </c>
    </row>
    <row r="138" spans="2:15">
      <c r="B138" t="s">
        <v>1209</v>
      </c>
      <c r="C138" t="s">
        <v>1210</v>
      </c>
      <c r="D138" t="s">
        <v>1164</v>
      </c>
      <c r="E138" t="s">
        <v>1165</v>
      </c>
      <c r="F138" t="s">
        <v>1211</v>
      </c>
      <c r="G138" t="s">
        <v>1212</v>
      </c>
      <c r="H138" t="s">
        <v>109</v>
      </c>
      <c r="I138" s="77">
        <v>257</v>
      </c>
      <c r="J138" s="77">
        <v>3755</v>
      </c>
      <c r="K138" s="77">
        <v>0</v>
      </c>
      <c r="L138" s="77">
        <v>33.457763450000002</v>
      </c>
      <c r="M138" s="77">
        <v>0</v>
      </c>
      <c r="N138" s="77">
        <v>0.19</v>
      </c>
      <c r="O138" s="77">
        <v>0.03</v>
      </c>
    </row>
    <row r="139" spans="2:15">
      <c r="B139" s="78" t="s">
        <v>333</v>
      </c>
      <c r="E139" s="16"/>
      <c r="F139" s="16"/>
      <c r="G139" s="16"/>
      <c r="I139" s="79">
        <v>2951</v>
      </c>
      <c r="K139" s="79">
        <v>0</v>
      </c>
      <c r="L139" s="79">
        <v>470.75466852</v>
      </c>
      <c r="N139" s="79">
        <v>2.65</v>
      </c>
      <c r="O139" s="79">
        <v>0.4</v>
      </c>
    </row>
    <row r="140" spans="2:15">
      <c r="B140" t="s">
        <v>1213</v>
      </c>
      <c r="C140" t="s">
        <v>1214</v>
      </c>
      <c r="D140" t="s">
        <v>1164</v>
      </c>
      <c r="E140" t="s">
        <v>1165</v>
      </c>
      <c r="F140" t="s">
        <v>1055</v>
      </c>
      <c r="G140" t="s">
        <v>1189</v>
      </c>
      <c r="H140" t="s">
        <v>109</v>
      </c>
      <c r="I140" s="77">
        <v>1010</v>
      </c>
      <c r="J140" s="77">
        <v>1152</v>
      </c>
      <c r="K140" s="77">
        <v>0</v>
      </c>
      <c r="L140" s="77">
        <v>40.339238399999999</v>
      </c>
      <c r="M140" s="77">
        <v>0</v>
      </c>
      <c r="N140" s="77">
        <v>0.23</v>
      </c>
      <c r="O140" s="77">
        <v>0.03</v>
      </c>
    </row>
    <row r="141" spans="2:15">
      <c r="B141" t="s">
        <v>1215</v>
      </c>
      <c r="C141" t="s">
        <v>1216</v>
      </c>
      <c r="D141" t="s">
        <v>1217</v>
      </c>
      <c r="E141" t="s">
        <v>1165</v>
      </c>
      <c r="F141" t="s">
        <v>933</v>
      </c>
      <c r="G141" t="s">
        <v>1212</v>
      </c>
      <c r="H141" t="s">
        <v>109</v>
      </c>
      <c r="I141" s="77">
        <v>1941</v>
      </c>
      <c r="J141" s="77">
        <v>6396</v>
      </c>
      <c r="K141" s="77">
        <v>0</v>
      </c>
      <c r="L141" s="77">
        <v>430.41543012</v>
      </c>
      <c r="M141" s="77">
        <v>0</v>
      </c>
      <c r="N141" s="77">
        <v>2.42</v>
      </c>
      <c r="O141" s="77">
        <v>0.36</v>
      </c>
    </row>
    <row r="142" spans="2:15">
      <c r="B142" t="s">
        <v>239</v>
      </c>
      <c r="E142" s="16"/>
      <c r="F142" s="16"/>
      <c r="G142" s="16"/>
    </row>
    <row r="143" spans="2:15">
      <c r="B143" t="s">
        <v>327</v>
      </c>
      <c r="E143" s="16"/>
      <c r="F143" s="16"/>
      <c r="G143" s="16"/>
    </row>
    <row r="144" spans="2:15">
      <c r="B144" t="s">
        <v>328</v>
      </c>
      <c r="E144" s="16"/>
      <c r="F144" s="16"/>
      <c r="G144" s="16"/>
    </row>
    <row r="145" spans="2:7">
      <c r="B145" t="s">
        <v>329</v>
      </c>
      <c r="E145" s="16"/>
      <c r="F145" s="16"/>
      <c r="G145" s="16"/>
    </row>
    <row r="146" spans="2:7">
      <c r="E146" s="16"/>
      <c r="F146" s="16"/>
      <c r="G146" s="16"/>
    </row>
    <row r="147" spans="2:7">
      <c r="E147" s="16"/>
      <c r="F147" s="16"/>
      <c r="G147" s="16"/>
    </row>
    <row r="148" spans="2:7">
      <c r="E148" s="16"/>
      <c r="F148" s="16"/>
      <c r="G148" s="16"/>
    </row>
    <row r="149" spans="2:7">
      <c r="E149" s="16"/>
      <c r="F149" s="16"/>
      <c r="G149" s="16"/>
    </row>
    <row r="150" spans="2:7">
      <c r="E150" s="16"/>
      <c r="F150" s="16"/>
      <c r="G150" s="16"/>
    </row>
    <row r="151" spans="2:7">
      <c r="E151" s="16"/>
      <c r="F151" s="16"/>
      <c r="G151" s="16"/>
    </row>
    <row r="152" spans="2:7">
      <c r="E152" s="16"/>
      <c r="F152" s="16"/>
      <c r="G152" s="16"/>
    </row>
    <row r="153" spans="2:7">
      <c r="E153" s="16"/>
      <c r="F153" s="16"/>
      <c r="G153" s="16"/>
    </row>
    <row r="154" spans="2:7">
      <c r="E154" s="16"/>
      <c r="F154" s="16"/>
      <c r="G154" s="16"/>
    </row>
    <row r="155" spans="2:7">
      <c r="E155" s="16"/>
      <c r="F155" s="16"/>
      <c r="G155" s="16"/>
    </row>
    <row r="156" spans="2:7">
      <c r="E156" s="16"/>
      <c r="F156" s="16"/>
      <c r="G156" s="16"/>
    </row>
    <row r="157" spans="2:7">
      <c r="E157" s="16"/>
      <c r="F157" s="16"/>
      <c r="G157" s="16"/>
    </row>
    <row r="158" spans="2:7">
      <c r="E158" s="16"/>
      <c r="F158" s="16"/>
      <c r="G158" s="16"/>
    </row>
    <row r="159" spans="2:7">
      <c r="E159" s="16"/>
      <c r="F159" s="16"/>
      <c r="G159" s="16"/>
    </row>
    <row r="160" spans="2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1729</v>
      </c>
    </row>
    <row r="3" spans="2:63" s="1" customFormat="1">
      <c r="B3" s="2" t="s">
        <v>2</v>
      </c>
      <c r="C3" s="80" t="s">
        <v>198</v>
      </c>
    </row>
    <row r="4" spans="2:63" s="1" customFormat="1">
      <c r="B4" s="2" t="s">
        <v>3</v>
      </c>
      <c r="C4" s="80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124446</v>
      </c>
      <c r="I11" s="7"/>
      <c r="J11" s="76">
        <v>0</v>
      </c>
      <c r="K11" s="76">
        <v>36332.812412127998</v>
      </c>
      <c r="L11" s="7"/>
      <c r="M11" s="76">
        <v>100</v>
      </c>
      <c r="N11" s="76">
        <v>30.81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3985</v>
      </c>
      <c r="J12" s="79">
        <v>0</v>
      </c>
      <c r="K12" s="79">
        <v>73.921750000000003</v>
      </c>
      <c r="M12" s="79">
        <v>0.2</v>
      </c>
      <c r="N12" s="79">
        <v>0.06</v>
      </c>
    </row>
    <row r="13" spans="2:63">
      <c r="B13" s="78" t="s">
        <v>1218</v>
      </c>
      <c r="D13" s="16"/>
      <c r="E13" s="16"/>
      <c r="F13" s="16"/>
      <c r="G13" s="16"/>
      <c r="H13" s="79">
        <v>3985</v>
      </c>
      <c r="J13" s="79">
        <v>0</v>
      </c>
      <c r="K13" s="79">
        <v>73.921750000000003</v>
      </c>
      <c r="M13" s="79">
        <v>0.2</v>
      </c>
      <c r="N13" s="79">
        <v>0.06</v>
      </c>
    </row>
    <row r="14" spans="2:63">
      <c r="B14" t="s">
        <v>1219</v>
      </c>
      <c r="C14" t="s">
        <v>1220</v>
      </c>
      <c r="D14" t="s">
        <v>103</v>
      </c>
      <c r="E14" t="s">
        <v>1221</v>
      </c>
      <c r="F14" t="s">
        <v>126</v>
      </c>
      <c r="G14" t="s">
        <v>105</v>
      </c>
      <c r="H14" s="77">
        <v>3985</v>
      </c>
      <c r="I14" s="77">
        <v>1855</v>
      </c>
      <c r="J14" s="77">
        <v>0</v>
      </c>
      <c r="K14" s="77">
        <v>73.921750000000003</v>
      </c>
      <c r="L14" s="77">
        <v>0.01</v>
      </c>
      <c r="M14" s="77">
        <v>0.2</v>
      </c>
      <c r="N14" s="77">
        <v>0.06</v>
      </c>
    </row>
    <row r="15" spans="2:63">
      <c r="B15" s="78" t="s">
        <v>1222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1223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1224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859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232</v>
      </c>
      <c r="C22" t="s">
        <v>232</v>
      </c>
      <c r="D22" s="16"/>
      <c r="E22" s="16"/>
      <c r="F22" t="s">
        <v>232</v>
      </c>
      <c r="G22" t="s">
        <v>232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1225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232</v>
      </c>
      <c r="C24" t="s">
        <v>232</v>
      </c>
      <c r="D24" s="16"/>
      <c r="E24" s="16"/>
      <c r="F24" t="s">
        <v>232</v>
      </c>
      <c r="G24" t="s">
        <v>232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237</v>
      </c>
      <c r="D25" s="16"/>
      <c r="E25" s="16"/>
      <c r="F25" s="16"/>
      <c r="G25" s="16"/>
      <c r="H25" s="79">
        <v>120461</v>
      </c>
      <c r="J25" s="79">
        <v>0</v>
      </c>
      <c r="K25" s="79">
        <v>36258.890662127997</v>
      </c>
      <c r="M25" s="79">
        <v>99.8</v>
      </c>
      <c r="N25" s="79">
        <v>30.74</v>
      </c>
    </row>
    <row r="26" spans="2:14">
      <c r="B26" s="78" t="s">
        <v>1226</v>
      </c>
      <c r="D26" s="16"/>
      <c r="E26" s="16"/>
      <c r="F26" s="16"/>
      <c r="G26" s="16"/>
      <c r="H26" s="79">
        <v>89536</v>
      </c>
      <c r="J26" s="79">
        <v>0</v>
      </c>
      <c r="K26" s="79">
        <v>27071.010525866001</v>
      </c>
      <c r="M26" s="79">
        <v>74.510000000000005</v>
      </c>
      <c r="N26" s="79">
        <v>22.95</v>
      </c>
    </row>
    <row r="27" spans="2:14">
      <c r="B27" t="s">
        <v>1227</v>
      </c>
      <c r="C27" t="s">
        <v>1228</v>
      </c>
      <c r="D27" t="s">
        <v>1164</v>
      </c>
      <c r="E27" t="s">
        <v>1229</v>
      </c>
      <c r="F27" t="s">
        <v>1230</v>
      </c>
      <c r="G27" t="s">
        <v>203</v>
      </c>
      <c r="H27" s="77">
        <v>1797</v>
      </c>
      <c r="I27" s="77">
        <v>2338000</v>
      </c>
      <c r="J27" s="77">
        <v>0</v>
      </c>
      <c r="K27" s="77">
        <v>1294.1529295800001</v>
      </c>
      <c r="L27" s="77">
        <v>0</v>
      </c>
      <c r="M27" s="77">
        <v>3.56</v>
      </c>
      <c r="N27" s="77">
        <v>1.1000000000000001</v>
      </c>
    </row>
    <row r="28" spans="2:14">
      <c r="B28" t="s">
        <v>1231</v>
      </c>
      <c r="C28" t="s">
        <v>1232</v>
      </c>
      <c r="D28" t="s">
        <v>1164</v>
      </c>
      <c r="E28" t="s">
        <v>1233</v>
      </c>
      <c r="F28" t="s">
        <v>1230</v>
      </c>
      <c r="G28" t="s">
        <v>109</v>
      </c>
      <c r="H28" s="77">
        <v>15303</v>
      </c>
      <c r="I28" s="77">
        <v>2842</v>
      </c>
      <c r="J28" s="77">
        <v>0</v>
      </c>
      <c r="K28" s="77">
        <v>1507.8373384199999</v>
      </c>
      <c r="L28" s="77">
        <v>0.02</v>
      </c>
      <c r="M28" s="77">
        <v>4.1500000000000004</v>
      </c>
      <c r="N28" s="77">
        <v>1.28</v>
      </c>
    </row>
    <row r="29" spans="2:14">
      <c r="B29" t="s">
        <v>1234</v>
      </c>
      <c r="C29" t="s">
        <v>1235</v>
      </c>
      <c r="D29" t="s">
        <v>1236</v>
      </c>
      <c r="E29" t="s">
        <v>1237</v>
      </c>
      <c r="F29" t="s">
        <v>1230</v>
      </c>
      <c r="G29" t="s">
        <v>113</v>
      </c>
      <c r="H29" s="77">
        <v>13399</v>
      </c>
      <c r="I29" s="77">
        <v>7902</v>
      </c>
      <c r="J29" s="77">
        <v>0</v>
      </c>
      <c r="K29" s="77">
        <v>4396.7271183479997</v>
      </c>
      <c r="L29" s="77">
        <v>0.32</v>
      </c>
      <c r="M29" s="77">
        <v>12.1</v>
      </c>
      <c r="N29" s="77">
        <v>3.73</v>
      </c>
    </row>
    <row r="30" spans="2:14">
      <c r="B30" t="s">
        <v>1238</v>
      </c>
      <c r="C30" t="s">
        <v>1239</v>
      </c>
      <c r="D30" t="s">
        <v>1164</v>
      </c>
      <c r="E30" t="s">
        <v>1240</v>
      </c>
      <c r="F30" t="s">
        <v>1230</v>
      </c>
      <c r="G30" t="s">
        <v>119</v>
      </c>
      <c r="H30" s="77">
        <v>3891</v>
      </c>
      <c r="I30" s="77">
        <v>3348</v>
      </c>
      <c r="J30" s="77">
        <v>0</v>
      </c>
      <c r="K30" s="77">
        <v>360.17237606399999</v>
      </c>
      <c r="L30" s="77">
        <v>0</v>
      </c>
      <c r="M30" s="77">
        <v>0.99</v>
      </c>
      <c r="N30" s="77">
        <v>0.31</v>
      </c>
    </row>
    <row r="31" spans="2:14">
      <c r="B31" t="s">
        <v>1241</v>
      </c>
      <c r="C31" t="s">
        <v>1242</v>
      </c>
      <c r="D31" t="s">
        <v>1164</v>
      </c>
      <c r="E31" t="s">
        <v>1243</v>
      </c>
      <c r="F31" t="s">
        <v>1230</v>
      </c>
      <c r="G31" t="s">
        <v>109</v>
      </c>
      <c r="H31" s="77">
        <v>6136</v>
      </c>
      <c r="I31" s="77">
        <v>2650</v>
      </c>
      <c r="J31" s="77">
        <v>0</v>
      </c>
      <c r="K31" s="77">
        <v>563.74806799999999</v>
      </c>
      <c r="L31" s="77">
        <v>0.05</v>
      </c>
      <c r="M31" s="77">
        <v>1.55</v>
      </c>
      <c r="N31" s="77">
        <v>0.48</v>
      </c>
    </row>
    <row r="32" spans="2:14">
      <c r="B32" t="s">
        <v>1244</v>
      </c>
      <c r="C32" t="s">
        <v>1245</v>
      </c>
      <c r="D32" t="s">
        <v>1164</v>
      </c>
      <c r="E32" t="s">
        <v>1246</v>
      </c>
      <c r="F32" t="s">
        <v>1230</v>
      </c>
      <c r="G32" t="s">
        <v>109</v>
      </c>
      <c r="H32" s="77">
        <v>15101</v>
      </c>
      <c r="I32" s="77">
        <v>3334</v>
      </c>
      <c r="J32" s="77">
        <v>0</v>
      </c>
      <c r="K32" s="77">
        <v>1745.52126778</v>
      </c>
      <c r="L32" s="77">
        <v>0.04</v>
      </c>
      <c r="M32" s="77">
        <v>4.8</v>
      </c>
      <c r="N32" s="77">
        <v>1.48</v>
      </c>
    </row>
    <row r="33" spans="2:14">
      <c r="B33" t="s">
        <v>1247</v>
      </c>
      <c r="C33" t="s">
        <v>1248</v>
      </c>
      <c r="D33" t="s">
        <v>1164</v>
      </c>
      <c r="E33" t="s">
        <v>1249</v>
      </c>
      <c r="F33" t="s">
        <v>1230</v>
      </c>
      <c r="G33" t="s">
        <v>109</v>
      </c>
      <c r="H33" s="77">
        <v>1944</v>
      </c>
      <c r="I33" s="77">
        <v>47471.5</v>
      </c>
      <c r="J33" s="77">
        <v>0</v>
      </c>
      <c r="K33" s="77">
        <v>3199.5069433200001</v>
      </c>
      <c r="L33" s="77">
        <v>0.03</v>
      </c>
      <c r="M33" s="77">
        <v>8.81</v>
      </c>
      <c r="N33" s="77">
        <v>2.71</v>
      </c>
    </row>
    <row r="34" spans="2:14">
      <c r="B34" t="s">
        <v>1250</v>
      </c>
      <c r="C34" t="s">
        <v>1251</v>
      </c>
      <c r="D34" t="s">
        <v>1164</v>
      </c>
      <c r="E34" t="s">
        <v>1252</v>
      </c>
      <c r="F34" t="s">
        <v>1230</v>
      </c>
      <c r="G34" t="s">
        <v>109</v>
      </c>
      <c r="H34" s="77">
        <v>2492</v>
      </c>
      <c r="I34" s="77">
        <v>26686</v>
      </c>
      <c r="J34" s="77">
        <v>0</v>
      </c>
      <c r="K34" s="77">
        <v>2305.6074210400002</v>
      </c>
      <c r="L34" s="77">
        <v>0</v>
      </c>
      <c r="M34" s="77">
        <v>6.35</v>
      </c>
      <c r="N34" s="77">
        <v>1.95</v>
      </c>
    </row>
    <row r="35" spans="2:14">
      <c r="B35" t="s">
        <v>1253</v>
      </c>
      <c r="C35" t="s">
        <v>1254</v>
      </c>
      <c r="D35" t="s">
        <v>1164</v>
      </c>
      <c r="E35" t="s">
        <v>1255</v>
      </c>
      <c r="F35" t="s">
        <v>1230</v>
      </c>
      <c r="G35" t="s">
        <v>109</v>
      </c>
      <c r="H35" s="77">
        <v>10060</v>
      </c>
      <c r="I35" s="77">
        <v>24529</v>
      </c>
      <c r="J35" s="77">
        <v>0</v>
      </c>
      <c r="K35" s="77">
        <v>8555.2295257999995</v>
      </c>
      <c r="L35" s="77">
        <v>0</v>
      </c>
      <c r="M35" s="77">
        <v>23.55</v>
      </c>
      <c r="N35" s="77">
        <v>7.25</v>
      </c>
    </row>
    <row r="36" spans="2:14">
      <c r="B36" t="s">
        <v>1256</v>
      </c>
      <c r="C36" t="s">
        <v>1257</v>
      </c>
      <c r="D36" t="s">
        <v>110</v>
      </c>
      <c r="E36" t="s">
        <v>1258</v>
      </c>
      <c r="F36" t="s">
        <v>1230</v>
      </c>
      <c r="G36" t="s">
        <v>123</v>
      </c>
      <c r="H36" s="77">
        <v>1016</v>
      </c>
      <c r="I36" s="77">
        <v>7788</v>
      </c>
      <c r="J36" s="77">
        <v>0</v>
      </c>
      <c r="K36" s="77">
        <v>214.25759942400001</v>
      </c>
      <c r="L36" s="77">
        <v>0.03</v>
      </c>
      <c r="M36" s="77">
        <v>0.59</v>
      </c>
      <c r="N36" s="77">
        <v>0.18</v>
      </c>
    </row>
    <row r="37" spans="2:14">
      <c r="B37" t="s">
        <v>1259</v>
      </c>
      <c r="C37" t="s">
        <v>1260</v>
      </c>
      <c r="D37" t="s">
        <v>1164</v>
      </c>
      <c r="E37" t="s">
        <v>1261</v>
      </c>
      <c r="F37" t="s">
        <v>1230</v>
      </c>
      <c r="G37" t="s">
        <v>109</v>
      </c>
      <c r="H37" s="77">
        <v>18397</v>
      </c>
      <c r="I37" s="77">
        <v>4591</v>
      </c>
      <c r="J37" s="77">
        <v>0</v>
      </c>
      <c r="K37" s="77">
        <v>2928.2499380899999</v>
      </c>
      <c r="L37" s="77">
        <v>0</v>
      </c>
      <c r="M37" s="77">
        <v>8.06</v>
      </c>
      <c r="N37" s="77">
        <v>2.48</v>
      </c>
    </row>
    <row r="38" spans="2:14">
      <c r="B38" s="78" t="s">
        <v>1262</v>
      </c>
      <c r="D38" s="16"/>
      <c r="E38" s="16"/>
      <c r="F38" s="16"/>
      <c r="G38" s="16"/>
      <c r="H38" s="79">
        <v>30925</v>
      </c>
      <c r="J38" s="79">
        <v>0</v>
      </c>
      <c r="K38" s="79">
        <v>9187.8801362619997</v>
      </c>
      <c r="M38" s="79">
        <v>25.29</v>
      </c>
      <c r="N38" s="79">
        <v>7.79</v>
      </c>
    </row>
    <row r="39" spans="2:14">
      <c r="B39" t="s">
        <v>1263</v>
      </c>
      <c r="C39" t="s">
        <v>1264</v>
      </c>
      <c r="D39" t="s">
        <v>1164</v>
      </c>
      <c r="E39" t="s">
        <v>1265</v>
      </c>
      <c r="F39" t="s">
        <v>1230</v>
      </c>
      <c r="G39" t="s">
        <v>113</v>
      </c>
      <c r="H39" s="77">
        <v>1212</v>
      </c>
      <c r="I39" s="77">
        <v>19596</v>
      </c>
      <c r="J39" s="77">
        <v>0</v>
      </c>
      <c r="K39" s="77">
        <v>986.25711715199998</v>
      </c>
      <c r="L39" s="77">
        <v>0.13</v>
      </c>
      <c r="M39" s="77">
        <v>2.71</v>
      </c>
      <c r="N39" s="77">
        <v>0.84</v>
      </c>
    </row>
    <row r="40" spans="2:14">
      <c r="B40" t="s">
        <v>1266</v>
      </c>
      <c r="C40" t="s">
        <v>1267</v>
      </c>
      <c r="D40" t="s">
        <v>1164</v>
      </c>
      <c r="E40" t="s">
        <v>1268</v>
      </c>
      <c r="F40" t="s">
        <v>1230</v>
      </c>
      <c r="G40" t="s">
        <v>109</v>
      </c>
      <c r="H40" s="77">
        <v>1764</v>
      </c>
      <c r="I40" s="77">
        <v>11671</v>
      </c>
      <c r="J40" s="77">
        <v>0</v>
      </c>
      <c r="K40" s="77">
        <v>713.77361747999998</v>
      </c>
      <c r="L40" s="77">
        <v>0</v>
      </c>
      <c r="M40" s="77">
        <v>1.96</v>
      </c>
      <c r="N40" s="77">
        <v>0.61</v>
      </c>
    </row>
    <row r="41" spans="2:14">
      <c r="B41" t="s">
        <v>1269</v>
      </c>
      <c r="C41" t="s">
        <v>1270</v>
      </c>
      <c r="D41" t="s">
        <v>1164</v>
      </c>
      <c r="E41" t="s">
        <v>1243</v>
      </c>
      <c r="F41" t="s">
        <v>1230</v>
      </c>
      <c r="G41" t="s">
        <v>109</v>
      </c>
      <c r="H41" s="77">
        <v>2170</v>
      </c>
      <c r="I41" s="77">
        <v>10188.5</v>
      </c>
      <c r="J41" s="77">
        <v>0</v>
      </c>
      <c r="K41" s="77">
        <v>766.52059014999998</v>
      </c>
      <c r="L41" s="77">
        <v>0.08</v>
      </c>
      <c r="M41" s="77">
        <v>2.11</v>
      </c>
      <c r="N41" s="77">
        <v>0.65</v>
      </c>
    </row>
    <row r="42" spans="2:14">
      <c r="B42" t="s">
        <v>1271</v>
      </c>
      <c r="C42" t="s">
        <v>1272</v>
      </c>
      <c r="D42" t="s">
        <v>1164</v>
      </c>
      <c r="E42" t="s">
        <v>1246</v>
      </c>
      <c r="F42" t="s">
        <v>1230</v>
      </c>
      <c r="G42" t="s">
        <v>109</v>
      </c>
      <c r="H42" s="77">
        <v>2279</v>
      </c>
      <c r="I42" s="77">
        <v>10372</v>
      </c>
      <c r="J42" s="77">
        <v>0</v>
      </c>
      <c r="K42" s="77">
        <v>819.52210995999997</v>
      </c>
      <c r="L42" s="77">
        <v>0.01</v>
      </c>
      <c r="M42" s="77">
        <v>2.2599999999999998</v>
      </c>
      <c r="N42" s="77">
        <v>0.69</v>
      </c>
    </row>
    <row r="43" spans="2:14">
      <c r="B43" t="s">
        <v>1273</v>
      </c>
      <c r="C43" t="s">
        <v>1274</v>
      </c>
      <c r="D43" t="s">
        <v>1164</v>
      </c>
      <c r="E43" t="s">
        <v>1275</v>
      </c>
      <c r="F43" t="s">
        <v>1230</v>
      </c>
      <c r="G43" t="s">
        <v>109</v>
      </c>
      <c r="H43" s="77">
        <v>3444</v>
      </c>
      <c r="I43" s="77">
        <v>3672</v>
      </c>
      <c r="J43" s="77">
        <v>0</v>
      </c>
      <c r="K43" s="77">
        <v>438.44957856000002</v>
      </c>
      <c r="L43" s="77">
        <v>0</v>
      </c>
      <c r="M43" s="77">
        <v>1.21</v>
      </c>
      <c r="N43" s="77">
        <v>0.37</v>
      </c>
    </row>
    <row r="44" spans="2:14">
      <c r="B44" t="s">
        <v>1276</v>
      </c>
      <c r="C44" t="s">
        <v>1277</v>
      </c>
      <c r="D44" t="s">
        <v>1164</v>
      </c>
      <c r="E44" t="s">
        <v>1278</v>
      </c>
      <c r="F44" t="s">
        <v>1230</v>
      </c>
      <c r="G44" t="s">
        <v>109</v>
      </c>
      <c r="H44" s="77">
        <v>4276</v>
      </c>
      <c r="I44" s="77">
        <v>7588</v>
      </c>
      <c r="J44" s="77">
        <v>0</v>
      </c>
      <c r="K44" s="77">
        <v>1124.9128049599999</v>
      </c>
      <c r="L44" s="77">
        <v>0.01</v>
      </c>
      <c r="M44" s="77">
        <v>3.1</v>
      </c>
      <c r="N44" s="77">
        <v>0.95</v>
      </c>
    </row>
    <row r="45" spans="2:14">
      <c r="B45" t="s">
        <v>1279</v>
      </c>
      <c r="C45" t="s">
        <v>1280</v>
      </c>
      <c r="D45" t="s">
        <v>1164</v>
      </c>
      <c r="E45" t="s">
        <v>1258</v>
      </c>
      <c r="F45" t="s">
        <v>1230</v>
      </c>
      <c r="G45" t="s">
        <v>109</v>
      </c>
      <c r="H45" s="77">
        <v>15780</v>
      </c>
      <c r="I45" s="77">
        <v>7930</v>
      </c>
      <c r="J45" s="77">
        <v>0</v>
      </c>
      <c r="K45" s="77">
        <v>4338.4443179999998</v>
      </c>
      <c r="L45" s="77">
        <v>0.01</v>
      </c>
      <c r="M45" s="77">
        <v>11.94</v>
      </c>
      <c r="N45" s="77">
        <v>3.68</v>
      </c>
    </row>
    <row r="46" spans="2:14">
      <c r="B46" s="78" t="s">
        <v>859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232</v>
      </c>
      <c r="C47" t="s">
        <v>232</v>
      </c>
      <c r="D47" s="16"/>
      <c r="E47" s="16"/>
      <c r="F47" t="s">
        <v>232</v>
      </c>
      <c r="G47" t="s">
        <v>232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1225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232</v>
      </c>
      <c r="C49" t="s">
        <v>232</v>
      </c>
      <c r="D49" s="16"/>
      <c r="E49" s="16"/>
      <c r="F49" t="s">
        <v>232</v>
      </c>
      <c r="G49" t="s">
        <v>232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t="s">
        <v>239</v>
      </c>
      <c r="D50" s="16"/>
      <c r="E50" s="16"/>
      <c r="F50" s="16"/>
      <c r="G50" s="16"/>
    </row>
    <row r="51" spans="2:14">
      <c r="B51" t="s">
        <v>327</v>
      </c>
      <c r="D51" s="16"/>
      <c r="E51" s="16"/>
      <c r="F51" s="16"/>
      <c r="G51" s="16"/>
    </row>
    <row r="52" spans="2:14">
      <c r="B52" t="s">
        <v>328</v>
      </c>
      <c r="D52" s="16"/>
      <c r="E52" s="16"/>
      <c r="F52" s="16"/>
      <c r="G52" s="16"/>
    </row>
    <row r="53" spans="2:14">
      <c r="B53" t="s">
        <v>329</v>
      </c>
      <c r="D53" s="16"/>
      <c r="E53" s="16"/>
      <c r="F53" s="16"/>
      <c r="G53" s="16"/>
    </row>
    <row r="54" spans="2:14">
      <c r="B54" t="s">
        <v>860</v>
      </c>
      <c r="D54" s="16"/>
      <c r="E54" s="16"/>
      <c r="F54" s="16"/>
      <c r="G54" s="16"/>
    </row>
    <row r="55" spans="2:14"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1729</v>
      </c>
    </row>
    <row r="3" spans="2:65" s="1" customFormat="1">
      <c r="B3" s="2" t="s">
        <v>2</v>
      </c>
      <c r="C3" s="80" t="s">
        <v>198</v>
      </c>
    </row>
    <row r="4" spans="2:65" s="1" customFormat="1">
      <c r="B4" s="2" t="s">
        <v>3</v>
      </c>
      <c r="C4" s="80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30165.33</v>
      </c>
      <c r="K11" s="7"/>
      <c r="L11" s="76">
        <v>4671.2198980887197</v>
      </c>
      <c r="M11" s="7"/>
      <c r="N11" s="76">
        <v>100</v>
      </c>
      <c r="O11" s="76">
        <v>3.96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1281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I14" t="s">
        <v>232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1282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I16" t="s">
        <v>232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I18" t="s">
        <v>232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859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I20" t="s">
        <v>232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237</v>
      </c>
      <c r="C21" s="16"/>
      <c r="D21" s="16"/>
      <c r="E21" s="16"/>
      <c r="J21" s="79">
        <v>30165.33</v>
      </c>
      <c r="L21" s="79">
        <v>4671.2198980887197</v>
      </c>
      <c r="N21" s="79">
        <v>100</v>
      </c>
      <c r="O21" s="79">
        <v>3.96</v>
      </c>
    </row>
    <row r="22" spans="2:15">
      <c r="B22" s="78" t="s">
        <v>1281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I23" t="s">
        <v>232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1282</v>
      </c>
      <c r="C24" s="16"/>
      <c r="D24" s="16"/>
      <c r="E24" s="16"/>
      <c r="J24" s="79">
        <v>30165.33</v>
      </c>
      <c r="L24" s="79">
        <v>4671.2198980887197</v>
      </c>
      <c r="N24" s="79">
        <v>100</v>
      </c>
      <c r="O24" s="79">
        <v>3.96</v>
      </c>
    </row>
    <row r="25" spans="2:15">
      <c r="B25" t="s">
        <v>1283</v>
      </c>
      <c r="C25" t="s">
        <v>1284</v>
      </c>
      <c r="D25" t="s">
        <v>126</v>
      </c>
      <c r="E25" t="s">
        <v>1285</v>
      </c>
      <c r="F25" t="s">
        <v>1230</v>
      </c>
      <c r="G25" t="s">
        <v>1286</v>
      </c>
      <c r="H25" t="s">
        <v>154</v>
      </c>
      <c r="I25" t="s">
        <v>109</v>
      </c>
      <c r="J25" s="77">
        <v>9323.14</v>
      </c>
      <c r="K25" s="77">
        <v>1253</v>
      </c>
      <c r="L25" s="77">
        <v>405.01127954139997</v>
      </c>
      <c r="M25" s="77">
        <v>0</v>
      </c>
      <c r="N25" s="77">
        <v>8.67</v>
      </c>
      <c r="O25" s="77">
        <v>0.34</v>
      </c>
    </row>
    <row r="26" spans="2:15">
      <c r="B26" t="s">
        <v>1287</v>
      </c>
      <c r="C26" t="s">
        <v>1288</v>
      </c>
      <c r="D26" t="s">
        <v>126</v>
      </c>
      <c r="E26" t="s">
        <v>1289</v>
      </c>
      <c r="F26" t="s">
        <v>1230</v>
      </c>
      <c r="G26" t="s">
        <v>1286</v>
      </c>
      <c r="H26" t="s">
        <v>154</v>
      </c>
      <c r="I26" t="s">
        <v>109</v>
      </c>
      <c r="J26" s="77">
        <v>813</v>
      </c>
      <c r="K26" s="77">
        <v>29169.55</v>
      </c>
      <c r="L26" s="77">
        <v>822.19364668050002</v>
      </c>
      <c r="M26" s="77">
        <v>0</v>
      </c>
      <c r="N26" s="77">
        <v>17.600000000000001</v>
      </c>
      <c r="O26" s="77">
        <v>0.7</v>
      </c>
    </row>
    <row r="27" spans="2:15">
      <c r="B27" t="s">
        <v>1290</v>
      </c>
      <c r="C27" t="s">
        <v>1284</v>
      </c>
      <c r="D27" t="s">
        <v>126</v>
      </c>
      <c r="E27" t="s">
        <v>1285</v>
      </c>
      <c r="F27" t="s">
        <v>1230</v>
      </c>
      <c r="G27" t="s">
        <v>232</v>
      </c>
      <c r="H27" t="s">
        <v>1291</v>
      </c>
      <c r="I27" t="s">
        <v>109</v>
      </c>
      <c r="J27" s="77">
        <v>14965.4</v>
      </c>
      <c r="K27" s="77">
        <v>1253</v>
      </c>
      <c r="L27" s="77">
        <v>650.11957375400004</v>
      </c>
      <c r="M27" s="77">
        <v>0.04</v>
      </c>
      <c r="N27" s="77">
        <v>13.92</v>
      </c>
      <c r="O27" s="77">
        <v>0.55000000000000004</v>
      </c>
    </row>
    <row r="28" spans="2:15">
      <c r="B28" t="s">
        <v>1292</v>
      </c>
      <c r="C28" t="s">
        <v>1293</v>
      </c>
      <c r="D28" t="s">
        <v>126</v>
      </c>
      <c r="E28" t="s">
        <v>1294</v>
      </c>
      <c r="F28" t="s">
        <v>1230</v>
      </c>
      <c r="G28" t="s">
        <v>232</v>
      </c>
      <c r="H28" t="s">
        <v>1291</v>
      </c>
      <c r="I28" t="s">
        <v>113</v>
      </c>
      <c r="J28" s="77">
        <v>1233.07</v>
      </c>
      <c r="K28" s="77">
        <v>25441</v>
      </c>
      <c r="L28" s="77">
        <v>1302.6927894856201</v>
      </c>
      <c r="M28" s="77">
        <v>0</v>
      </c>
      <c r="N28" s="77">
        <v>27.89</v>
      </c>
      <c r="O28" s="77">
        <v>1.1000000000000001</v>
      </c>
    </row>
    <row r="29" spans="2:15">
      <c r="B29" t="s">
        <v>1295</v>
      </c>
      <c r="C29" t="s">
        <v>1296</v>
      </c>
      <c r="D29" t="s">
        <v>126</v>
      </c>
      <c r="E29" t="s">
        <v>1297</v>
      </c>
      <c r="F29" t="s">
        <v>1230</v>
      </c>
      <c r="G29" t="s">
        <v>232</v>
      </c>
      <c r="H29" t="s">
        <v>1291</v>
      </c>
      <c r="I29" t="s">
        <v>109</v>
      </c>
      <c r="J29" s="77">
        <v>3830.72</v>
      </c>
      <c r="K29" s="77">
        <v>11228</v>
      </c>
      <c r="L29" s="77">
        <v>1491.2026086272001</v>
      </c>
      <c r="M29" s="77">
        <v>0</v>
      </c>
      <c r="N29" s="77">
        <v>31.92</v>
      </c>
      <c r="O29" s="77">
        <v>1.26</v>
      </c>
    </row>
    <row r="30" spans="2:15">
      <c r="B30" s="78" t="s">
        <v>93</v>
      </c>
      <c r="C30" s="16"/>
      <c r="D30" s="16"/>
      <c r="E30" s="16"/>
      <c r="J30" s="79">
        <v>0</v>
      </c>
      <c r="L30" s="79">
        <v>0</v>
      </c>
      <c r="N30" s="79">
        <v>0</v>
      </c>
      <c r="O30" s="79">
        <v>0</v>
      </c>
    </row>
    <row r="31" spans="2:15">
      <c r="B31" t="s">
        <v>232</v>
      </c>
      <c r="C31" t="s">
        <v>232</v>
      </c>
      <c r="D31" s="16"/>
      <c r="E31" s="16"/>
      <c r="F31" t="s">
        <v>232</v>
      </c>
      <c r="G31" t="s">
        <v>232</v>
      </c>
      <c r="I31" t="s">
        <v>232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859</v>
      </c>
      <c r="C32" s="16"/>
      <c r="D32" s="16"/>
      <c r="E32" s="16"/>
      <c r="J32" s="79">
        <v>0</v>
      </c>
      <c r="L32" s="79">
        <v>0</v>
      </c>
      <c r="N32" s="79">
        <v>0</v>
      </c>
      <c r="O32" s="79">
        <v>0</v>
      </c>
    </row>
    <row r="33" spans="2:15">
      <c r="B33" t="s">
        <v>232</v>
      </c>
      <c r="C33" t="s">
        <v>232</v>
      </c>
      <c r="D33" s="16"/>
      <c r="E33" s="16"/>
      <c r="F33" t="s">
        <v>232</v>
      </c>
      <c r="G33" t="s">
        <v>232</v>
      </c>
      <c r="I33" t="s">
        <v>232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</row>
    <row r="34" spans="2:15">
      <c r="B34" t="s">
        <v>239</v>
      </c>
      <c r="C34" s="16"/>
      <c r="D34" s="16"/>
      <c r="E34" s="16"/>
    </row>
    <row r="35" spans="2:15">
      <c r="B35" t="s">
        <v>327</v>
      </c>
      <c r="C35" s="16"/>
      <c r="D35" s="16"/>
      <c r="E35" s="16"/>
    </row>
    <row r="36" spans="2:15">
      <c r="B36" t="s">
        <v>328</v>
      </c>
      <c r="C36" s="16"/>
      <c r="D36" s="16"/>
      <c r="E36" s="16"/>
    </row>
    <row r="37" spans="2:15">
      <c r="B37" t="s">
        <v>329</v>
      </c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1729</v>
      </c>
    </row>
    <row r="3" spans="2:60" s="1" customFormat="1">
      <c r="B3" s="2" t="s">
        <v>2</v>
      </c>
      <c r="C3" s="80" t="s">
        <v>198</v>
      </c>
    </row>
    <row r="4" spans="2:60" s="1" customFormat="1">
      <c r="B4" s="2" t="s">
        <v>3</v>
      </c>
      <c r="C4" s="80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15205</v>
      </c>
      <c r="H11" s="7"/>
      <c r="I11" s="76">
        <v>3.1597400000000002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15205</v>
      </c>
      <c r="I12" s="79">
        <v>3.1597400000000002</v>
      </c>
      <c r="K12" s="79">
        <v>100</v>
      </c>
      <c r="L12" s="79">
        <v>0</v>
      </c>
    </row>
    <row r="13" spans="2:60">
      <c r="B13" s="78" t="s">
        <v>1298</v>
      </c>
      <c r="D13" s="16"/>
      <c r="E13" s="16"/>
      <c r="G13" s="79">
        <v>15205</v>
      </c>
      <c r="I13" s="79">
        <v>3.1597400000000002</v>
      </c>
      <c r="K13" s="79">
        <v>100</v>
      </c>
      <c r="L13" s="79">
        <v>0</v>
      </c>
    </row>
    <row r="14" spans="2:60">
      <c r="B14" t="s">
        <v>1299</v>
      </c>
      <c r="C14" t="s">
        <v>1300</v>
      </c>
      <c r="D14" t="s">
        <v>103</v>
      </c>
      <c r="E14" t="s">
        <v>916</v>
      </c>
      <c r="F14" t="s">
        <v>105</v>
      </c>
      <c r="G14" s="77">
        <v>2120</v>
      </c>
      <c r="H14" s="77">
        <v>136.69999999999999</v>
      </c>
      <c r="I14" s="77">
        <v>2.8980399999999999</v>
      </c>
      <c r="J14" s="77">
        <v>0.03</v>
      </c>
      <c r="K14" s="77">
        <v>91.72</v>
      </c>
      <c r="L14" s="77">
        <v>0</v>
      </c>
    </row>
    <row r="15" spans="2:60">
      <c r="B15" t="s">
        <v>1301</v>
      </c>
      <c r="C15" t="s">
        <v>1302</v>
      </c>
      <c r="D15" t="s">
        <v>103</v>
      </c>
      <c r="E15" t="s">
        <v>916</v>
      </c>
      <c r="F15" t="s">
        <v>105</v>
      </c>
      <c r="G15" s="77">
        <v>13085</v>
      </c>
      <c r="H15" s="77">
        <v>2</v>
      </c>
      <c r="I15" s="77">
        <v>0.26169999999999999</v>
      </c>
      <c r="J15" s="77">
        <v>0.04</v>
      </c>
      <c r="K15" s="77">
        <v>8.2799999999999994</v>
      </c>
      <c r="L15" s="77">
        <v>0</v>
      </c>
    </row>
    <row r="16" spans="2:60">
      <c r="B16" s="78" t="s">
        <v>237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1303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232</v>
      </c>
      <c r="C18" t="s">
        <v>232</v>
      </c>
      <c r="D18" s="16"/>
      <c r="E18" t="s">
        <v>232</v>
      </c>
      <c r="F18" t="s">
        <v>232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239</v>
      </c>
      <c r="D19" s="16"/>
      <c r="E19" s="16"/>
    </row>
    <row r="20" spans="2:12">
      <c r="B20" t="s">
        <v>327</v>
      </c>
      <c r="D20" s="16"/>
      <c r="E20" s="16"/>
    </row>
    <row r="21" spans="2:12">
      <c r="B21" t="s">
        <v>328</v>
      </c>
      <c r="D21" s="16"/>
      <c r="E21" s="16"/>
    </row>
    <row r="22" spans="2:12">
      <c r="B22" t="s">
        <v>329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2ACF09D-DEA2-4C9D-8806-6F3028D42963}"/>
</file>

<file path=customXml/itemProps2.xml><?xml version="1.0" encoding="utf-8"?>
<ds:datastoreItem xmlns:ds="http://schemas.openxmlformats.org/officeDocument/2006/customXml" ds:itemID="{0FDBE275-7A08-49E6-8CDC-88783368B4A2}"/>
</file>

<file path=customXml/itemProps3.xml><?xml version="1.0" encoding="utf-8"?>
<ds:datastoreItem xmlns:ds="http://schemas.openxmlformats.org/officeDocument/2006/customXml" ds:itemID="{9F36ABD6-1CAD-4380-B8B5-13B8E263CF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