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2" i="2" l="1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7" i="2"/>
  <c r="I17" i="2"/>
  <c r="J34" i="2"/>
  <c r="I34" i="2"/>
  <c r="J35" i="2"/>
  <c r="I35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<sst xmlns="http://schemas.openxmlformats.org/spreadsheetml/2006/main" count="5764" uniqueCount="1411">
  <si>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</si>
  <si>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</si>
  <si>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</si>
  <si>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</si>
  <si>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</si>
  <si>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</si>
  <si>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</si>
  <si>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</si>
  <si>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</si>
  <si>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</si>
  <si>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</si>
  <si>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</si>
  <si>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</si>
  <si>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</si>
  <si>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</si>
  <si>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</si>
  <si>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</si>
  <si>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</si>
  <si>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</si>
  <si>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</si>
  <si>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</si>
  <si>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</si>
  <si>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</si>
  <si>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</si>
  <si>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</si>
  <si>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</si>
  <si>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</si>
  <si>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</si>
  <si>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</si>
  <si>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</si>
  <si>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</si>
  <si>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</si>
  <si>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</si>
  <si>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</si>
  <si>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</si>
  <si>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</si>
  <si>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</si>
  <si>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</si>
  <si>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</si>
  <si>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</si>
  <si>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</si>
  <si>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</si>
  <si>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</si>
  <si>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</si>
  <si>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</si>
  <si>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</si>
  <si>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</si>
  <si>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</si>
  <si>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</si>
  <si>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</si>
  <si>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</si>
  <si>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</si>
  <si>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</si>
  <si>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</si>
  <si>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</si>
  <si>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</si>
  <si>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</si>
  <si>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</si>
  <si>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</si>
  <si>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</si>
  <si>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</si>
  <si>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</si>
  <si>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</si>
  <si>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</si>
  <si>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</si>
  <si>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</si>
  <si>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</si>
  <si>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</si>
  <si>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</si>
  <si>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</si>
  <si>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</si>
  <si>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</si>
  <si>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</si>
  <si>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</si>
  <si>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</si>
  <si>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</si>
  <si>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</si>
  <si>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</si>
  <si>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</si>
  <si>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</si>
  <si>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</si>
  <si>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</si>
  <si>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</si>
  <si>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</si>
  <si>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</si>
  <si>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</si>
  <si>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</si>
  <si>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</si>
  <si>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</si>
  <si>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</si>
  <si>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</si>
  <si>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</si>
  <si>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</si>
  <si>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</si>
  <si>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</si>
  <si>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</si>
  <si>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</si>
  <si>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</si>
  <si>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</si>
  <si>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</si>
  <si>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</si>
  <si>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</si>
  <si>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</si>
  <si>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</si>
  <si>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</si>
  <si>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</si>
  <si>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</si>
  <si>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</si>
  <si>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</si>
  <si>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</si>
  <si>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</si>
  <si>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</si>
  <si>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</si>
  <si>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</si>
  <si>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</si>
  <si>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</si>
  <si>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</si>
  <si>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</si>
  <si>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</si>
  <si>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</si>
  <si>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</si>
  <si>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</si>
  <si>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</si>
  <si>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</si>
  <si>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</si>
  <si>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</si>
  <si>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</si>
  <si>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</si>
  <si>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</si>
  <si>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</si>
  <si>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</si>
  <si>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</si>
  <si>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</si>
  <si>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</si>
  <si>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</si>
  <si>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</si>
  <si>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</si>
  <si>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</si>
  <si>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</si>
  <si>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</si>
  <si>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</si>
  <si>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</si>
  <si>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</si>
  <si>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</si>
  <si>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</si>
  <si>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</si>
  <si>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</si>
  <si>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</si>
  <si>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</si>
  <si>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</si>
  <si>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</si>
  <si>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</si>
  <si>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</si>
  <si>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</si>
  <si>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</si>
  <si>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</si>
  <si>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</si>
  <si>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</si>
  <si>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</si>
  <si>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</si>
  <si>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</si>
  <si>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</si>
  <si>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</si>
  <si>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</si>
  <si>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</si>
  <si>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</si>
  <si>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</si>
  <si>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</si>
  <si>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</si>
  <si>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</si>
  <si>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</si>
  <si>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</si>
  <si>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</si>
  <si>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</si>
  <si>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</si>
  <si>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</si>
  <si>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</si>
  <si>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</si>
  <si>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</si>
  <si>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</si>
  <si>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</si>
  <si>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</si>
  <si>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</si>
  <si>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</si>
  <si>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</si>
  <si>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</si>
  <si>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</si>
  <si>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</si>
  <si>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</si>
  <si>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</si>
  <si>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</si>
  <si>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</si>
  <si>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</si>
  <si>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</si>
  <si>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</si>
  <si>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</si>
  <si>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</si>
  <si>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</si>
  <si>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2173מגדל השתלמות מסלול אגח</t>
  </si>
  <si>
    <t>199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</si>
  <si>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</si>
  <si>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</si>
  <si>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</si>
  <si>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</si>
  <si>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</si>
  <si>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</si>
  <si>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</si>
  <si>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</si>
  <si>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</si>
  <si>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</si>
  <si>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</si>
  <si>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</si>
  <si>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</si>
  <si>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</si>
  <si>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</si>
  <si>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</si>
  <si>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</si>
  <si>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</si>
  <si>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</si>
  <si>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</si>
  <si>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</si>
  <si>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</si>
  <si>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</si>
  <si>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</si>
  <si>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</si>
  <si>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</si>
  <si>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</si>
  <si>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</si>
  <si>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</si>
  <si>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</si>
  <si>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</si>
  <si>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</si>
  <si>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</si>
  <si>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</si>
  <si>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</si>
  <si>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</si>
  <si>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</si>
  <si>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</si>
  <si>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</si>
  <si>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</si>
  <si>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</si>
  <si>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</si>
  <si>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</si>
  <si>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</si>
  <si>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</si>
  <si>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</si>
  <si>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</si>
  <si>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</si>
  <si>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</si>
  <si>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13/03/08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</si>
  <si>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</si>
  <si>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</si>
  <si>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</si>
  <si>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</si>
  <si>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</si>
  <si>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</si>
  <si>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</si>
  <si>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</si>
  <si>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</si>
  <si>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</si>
  <si>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</si>
  <si>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</si>
  <si>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</si>
  <si>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</si>
  <si>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</si>
  <si>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</si>
  <si>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</si>
  <si>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</si>
  <si>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</si>
  <si>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</si>
  <si>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</si>
  <si>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</si>
  <si>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</si>
  <si>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118 פדיון 3.1.2018- בנק ישראל- מק"מ</t>
  </si>
  <si>
    <t>8180119</t>
  </si>
  <si>
    <t>03/01/17</t>
  </si>
  <si>
    <t>מ.ק.מ 318 פדיון 7.3.2018- בנק ישראל- מק"מ</t>
  </si>
  <si>
    <t>8180317</t>
  </si>
  <si>
    <t>08/03/17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</si>
  <si>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</si>
  <si>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</si>
  <si>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</si>
  <si>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</si>
  <si>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</si>
  <si>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</si>
  <si>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17/06/12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</si>
  <si>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</si>
  <si>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</si>
  <si>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</si>
  <si>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</si>
  <si>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</si>
  <si>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</si>
  <si>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</si>
  <si>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</si>
  <si>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</si>
  <si>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</si>
  <si>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</si>
  <si>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</si>
  <si>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</si>
  <si>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</si>
  <si>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</si>
  <si>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</si>
  <si>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</si>
  <si>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</si>
  <si>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</si>
  <si>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</si>
  <si>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</si>
  <si>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</si>
  <si>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</si>
  <si>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</si>
  <si>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</si>
  <si>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</si>
  <si>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</si>
  <si>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</si>
  <si>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</si>
  <si>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</si>
  <si>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</si>
  <si>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</si>
  <si>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</si>
  <si>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</si>
  <si>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</si>
  <si>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</si>
  <si>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</si>
  <si>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</si>
  <si>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</si>
  <si>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</si>
  <si>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</si>
  <si>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</si>
  <si>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</si>
  <si>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</si>
  <si>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</si>
  <si>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</si>
  <si>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</si>
  <si>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</si>
  <si>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</si>
  <si>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</si>
  <si>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</si>
  <si>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</si>
  <si>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</si>
  <si>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</si>
  <si>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</si>
  <si>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</si>
  <si>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</si>
  <si>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</si>
  <si>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</si>
  <si>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</si>
  <si>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</si>
  <si>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</si>
  <si>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</si>
  <si>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</si>
  <si>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</si>
  <si>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</si>
  <si>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</si>
  <si>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</si>
  <si>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</si>
  <si>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</si>
  <si>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</si>
  <si>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</si>
  <si>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</si>
  <si>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</si>
  <si>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</si>
  <si>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</si>
  <si>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</si>
  <si>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</si>
  <si>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</si>
  <si>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</si>
  <si>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</si>
  <si>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</si>
  <si>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</si>
  <si>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</si>
  <si>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</si>
  <si>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</si>
  <si>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</si>
  <si>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</si>
  <si>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</si>
  <si>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</si>
  <si>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</si>
  <si>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</si>
  <si>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</si>
  <si>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</si>
  <si>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</si>
  <si>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</si>
  <si>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</si>
  <si>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</si>
  <si>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</si>
  <si>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</si>
  <si>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</si>
  <si>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</si>
  <si>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</si>
  <si>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</si>
  <si>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520018078</t>
  </si>
  <si>
    <t>12/03/15</t>
  </si>
  <si>
    <t>מזרחי טפחות הנפק הת 31- מזרחי טפחות חברה להנפקות בע"מ</t>
  </si>
  <si>
    <t>2310076</t>
  </si>
  <si>
    <t>28/06/12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</si>
  <si>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</si>
  <si>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</si>
  <si>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</si>
  <si>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</si>
  <si>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</si>
  <si>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</si>
  <si>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</si>
  <si>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</si>
  <si>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</si>
  <si>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</si>
  <si>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</si>
  <si>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</si>
  <si>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</si>
  <si>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</si>
  <si>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</si>
  <si>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</si>
  <si>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</si>
  <si>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</si>
  <si>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</si>
  <si>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</si>
  <si>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</si>
  <si>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</si>
  <si>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</si>
  <si>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</si>
  <si>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</si>
  <si>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</si>
  <si>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</si>
  <si>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</si>
  <si>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</si>
  <si>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</si>
  <si>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</si>
  <si>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</si>
  <si>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</si>
  <si>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</si>
  <si>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</si>
  <si>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</si>
  <si>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</si>
  <si>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</si>
  <si>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</si>
  <si>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</si>
  <si>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</si>
  <si>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</si>
  <si>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</si>
  <si>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</si>
  <si>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</si>
  <si>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</si>
  <si>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*שטראוס גרופ ב'- שטראוס גרופ בע"מ</t>
  </si>
  <si>
    <t>7460140</t>
  </si>
  <si>
    <t>520003781</t>
  </si>
  <si>
    <t>מזון</t>
  </si>
  <si>
    <t>Aa2.IL</t>
  </si>
  <si>
    <t>15/03/12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</si>
  <si>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</si>
  <si>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</si>
  <si>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</si>
  <si>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</si>
  <si>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</si>
  <si>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</si>
  <si>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</si>
  <si>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</si>
  <si>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</si>
  <si>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</si>
  <si>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</si>
  <si>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</si>
  <si>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</si>
  <si>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</si>
  <si>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</si>
  <si>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</si>
  <si>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</si>
  <si>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</si>
  <si>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</si>
  <si>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</si>
  <si>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</si>
  <si>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</si>
  <si>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</si>
  <si>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</si>
  <si>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</si>
  <si>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</si>
  <si>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</si>
  <si>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</si>
  <si>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</si>
  <si>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</si>
  <si>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</si>
  <si>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</si>
  <si>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</si>
  <si>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</si>
  <si>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</si>
  <si>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</si>
  <si>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</si>
  <si>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חשמל     אגח 29- חברת החשמל לישראל בע"מ</t>
  </si>
  <si>
    <t>6000236</t>
  </si>
  <si>
    <t>520000472</t>
  </si>
  <si>
    <t>חיפושי נפט וגז</t>
  </si>
  <si>
    <t>24/10/17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</si>
  <si>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</si>
  <si>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</si>
  <si>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</si>
  <si>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</si>
  <si>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</si>
  <si>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</si>
  <si>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</si>
  <si>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</si>
  <si>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</si>
  <si>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</si>
  <si>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</si>
  <si>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</si>
  <si>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</si>
  <si>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</si>
  <si>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</si>
  <si>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513668277</t>
  </si>
  <si>
    <t>Aa3.IL</t>
  </si>
  <si>
    <t>27/08/12</t>
  </si>
  <si>
    <t>*גב ים סד ה (7590094) 27.3.2007- חברת גב-ים לקרקעות בע"מ</t>
  </si>
  <si>
    <t>7590110</t>
  </si>
  <si>
    <t>520001736</t>
  </si>
  <si>
    <t>21/05/07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</si>
  <si>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</si>
  <si>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</si>
  <si>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</si>
  <si>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</si>
  <si>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</si>
  <si>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</si>
  <si>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AA-.IL</t>
  </si>
  <si>
    <t>16/06/14</t>
  </si>
  <si>
    <t>*מליסרון אג"ח יג- מליסרון בע"מ</t>
  </si>
  <si>
    <t>3230224</t>
  </si>
  <si>
    <t>08/05/16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</si>
  <si>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</si>
  <si>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</si>
  <si>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</si>
  <si>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</si>
  <si>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</si>
  <si>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</si>
  <si>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</si>
  <si>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</si>
  <si>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</si>
  <si>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</si>
  <si>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</si>
  <si>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</si>
  <si>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</si>
  <si>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</si>
  <si>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</si>
  <si>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</si>
  <si>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</si>
  <si>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</si>
  <si>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</si>
  <si>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</si>
  <si>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</si>
  <si>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</si>
  <si>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</si>
  <si>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</si>
  <si>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</si>
  <si>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</si>
  <si>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</si>
  <si>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</si>
  <si>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</si>
  <si>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</si>
  <si>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</si>
  <si>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</si>
  <si>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</si>
  <si>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20/04/05</t>
  </si>
  <si>
    <t>גזית גלוב אגח ט- גזית-גלוב בע"מ</t>
  </si>
  <si>
    <t>1260462</t>
  </si>
  <si>
    <t>29/05/17</t>
  </si>
  <si>
    <t>גזית גלוב אגח י- גזית-גלוב בע"מ</t>
  </si>
  <si>
    <t>1260488</t>
  </si>
  <si>
    <t>07/05/12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</si>
  <si>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</si>
  <si>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</si>
  <si>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</si>
  <si>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</si>
  <si>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</si>
  <si>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</si>
  <si>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</si>
  <si>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</si>
  <si>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</si>
  <si>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</si>
  <si>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</si>
  <si>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</si>
  <si>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</si>
  <si>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</si>
  <si>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</si>
  <si>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</si>
  <si>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</si>
  <si>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</si>
  <si>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</si>
  <si>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</si>
  <si>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</si>
  <si>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</si>
  <si>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</si>
  <si>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</si>
  <si>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</si>
  <si>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</si>
  <si>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</si>
  <si>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</si>
  <si>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</si>
  <si>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</si>
  <si>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</si>
  <si>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</si>
  <si>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</si>
  <si>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</si>
  <si>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</si>
  <si>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</si>
  <si>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</si>
  <si>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</si>
  <si>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</si>
  <si>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</si>
  <si>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</si>
  <si>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</si>
  <si>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</si>
  <si>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</si>
  <si>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</si>
  <si>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</si>
  <si>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</si>
  <si>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</si>
  <si>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</si>
  <si>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</si>
  <si>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</si>
  <si>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</si>
  <si>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</si>
  <si>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</si>
  <si>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</si>
  <si>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</si>
  <si>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</si>
  <si>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</si>
  <si>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</si>
  <si>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</si>
  <si>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</si>
  <si>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</si>
  <si>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</si>
  <si>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</si>
  <si>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</si>
  <si>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</si>
  <si>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</si>
  <si>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</si>
  <si>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</si>
  <si>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</si>
  <si>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</si>
  <si>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</si>
  <si>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</si>
  <si>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</si>
  <si>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</si>
  <si>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</si>
  <si>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</si>
  <si>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</si>
  <si>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</si>
  <si>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</si>
  <si>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</si>
  <si>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</si>
  <si>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</si>
  <si>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</si>
  <si>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</si>
  <si>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</si>
  <si>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</si>
  <si>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</si>
  <si>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</si>
  <si>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</si>
  <si>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</si>
  <si>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</si>
  <si>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A2.IL</t>
  </si>
  <si>
    <t>10/12/13</t>
  </si>
  <si>
    <t>דיסקונט שה 1-הפך סחיר 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</si>
  <si>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</si>
  <si>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</si>
  <si>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</si>
  <si>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</si>
  <si>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</si>
  <si>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השקעה ואחזקות</t>
  </si>
  <si>
    <t>15/08/11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</si>
  <si>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</si>
  <si>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</si>
  <si>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</si>
  <si>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</si>
  <si>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</si>
  <si>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</si>
  <si>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</si>
  <si>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</si>
  <si>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</si>
  <si>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</si>
  <si>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</si>
  <si>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</si>
  <si>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</si>
  <si>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</si>
  <si>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</si>
  <si>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</si>
  <si>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</si>
  <si>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</si>
  <si>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</si>
  <si>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</si>
  <si>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</si>
  <si>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</si>
  <si>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</si>
  <si>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</si>
  <si>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</si>
  <si>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</si>
  <si>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</si>
  <si>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</si>
  <si>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</si>
  <si>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</si>
  <si>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אשדר אגח א- אשדר חברה לבניה בע"מ</t>
  </si>
  <si>
    <t>1104330</t>
  </si>
  <si>
    <t>510609761</t>
  </si>
  <si>
    <t>A-.IL</t>
  </si>
  <si>
    <t>02/03/10</t>
  </si>
  <si>
    <t>בזן אגח א- בתי זקוק לנפט בע"מ</t>
  </si>
  <si>
    <t>2590255</t>
  </si>
  <si>
    <t>520036658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</si>
  <si>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</si>
  <si>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</si>
  <si>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</si>
  <si>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</si>
  <si>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</si>
  <si>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</si>
  <si>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</si>
  <si>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</si>
  <si>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</si>
  <si>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</si>
  <si>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</si>
  <si>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</si>
  <si>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</si>
  <si>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</si>
  <si>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</si>
  <si>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</si>
  <si>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</si>
  <si>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</si>
  <si>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</si>
  <si>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</si>
  <si>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</si>
  <si>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</si>
  <si>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</si>
  <si>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</si>
  <si>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</si>
  <si>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</si>
  <si>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</si>
  <si>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</si>
  <si>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אידיבי פיתוח אגח ז- אידיבי חברה לפתוח בע"מ</t>
  </si>
  <si>
    <t>7980121</t>
  </si>
  <si>
    <t>520032285</t>
  </si>
  <si>
    <t>BBB-.IL</t>
  </si>
  <si>
    <t>18/06/06</t>
  </si>
  <si>
    <t>אפריקה אגח כח- אפריקה-ישראל להשקעות בע"מ</t>
  </si>
  <si>
    <t>6110480</t>
  </si>
  <si>
    <t>520005067</t>
  </si>
  <si>
    <t>CC.IL</t>
  </si>
  <si>
    <t>04/11/14</t>
  </si>
  <si>
    <t>פלאזה סנטרס אגח ב- פלאזה סנטרס</t>
  </si>
  <si>
    <t>1109503</t>
  </si>
  <si>
    <t>33248324</t>
  </si>
  <si>
    <t>23/05/11</t>
  </si>
  <si>
    <t>אלביט הד  אגח ח- אלביט הדמיה בע"מ</t>
  </si>
  <si>
    <t>1131267</t>
  </si>
  <si>
    <t>520043035</t>
  </si>
  <si>
    <t>לא מדורג</t>
  </si>
  <si>
    <t>21/02/14</t>
  </si>
  <si>
    <t>מזרחי הנפקות 40- מזרחי טפחות חברה להנפקות בע"מ</t>
  </si>
  <si>
    <t>2310167</t>
  </si>
  <si>
    <t>10/10/17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</si>
  <si>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</si>
  <si>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</si>
  <si>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</si>
  <si>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</si>
  <si>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</si>
  <si>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</si>
  <si>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</si>
  <si>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</si>
  <si>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</si>
  <si>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</si>
  <si>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</si>
  <si>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</si>
  <si>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</si>
  <si>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</si>
  <si>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</si>
  <si>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</si>
  <si>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</si>
  <si>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</si>
  <si>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</si>
  <si>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</si>
  <si>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</si>
  <si>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</si>
  <si>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</si>
  <si>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</si>
  <si>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</si>
  <si>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</si>
  <si>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</si>
  <si>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</si>
  <si>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</si>
  <si>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</si>
  <si>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</si>
  <si>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</si>
  <si>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</si>
  <si>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</si>
  <si>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</si>
  <si>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</si>
  <si>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</si>
  <si>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</si>
  <si>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</si>
  <si>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</si>
  <si>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</si>
  <si>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</si>
  <si>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</si>
  <si>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</si>
  <si>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</si>
  <si>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</si>
  <si>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</si>
  <si>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</si>
  <si>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</si>
  <si>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</si>
  <si>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</si>
  <si>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</si>
  <si>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</si>
  <si>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</si>
  <si>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</si>
  <si>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</si>
  <si>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</si>
  <si>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</si>
  <si>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</si>
  <si>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</si>
  <si>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</si>
  <si>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</si>
  <si>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</si>
  <si>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</si>
  <si>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</si>
  <si>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</si>
  <si>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</si>
  <si>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</si>
  <si>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</si>
  <si>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</si>
  <si>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</si>
  <si>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</si>
  <si>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</si>
  <si>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</si>
  <si>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</si>
  <si>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</si>
  <si>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</si>
  <si>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</si>
  <si>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</si>
  <si>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</si>
  <si>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</si>
  <si>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</si>
  <si>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</si>
  <si>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</si>
  <si>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</si>
  <si>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</si>
  <si>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</si>
  <si>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</si>
  <si>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</si>
  <si>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</si>
  <si>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</si>
  <si>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</si>
  <si>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</si>
  <si>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</si>
  <si>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</si>
  <si>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</si>
  <si>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</si>
  <si>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</si>
  <si>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</si>
  <si>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</si>
  <si>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</si>
  <si>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</si>
  <si>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</si>
  <si>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</si>
  <si>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</si>
  <si>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</si>
  <si>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</si>
  <si>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</si>
  <si>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</si>
  <si>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</si>
  <si>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</si>
  <si>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</si>
  <si>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</si>
  <si>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</si>
  <si>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</si>
  <si>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</si>
  <si>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</si>
  <si>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</si>
  <si>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</si>
  <si>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</si>
  <si>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</si>
  <si>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</si>
  <si>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</si>
  <si>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</si>
  <si>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</si>
  <si>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</si>
  <si>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</si>
  <si>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</si>
  <si>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03/03/10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</si>
  <si>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</si>
  <si>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</si>
  <si>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</si>
  <si>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</si>
  <si>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</si>
  <si>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</si>
  <si>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</si>
  <si>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</si>
  <si>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</si>
  <si>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</si>
  <si>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</si>
  <si>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</si>
  <si>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</si>
  <si>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</si>
  <si>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</si>
  <si>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</si>
  <si>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</si>
  <si>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</si>
  <si>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</si>
  <si>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</si>
  <si>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06/08/09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</si>
  <si>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</si>
  <si>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</si>
  <si>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</si>
  <si>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</si>
  <si>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</si>
  <si>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</si>
  <si>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</si>
  <si>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</si>
  <si>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</si>
  <si>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</si>
  <si>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</si>
  <si>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</si>
  <si>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</si>
  <si>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</si>
  <si>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</si>
  <si>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</si>
  <si>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</si>
  <si>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</si>
  <si>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</si>
  <si>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</si>
  <si>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</si>
  <si>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</si>
  <si>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</si>
  <si>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</si>
  <si>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</si>
  <si>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</si>
  <si>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</si>
  <si>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</si>
  <si>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</si>
  <si>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</si>
  <si>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</si>
  <si>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</si>
  <si>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</si>
  <si>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</si>
  <si>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</si>
  <si>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</si>
  <si>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</si>
  <si>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</si>
  <si>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</si>
  <si>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</si>
  <si>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</si>
  <si>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</si>
  <si>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</si>
  <si>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</si>
  <si>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</si>
  <si>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</si>
  <si>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</si>
  <si>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</si>
  <si>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</si>
  <si>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</si>
  <si>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</si>
  <si>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</si>
  <si>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</si>
  <si>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</si>
  <si>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</si>
  <si>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</si>
  <si>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</si>
  <si>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</si>
  <si>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</si>
  <si>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</si>
  <si>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</si>
  <si>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</si>
  <si>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</si>
  <si>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</si>
  <si>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</si>
  <si>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</si>
  <si>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</si>
  <si>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</si>
  <si>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</si>
  <si>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</si>
  <si>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</si>
  <si>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</si>
  <si>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</si>
  <si>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</si>
  <si>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</si>
  <si>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</si>
  <si>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</si>
  <si>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</si>
  <si>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</si>
  <si>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</si>
  <si>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</si>
  <si>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</si>
  <si>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</si>
  <si>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</si>
  <si>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</si>
  <si>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</si>
  <si>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</si>
  <si>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</si>
  <si>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</si>
  <si>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</si>
  <si>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</si>
  <si>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</si>
  <si>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</si>
  <si>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</si>
  <si>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</si>
  <si>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</si>
  <si>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</si>
  <si>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</si>
  <si>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</si>
  <si>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</si>
  <si>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</si>
  <si>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</si>
  <si>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</si>
  <si>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</si>
  <si>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</si>
  <si>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</si>
  <si>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</si>
  <si>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</si>
  <si>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</si>
  <si>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520024647</t>
  </si>
  <si>
    <t>27/05/10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</si>
  <si>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</si>
  <si>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</si>
  <si>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</si>
  <si>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</si>
  <si>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</si>
  <si>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</si>
  <si>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</si>
  <si>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</si>
  <si>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</si>
  <si>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</si>
  <si>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</si>
  <si>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</si>
  <si>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</si>
  <si>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</si>
  <si>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</si>
  <si>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</si>
  <si>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</si>
  <si>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</si>
  <si>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</si>
  <si>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</si>
  <si>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</si>
  <si>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</si>
  <si>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</si>
  <si>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</si>
  <si>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</si>
  <si>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</si>
  <si>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</si>
  <si>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</si>
  <si>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אמקור אגח א לס רמ- אמפא השקעות בע"מ</t>
  </si>
  <si>
    <t>1133545</t>
  </si>
  <si>
    <t>510064603</t>
  </si>
  <si>
    <t>22/09/14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</si>
  <si>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</si>
  <si>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</si>
  <si>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</si>
  <si>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</si>
  <si>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</si>
  <si>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</si>
  <si>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</si>
  <si>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</si>
  <si>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</si>
  <si>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</si>
  <si>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</si>
  <si>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</si>
  <si>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</si>
  <si>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</si>
  <si>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</si>
  <si>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</si>
  <si>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</si>
  <si>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</si>
  <si>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</si>
  <si>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</si>
  <si>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</si>
  <si>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</si>
  <si>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</si>
  <si>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</si>
  <si>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</si>
  <si>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</si>
  <si>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</si>
  <si>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</si>
  <si>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</si>
  <si>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</si>
  <si>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</si>
  <si>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</si>
  <si>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</si>
  <si>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20171023 USD\ILS 3.4835000 20180109- בנק לאומי לישראל בע"מ</t>
  </si>
  <si>
    <t>90005238</t>
  </si>
  <si>
    <t>23/10/17</t>
  </si>
  <si>
    <t>FWD CCY\ILS 20171030 USD\ILS 3.5160000 20180109- בנק לאומי לישראל בע"מ</t>
  </si>
  <si>
    <t>90005306</t>
  </si>
  <si>
    <t>30/10/17</t>
  </si>
  <si>
    <t>FWD CCY\ILS 20171107 USD\ILS 3.5020000 20180206- בנק לאומי לישראל בע"מ</t>
  </si>
  <si>
    <t>90005378</t>
  </si>
  <si>
    <t>07/11/17</t>
  </si>
  <si>
    <t>FWD CCY\ILS 20171204 USD\ILS 3.4800000 20180308- בנק לאומי לישראל בע"מ</t>
  </si>
  <si>
    <t>90005582</t>
  </si>
  <si>
    <t>04/12/17</t>
  </si>
  <si>
    <t>FWD CCY\ILS 20171205 USD\ILS 3.4768000 20180308- בנק לאומי לישראל בע"מ</t>
  </si>
  <si>
    <t>90005587</t>
  </si>
  <si>
    <t>05/12/17</t>
  </si>
  <si>
    <t>FWD CCY\ILS 20171211 EUR\ILS 4.1621000 20180417- בנק לאומי לישראל בע"מ</t>
  </si>
  <si>
    <t>90005632</t>
  </si>
  <si>
    <t>FWD CCY\ILS 20171228 USD\ILS 3.4648000 20180308- בנק לאומי לישראל בע"מ</t>
  </si>
  <si>
    <t>90005763</t>
  </si>
  <si>
    <t>28/12/17</t>
  </si>
  <si>
    <t>FWD CCY\CCY 20171030 EUR\USD 1.1696900 20180201- בנק לאומי לישראל בע"מ</t>
  </si>
  <si>
    <t>90005305</t>
  </si>
  <si>
    <t>FWD CCY\CCY 20171031 EUR\USD 1.1692600 20180201- בנק לאומי לישראל בע"מ</t>
  </si>
  <si>
    <t>90005328</t>
  </si>
  <si>
    <t>31/10/17</t>
  </si>
  <si>
    <t>FWD CCY\CCY 20171127 GBP\USD 1.3379100 20180312- בנק לאומי לישראל בע"מ</t>
  </si>
  <si>
    <t>90005526</t>
  </si>
  <si>
    <t>27/11/17</t>
  </si>
  <si>
    <t>FWD CCY\CCY 20171129 EUR\USD 1.1880600 20180201- בנק לאומי לישראל בע"מ</t>
  </si>
  <si>
    <t>90005553</t>
  </si>
  <si>
    <t>29/11/17</t>
  </si>
  <si>
    <t>FWD CCY\CCY 20171211 EUR\USD 1.1893600 20180417- בנק לאומי לישראל בע"מ</t>
  </si>
  <si>
    <t>90005633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</si>
  <si>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</si>
  <si>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</si>
  <si>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</si>
  <si>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</si>
  <si>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</si>
  <si>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21/07/16</t>
  </si>
  <si>
    <t>435946</t>
  </si>
  <si>
    <t>448547</t>
  </si>
  <si>
    <t>448548</t>
  </si>
  <si>
    <t>435943</t>
  </si>
  <si>
    <t>435944</t>
  </si>
  <si>
    <t>444900</t>
  </si>
  <si>
    <t>31/12/17</t>
  </si>
  <si>
    <t>444901</t>
  </si>
  <si>
    <t>444902</t>
  </si>
  <si>
    <t>444903</t>
  </si>
  <si>
    <t>444904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</si>
  <si>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</si>
  <si>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</si>
  <si>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</si>
  <si>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</si>
  <si>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</si>
  <si>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</si>
  <si>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</si>
  <si>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</si>
  <si>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</si>
  <si>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</si>
  <si>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</si>
  <si>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</si>
  <si>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</si>
  <si>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</si>
  <si>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</si>
  <si>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</si>
  <si>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</si>
  <si>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</si>
  <si>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</si>
  <si>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</si>
  <si>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</si>
  <si>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</si>
  <si>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</si>
  <si>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</si>
  <si>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</si>
  <si>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</si>
  <si>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</si>
  <si>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94</t>
  </si>
  <si>
    <t>455531</t>
  </si>
  <si>
    <t>27225</t>
  </si>
  <si>
    <t>19/12/16</t>
  </si>
  <si>
    <t>גורם 30</t>
  </si>
  <si>
    <t>392454</t>
  </si>
  <si>
    <t>1200</t>
  </si>
  <si>
    <t>28/06/16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</si>
  <si>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</si>
  <si>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</si>
  <si>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</si>
  <si>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</si>
  <si>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</si>
  <si>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</si>
  <si>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</si>
  <si>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</si>
  <si>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</si>
  <si>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</si>
  <si>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</si>
  <si>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</si>
  <si>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</si>
  <si>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</si>
  <si>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</si>
  <si>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</si>
  <si>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12532</t>
  </si>
  <si>
    <t>30/06/15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</si>
  <si>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</si>
  <si>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</si>
  <si>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</si>
  <si>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</si>
  <si>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</si>
  <si>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</si>
  <si>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</si>
  <si>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</si>
  <si>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</si>
  <si>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</si>
  <si>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</si>
  <si>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</si>
  <si>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</si>
  <si>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</si>
  <si>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</si>
  <si>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30/06/16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</si>
  <si>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</si>
  <si>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</si>
  <si>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</si>
  <si>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</si>
  <si>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</si>
  <si>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</si>
  <si>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</si>
  <si>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</si>
  <si>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11190</t>
  </si>
  <si>
    <t>451302</t>
  </si>
  <si>
    <t>451303</t>
  </si>
  <si>
    <t>451304</t>
  </si>
  <si>
    <t>451305</t>
  </si>
  <si>
    <t>05/12/16</t>
  </si>
  <si>
    <t>454754</t>
  </si>
  <si>
    <t>07/12/16</t>
  </si>
  <si>
    <t>454874</t>
  </si>
  <si>
    <t>13/12/16</t>
  </si>
  <si>
    <t>גורם 41</t>
  </si>
  <si>
    <t>3364</t>
  </si>
  <si>
    <t>1173</t>
  </si>
  <si>
    <t>06/01/16</t>
  </si>
  <si>
    <t>364477</t>
  </si>
  <si>
    <t>458869</t>
  </si>
  <si>
    <t>24/01/17</t>
  </si>
  <si>
    <t>458870</t>
  </si>
  <si>
    <t>גורם 61</t>
  </si>
  <si>
    <t>4201</t>
  </si>
  <si>
    <t>12844</t>
  </si>
  <si>
    <t>4203</t>
  </si>
  <si>
    <t>4205</t>
  </si>
  <si>
    <t>25/12/16</t>
  </si>
  <si>
    <t>4206</t>
  </si>
  <si>
    <t>4207</t>
  </si>
  <si>
    <t>12/10/15</t>
  </si>
  <si>
    <t>434404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</si>
  <si>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</si>
  <si>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</si>
  <si>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</si>
  <si>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</si>
  <si>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</si>
  <si>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</si>
  <si>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</si>
  <si>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</si>
  <si>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</si>
  <si>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</si>
  <si>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</si>
  <si>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</si>
  <si>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</si>
  <si>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</si>
  <si>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</si>
  <si>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</si>
  <si>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</si>
  <si>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</si>
  <si>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</si>
  <si>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</si>
  <si>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</si>
  <si>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</si>
  <si>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467404</t>
  </si>
  <si>
    <t>04/05/17</t>
  </si>
  <si>
    <t>470540</t>
  </si>
  <si>
    <t>484097</t>
  </si>
  <si>
    <t>גורם 38</t>
  </si>
  <si>
    <t>5977</t>
  </si>
  <si>
    <t>1417</t>
  </si>
  <si>
    <t>25/12/17</t>
  </si>
  <si>
    <t>גורם 43</t>
  </si>
  <si>
    <t>345369</t>
  </si>
  <si>
    <t>12769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</si>
  <si>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</si>
  <si>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</si>
  <si>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</si>
  <si>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</si>
  <si>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</si>
  <si>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</si>
  <si>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</si>
  <si>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</si>
  <si>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</si>
  <si>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</si>
  <si>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</si>
  <si>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</si>
  <si>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</si>
  <si>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</si>
  <si>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</si>
  <si>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</si>
  <si>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</si>
  <si>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</si>
  <si>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</si>
  <si>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</si>
  <si>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</si>
  <si>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</si>
  <si>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</si>
  <si>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</si>
  <si>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</si>
  <si>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</si>
  <si>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</si>
  <si>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</si>
  <si>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</si>
  <si>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</si>
  <si>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</si>
  <si>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06/12/17</t>
  </si>
  <si>
    <t>גורם 67</t>
  </si>
  <si>
    <t>29993125</t>
  </si>
  <si>
    <t>12327</t>
  </si>
  <si>
    <t>30/04/15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</si>
  <si>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</si>
  <si>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</si>
  <si>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</si>
  <si>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</si>
  <si>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</si>
  <si>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</si>
  <si>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</si>
  <si>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</si>
  <si>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</si>
  <si>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</si>
  <si>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</si>
  <si>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</si>
  <si>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</si>
  <si>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</si>
  <si>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</si>
  <si>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</si>
  <si>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</si>
  <si>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</si>
  <si>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</si>
  <si>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</si>
  <si>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</si>
  <si>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</si>
  <si>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</si>
  <si>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</si>
  <si>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</si>
  <si>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</si>
  <si>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</si>
  <si>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</si>
  <si>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486033</t>
  </si>
  <si>
    <t>636</t>
  </si>
  <si>
    <t>19/10/17</t>
  </si>
  <si>
    <t>487159</t>
  </si>
  <si>
    <t>493103</t>
  </si>
  <si>
    <t>27/12/17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</si>
  <si>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</si>
  <si>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</si>
  <si>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</si>
  <si>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</si>
  <si>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</si>
  <si>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</si>
  <si>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</si>
  <si>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</si>
  <si>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520026618</t>
  </si>
  <si>
    <t>D</t>
  </si>
  <si>
    <t>12/09/13</t>
  </si>
  <si>
    <t>גורם 98</t>
  </si>
  <si>
    <t>475998</t>
  </si>
  <si>
    <t>27508</t>
  </si>
  <si>
    <t>23/07/17</t>
  </si>
  <si>
    <t>485027</t>
  </si>
  <si>
    <t>485028</t>
  </si>
  <si>
    <t>סה"כ מובטחות בשיעבוד כלי רכב</t>
  </si>
  <si>
    <t>10510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</si>
  <si>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</si>
  <si>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</si>
  <si>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</si>
  <si>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</si>
  <si>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</si>
  <si>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</si>
  <si>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</si>
  <si>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</si>
  <si>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</si>
  <si>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</si>
  <si>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</si>
  <si>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</si>
  <si>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</si>
  <si>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</si>
  <si>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</si>
  <si>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</si>
  <si>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</si>
  <si>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</si>
  <si>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</si>
  <si>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</si>
  <si>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</si>
  <si>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486415</t>
  </si>
  <si>
    <t>29/10/17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</si>
  <si>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</si>
  <si>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</si>
  <si>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</si>
  <si>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</si>
  <si>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</si>
  <si>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</si>
  <si>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</si>
  <si>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</si>
  <si>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</si>
  <si>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</si>
  <si>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</si>
  <si>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</si>
  <si>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</si>
  <si>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</si>
  <si>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</si>
  <si>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</si>
  <si>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אלון דלק אגח חש 1/17 (מגדל</t>
  </si>
  <si>
    <t>11399301</t>
  </si>
  <si>
    <t>גורם 86(ריבית לקבל)</t>
  </si>
  <si>
    <t>4875570</t>
  </si>
  <si>
    <t>נגב אנרגיה   אשלים תרמוסולאר בעמ</t>
  </si>
  <si>
    <t>פי אס פי השקעות בעמ</t>
  </si>
  <si>
    <t>אריסון החזקות 1998 בע"מ</t>
  </si>
  <si>
    <t>שניאור צאלים- שותפות מוגבלת</t>
  </si>
  <si>
    <t>איגודן  איגוד ערים דן לתשתיות</t>
  </si>
  <si>
    <t>נטפים בע"מ</t>
  </si>
  <si>
    <t>דלק קידוחים שותפות מוגבלת</t>
  </si>
  <si>
    <t>אגירה שאובה כוכב הירדן</t>
  </si>
  <si>
    <t>בנק דיסקונט</t>
  </si>
  <si>
    <t>בנק הפועלים</t>
  </si>
  <si>
    <t>בנק לאומי</t>
  </si>
  <si>
    <t>UBS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</si>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</sst>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2" t="s">
        <v>1410</v>
      </c>
    </row>
    <row r="3" spans="1:36">
      <c r="B3" s="2" t="s">
        <v>2</v>
      </c>
      <c r="C3" s="82" t="s">
        <v>198</v>
      </c>
    </row>
    <row r="4" spans="1:36">
      <c r="B4" s="2" t="s">
        <v>3</v>
      </c>
      <c r="C4" s="82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8359.2553670620091</v>
      </c>
      <c r="D11" s="76">
        <f>C11/$C$42*100</f>
        <v>2.9667667157474393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121429.224143</v>
      </c>
      <c r="D13" s="77">
        <f t="shared" ref="D13:D22" si="0">C13/$C$42*100</f>
        <v>43.096204708135865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82190.108690572</v>
      </c>
      <c r="D15" s="77">
        <f t="shared" si="0"/>
        <v>29.169928195716118</v>
      </c>
    </row>
    <row r="16" spans="1:36">
      <c r="A16" s="10" t="s">
        <v>13</v>
      </c>
      <c r="B16" s="70" t="s">
        <v>19</v>
      </c>
      <c r="C16" s="77">
        <v>2.4614473399999999</v>
      </c>
      <c r="D16" s="77">
        <f t="shared" si="0"/>
        <v>8.7358738550460892E-4</v>
      </c>
    </row>
    <row r="17" spans="1:4">
      <c r="A17" s="10" t="s">
        <v>13</v>
      </c>
      <c r="B17" s="70" t="s">
        <v>20</v>
      </c>
      <c r="C17" s="77">
        <v>25598.462264550999</v>
      </c>
      <c r="D17" s="77">
        <f t="shared" si="0"/>
        <v>9.0850993881622095</v>
      </c>
    </row>
    <row r="18" spans="1:4">
      <c r="A18" s="10" t="s">
        <v>13</v>
      </c>
      <c r="B18" s="70" t="s">
        <v>21</v>
      </c>
      <c r="C18" s="77">
        <v>13273.4791435139</v>
      </c>
      <c r="D18" s="77">
        <f t="shared" si="0"/>
        <v>4.7108641136040976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1233.1069895999999</v>
      </c>
      <c r="D22" s="77">
        <f t="shared" si="0"/>
        <v>0.43763955197681492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11875.216278862295</v>
      </c>
      <c r="D26" s="77">
        <f t="shared" si="1"/>
        <v>4.2146094181129561</v>
      </c>
    </row>
    <row r="27" spans="1:4">
      <c r="A27" s="10" t="s">
        <v>13</v>
      </c>
      <c r="B27" s="70" t="s">
        <v>29</v>
      </c>
      <c r="C27" s="77">
        <v>95.595167600310106</v>
      </c>
      <c r="D27" s="77">
        <f t="shared" si="1"/>
        <v>3.3927491022753227E-2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3.4649999999999999E-9</v>
      </c>
      <c r="D29" s="77">
        <f t="shared" si="1"/>
        <v>1.2297562663979112E-12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93.871315917031964</v>
      </c>
      <c r="D31" s="77">
        <f t="shared" si="1"/>
        <v>3.3315682246461198E-2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18547.10688598362</v>
      </c>
      <c r="D33" s="77">
        <f t="shared" si="1"/>
        <v>6.5825168590447927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-934.73716749044797</v>
      </c>
      <c r="D37" s="77">
        <f t="shared" si="1"/>
        <v>-0.33174571115625179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281763.15052651521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2839.8142958314002</v>
      </c>
      <c r="D43" s="77">
        <f>C43/$C$42*100</f>
        <v>1.0078728501313237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126</v>
      </c>
      <c r="D50">
        <v>1</v>
      </c>
    </row>
    <row r="51" spans="3:4">
      <c r="C51" t="s">
        <v>203</v>
      </c>
      <c r="D51">
        <v>3.0803000000000001E-2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2" t="s">
        <v>197</v>
      </c>
    </row>
    <row r="2" spans="2:61" s="1" customFormat="1">
      <c r="B2" s="2" t="s">
        <v>1</v>
      </c>
      <c r="C2" s="12" t="s">
        <v>1410</v>
      </c>
    </row>
    <row r="3" spans="2:61" s="1" customFormat="1">
      <c r="B3" s="2" t="s">
        <v>2</v>
      </c>
      <c r="C3" s="82" t="s">
        <v>198</v>
      </c>
    </row>
    <row r="4" spans="2:61" s="1" customFormat="1">
      <c r="B4" s="2" t="s">
        <v>3</v>
      </c>
      <c r="C4" s="82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2" t="s">
        <v>197</v>
      </c>
    </row>
    <row r="2" spans="1:60" s="1" customFormat="1">
      <c r="B2" s="2" t="s">
        <v>1</v>
      </c>
      <c r="C2" s="12" t="s">
        <v>1410</v>
      </c>
    </row>
    <row r="3" spans="1:60" s="1" customFormat="1">
      <c r="B3" s="2" t="s">
        <v>2</v>
      </c>
      <c r="C3" s="82" t="s">
        <v>198</v>
      </c>
    </row>
    <row r="4" spans="1:60" s="1" customFormat="1">
      <c r="B4" s="2" t="s">
        <v>3</v>
      </c>
      <c r="C4" s="82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2" t="s">
        <v>197</v>
      </c>
    </row>
    <row r="2" spans="2:81" s="1" customFormat="1">
      <c r="B2" s="2" t="s">
        <v>1</v>
      </c>
      <c r="C2" s="12" t="s">
        <v>1410</v>
      </c>
    </row>
    <row r="3" spans="2:81" s="1" customFormat="1">
      <c r="B3" s="2" t="s">
        <v>2</v>
      </c>
      <c r="C3" s="82" t="s">
        <v>198</v>
      </c>
    </row>
    <row r="4" spans="2:81" s="1" customFormat="1">
      <c r="B4" s="2" t="s">
        <v>3</v>
      </c>
      <c r="C4" s="82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1214166</v>
      </c>
      <c r="M11" s="7"/>
      <c r="N11" s="76">
        <v>1233.1069895999999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4.7699999999999996</v>
      </c>
      <c r="K12" s="79">
        <v>0.32</v>
      </c>
      <c r="L12" s="79">
        <v>1214166</v>
      </c>
      <c r="N12" s="79">
        <v>1233.1069895999999</v>
      </c>
      <c r="P12" s="79">
        <v>100</v>
      </c>
      <c r="Q12" s="79">
        <v>0.44</v>
      </c>
    </row>
    <row r="13" spans="2:81">
      <c r="B13" s="78" t="s">
        <v>970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971</v>
      </c>
      <c r="H15" s="79">
        <v>4.7699999999999996</v>
      </c>
      <c r="K15" s="79">
        <v>0.32</v>
      </c>
      <c r="L15" s="79">
        <v>1214166</v>
      </c>
      <c r="N15" s="79">
        <v>1233.1069895999999</v>
      </c>
      <c r="P15" s="79">
        <v>100</v>
      </c>
      <c r="Q15" s="79">
        <v>0.44</v>
      </c>
    </row>
    <row r="16" spans="2:81">
      <c r="B16" t="s">
        <v>972</v>
      </c>
      <c r="C16" t="s">
        <v>973</v>
      </c>
      <c r="D16" t="s">
        <v>974</v>
      </c>
      <c r="E16" t="s">
        <v>212</v>
      </c>
      <c r="F16" t="s">
        <v>209</v>
      </c>
      <c r="G16" t="s">
        <v>975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1214166</v>
      </c>
      <c r="M16" s="77">
        <v>101.56</v>
      </c>
      <c r="N16" s="77">
        <v>1233.1069895999999</v>
      </c>
      <c r="O16" s="77">
        <v>0.04</v>
      </c>
      <c r="P16" s="77">
        <v>100</v>
      </c>
      <c r="Q16" s="77">
        <v>0.44</v>
      </c>
    </row>
    <row r="17" spans="2:17">
      <c r="B17" s="78" t="s">
        <v>976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2" t="s">
        <v>197</v>
      </c>
    </row>
    <row r="2" spans="2:72" s="1" customFormat="1">
      <c r="B2" s="2" t="s">
        <v>1</v>
      </c>
      <c r="C2" s="12" t="s">
        <v>1410</v>
      </c>
    </row>
    <row r="3" spans="2:72" s="1" customFormat="1">
      <c r="B3" s="2" t="s">
        <v>2</v>
      </c>
      <c r="C3" s="82" t="s">
        <v>198</v>
      </c>
    </row>
    <row r="4" spans="2:72" s="1" customFormat="1">
      <c r="B4" s="2" t="s">
        <v>3</v>
      </c>
      <c r="C4" s="82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2" t="s">
        <v>197</v>
      </c>
    </row>
    <row r="2" spans="2:65" s="1" customFormat="1">
      <c r="B2" s="2" t="s">
        <v>1</v>
      </c>
      <c r="C2" s="12" t="s">
        <v>1410</v>
      </c>
    </row>
    <row r="3" spans="2:65" s="1" customFormat="1">
      <c r="B3" s="2" t="s">
        <v>2</v>
      </c>
      <c r="C3" s="82" t="s">
        <v>198</v>
      </c>
    </row>
    <row r="4" spans="2:65" s="1" customFormat="1">
      <c r="B4" s="2" t="s">
        <v>3</v>
      </c>
      <c r="C4" s="82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2" t="s">
        <v>197</v>
      </c>
    </row>
    <row r="2" spans="2:81" s="1" customFormat="1">
      <c r="B2" s="2" t="s">
        <v>1</v>
      </c>
      <c r="C2" s="12" t="s">
        <v>1410</v>
      </c>
    </row>
    <row r="3" spans="2:81" s="1" customFormat="1">
      <c r="B3" s="2" t="s">
        <v>2</v>
      </c>
      <c r="C3" s="82" t="s">
        <v>198</v>
      </c>
    </row>
    <row r="4" spans="2:81" s="1" customFormat="1">
      <c r="B4" s="2" t="s">
        <v>3</v>
      </c>
      <c r="C4" s="82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5.61</v>
      </c>
      <c r="K11" s="7"/>
      <c r="L11" s="7"/>
      <c r="M11" s="76">
        <v>2.34</v>
      </c>
      <c r="N11" s="76">
        <v>9535555.4000000004</v>
      </c>
      <c r="O11" s="7"/>
      <c r="P11" s="76">
        <v>11875.216278862295</v>
      </c>
      <c r="Q11" s="7"/>
      <c r="R11" s="76">
        <v>100</v>
      </c>
      <c r="S11" s="76">
        <v>4.21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5.65</v>
      </c>
      <c r="M12" s="79">
        <v>2.2999999999999998</v>
      </c>
      <c r="N12" s="79">
        <v>9458850.8499999996</v>
      </c>
      <c r="P12" s="79">
        <v>11588.060016959265</v>
      </c>
      <c r="R12" s="79">
        <v>97.58</v>
      </c>
      <c r="S12" s="79">
        <v>4.1100000000000003</v>
      </c>
    </row>
    <row r="13" spans="2:81">
      <c r="B13" s="78" t="s">
        <v>986</v>
      </c>
      <c r="C13" s="16"/>
      <c r="D13" s="16"/>
      <c r="E13" s="16"/>
      <c r="J13" s="79">
        <v>5.69</v>
      </c>
      <c r="M13" s="79">
        <v>2.23</v>
      </c>
      <c r="N13" s="79">
        <v>7611215.8399999999</v>
      </c>
      <c r="P13" s="79">
        <v>9378.6876934908105</v>
      </c>
      <c r="R13" s="79">
        <v>78.98</v>
      </c>
      <c r="S13" s="79">
        <v>3.33</v>
      </c>
    </row>
    <row r="14" spans="2:81">
      <c r="B14" t="s">
        <v>990</v>
      </c>
      <c r="C14" t="s">
        <v>991</v>
      </c>
      <c r="D14" t="s">
        <v>126</v>
      </c>
      <c r="E14" t="s">
        <v>992</v>
      </c>
      <c r="F14" t="s">
        <v>130</v>
      </c>
      <c r="G14" t="s">
        <v>212</v>
      </c>
      <c r="H14" t="s">
        <v>209</v>
      </c>
      <c r="I14" t="s">
        <v>993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233799</v>
      </c>
      <c r="O14" s="77">
        <v>162.99</v>
      </c>
      <c r="P14" s="77">
        <v>381.06899010000001</v>
      </c>
      <c r="Q14" s="77">
        <v>0.01</v>
      </c>
      <c r="R14" s="77">
        <v>3.21</v>
      </c>
      <c r="S14" s="77">
        <v>0.14000000000000001</v>
      </c>
    </row>
    <row r="15" spans="2:81">
      <c r="B15" t="s">
        <v>994</v>
      </c>
      <c r="C15" t="s">
        <v>995</v>
      </c>
      <c r="D15" t="s">
        <v>126</v>
      </c>
      <c r="E15" t="s">
        <v>992</v>
      </c>
      <c r="F15" t="s">
        <v>130</v>
      </c>
      <c r="G15" t="s">
        <v>212</v>
      </c>
      <c r="H15" t="s">
        <v>209</v>
      </c>
      <c r="I15" t="s">
        <v>996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1914967.63</v>
      </c>
      <c r="O15" s="77">
        <v>130.58000000000001</v>
      </c>
      <c r="P15" s="77">
        <v>2500.564731254</v>
      </c>
      <c r="Q15" s="77">
        <v>0.05</v>
      </c>
      <c r="R15" s="77">
        <v>21.06</v>
      </c>
      <c r="S15" s="77">
        <v>0.89</v>
      </c>
    </row>
    <row r="16" spans="2:81">
      <c r="B16" t="s">
        <v>997</v>
      </c>
      <c r="C16" t="s">
        <v>998</v>
      </c>
      <c r="D16" t="s">
        <v>126</v>
      </c>
      <c r="E16" t="s">
        <v>999</v>
      </c>
      <c r="F16" t="s">
        <v>1000</v>
      </c>
      <c r="G16" t="s">
        <v>1001</v>
      </c>
      <c r="H16" t="s">
        <v>153</v>
      </c>
      <c r="I16" t="s">
        <v>1002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302000</v>
      </c>
      <c r="O16" s="77">
        <v>109.13</v>
      </c>
      <c r="P16" s="77">
        <v>329.57260000000002</v>
      </c>
      <c r="Q16" s="77">
        <v>0.12</v>
      </c>
      <c r="R16" s="77">
        <v>2.78</v>
      </c>
      <c r="S16" s="77">
        <v>0.12</v>
      </c>
    </row>
    <row r="17" spans="2:19">
      <c r="B17" t="s">
        <v>1003</v>
      </c>
      <c r="C17" t="s">
        <v>1004</v>
      </c>
      <c r="D17" t="s">
        <v>126</v>
      </c>
      <c r="E17" t="s">
        <v>486</v>
      </c>
      <c r="F17" t="s">
        <v>487</v>
      </c>
      <c r="G17" t="s">
        <v>208</v>
      </c>
      <c r="H17" t="s">
        <v>209</v>
      </c>
      <c r="I17" t="s">
        <v>1005</v>
      </c>
      <c r="J17" s="77">
        <v>1.97</v>
      </c>
      <c r="K17" t="s">
        <v>105</v>
      </c>
      <c r="L17" s="77">
        <v>6.85</v>
      </c>
      <c r="M17" s="77">
        <v>0.85</v>
      </c>
      <c r="N17" s="77">
        <v>23600</v>
      </c>
      <c r="O17" s="77">
        <v>128.51</v>
      </c>
      <c r="P17" s="77">
        <v>30.32836</v>
      </c>
      <c r="Q17" s="77">
        <v>0</v>
      </c>
      <c r="R17" s="77">
        <v>0.26</v>
      </c>
      <c r="S17" s="77">
        <v>0.01</v>
      </c>
    </row>
    <row r="18" spans="2:19">
      <c r="B18" t="s">
        <v>1006</v>
      </c>
      <c r="C18" t="s">
        <v>1007</v>
      </c>
      <c r="D18" t="s">
        <v>126</v>
      </c>
      <c r="E18" t="s">
        <v>486</v>
      </c>
      <c r="F18" t="s">
        <v>487</v>
      </c>
      <c r="G18" t="s">
        <v>445</v>
      </c>
      <c r="H18" t="s">
        <v>153</v>
      </c>
      <c r="I18" t="s">
        <v>1008</v>
      </c>
      <c r="J18" s="77">
        <v>3.43</v>
      </c>
      <c r="K18" t="s">
        <v>105</v>
      </c>
      <c r="L18" s="77">
        <v>6</v>
      </c>
      <c r="M18" s="77">
        <v>0.66</v>
      </c>
      <c r="N18" s="77">
        <v>1500000</v>
      </c>
      <c r="O18" s="77">
        <v>128.30000000000001</v>
      </c>
      <c r="P18" s="77">
        <v>1924.5</v>
      </c>
      <c r="Q18" s="77">
        <v>0.04</v>
      </c>
      <c r="R18" s="77">
        <v>16.21</v>
      </c>
      <c r="S18" s="77">
        <v>0.68</v>
      </c>
    </row>
    <row r="19" spans="2:19">
      <c r="B19" t="s">
        <v>1009</v>
      </c>
      <c r="C19" t="s">
        <v>1010</v>
      </c>
      <c r="D19" t="s">
        <v>126</v>
      </c>
      <c r="E19" t="s">
        <v>1011</v>
      </c>
      <c r="F19" t="s">
        <v>482</v>
      </c>
      <c r="G19" t="s">
        <v>407</v>
      </c>
      <c r="H19" t="s">
        <v>209</v>
      </c>
      <c r="I19" t="s">
        <v>1012</v>
      </c>
      <c r="J19" s="77">
        <v>0.08</v>
      </c>
      <c r="K19" t="s">
        <v>105</v>
      </c>
      <c r="L19" s="77">
        <v>7</v>
      </c>
      <c r="M19" s="77">
        <v>1.95</v>
      </c>
      <c r="N19" s="77">
        <v>225899.99</v>
      </c>
      <c r="O19" s="77">
        <v>129.91</v>
      </c>
      <c r="P19" s="77">
        <v>293.46667700900002</v>
      </c>
      <c r="Q19" s="77">
        <v>0.46</v>
      </c>
      <c r="R19" s="77">
        <v>2.4700000000000002</v>
      </c>
      <c r="S19" s="77">
        <v>0.1</v>
      </c>
    </row>
    <row r="20" spans="2:19">
      <c r="B20" t="s">
        <v>1013</v>
      </c>
      <c r="C20" t="s">
        <v>1014</v>
      </c>
      <c r="D20" t="s">
        <v>126</v>
      </c>
      <c r="E20" t="s">
        <v>1015</v>
      </c>
      <c r="F20" t="s">
        <v>130</v>
      </c>
      <c r="G20" t="s">
        <v>407</v>
      </c>
      <c r="H20" t="s">
        <v>209</v>
      </c>
      <c r="I20" t="s">
        <v>1016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288473.40000000002</v>
      </c>
      <c r="O20" s="77">
        <v>151.31</v>
      </c>
      <c r="P20" s="77">
        <v>436.48910153999998</v>
      </c>
      <c r="Q20" s="77">
        <v>0.03</v>
      </c>
      <c r="R20" s="77">
        <v>3.68</v>
      </c>
      <c r="S20" s="77">
        <v>0.15</v>
      </c>
    </row>
    <row r="21" spans="2:19">
      <c r="B21" t="s">
        <v>1017</v>
      </c>
      <c r="C21" t="s">
        <v>1018</v>
      </c>
      <c r="D21" t="s">
        <v>126</v>
      </c>
      <c r="E21" t="s">
        <v>1019</v>
      </c>
      <c r="F21" t="s">
        <v>131</v>
      </c>
      <c r="G21" t="s">
        <v>505</v>
      </c>
      <c r="H21" t="s">
        <v>153</v>
      </c>
      <c r="I21" t="s">
        <v>1020</v>
      </c>
      <c r="J21" s="77">
        <v>1.89</v>
      </c>
      <c r="K21" t="s">
        <v>105</v>
      </c>
      <c r="L21" s="77">
        <v>5.7</v>
      </c>
      <c r="M21" s="77">
        <v>0.02</v>
      </c>
      <c r="N21" s="77">
        <v>0.48</v>
      </c>
      <c r="O21" s="77">
        <v>132.38999999999999</v>
      </c>
      <c r="P21" s="77">
        <v>6.3547199999999999E-4</v>
      </c>
      <c r="Q21" s="77">
        <v>0</v>
      </c>
      <c r="R21" s="77">
        <v>0</v>
      </c>
      <c r="S21" s="77">
        <v>0</v>
      </c>
    </row>
    <row r="22" spans="2:19">
      <c r="B22" t="s">
        <v>1021</v>
      </c>
      <c r="C22" t="s">
        <v>1022</v>
      </c>
      <c r="D22" t="s">
        <v>126</v>
      </c>
      <c r="E22" t="s">
        <v>1023</v>
      </c>
      <c r="F22" t="s">
        <v>375</v>
      </c>
      <c r="G22" t="s">
        <v>697</v>
      </c>
      <c r="H22" t="s">
        <v>209</v>
      </c>
      <c r="I22" t="s">
        <v>1024</v>
      </c>
      <c r="J22" s="77">
        <v>1.56</v>
      </c>
      <c r="K22" t="s">
        <v>105</v>
      </c>
      <c r="L22" s="77">
        <v>6.7</v>
      </c>
      <c r="M22" s="77">
        <v>1.38</v>
      </c>
      <c r="N22" s="77">
        <v>155122.51999999999</v>
      </c>
      <c r="O22" s="77">
        <v>132.80000000000001</v>
      </c>
      <c r="P22" s="77">
        <v>206.00270656000001</v>
      </c>
      <c r="Q22" s="77">
        <v>0.08</v>
      </c>
      <c r="R22" s="77">
        <v>1.73</v>
      </c>
      <c r="S22" s="77">
        <v>7.0000000000000007E-2</v>
      </c>
    </row>
    <row r="23" spans="2:19">
      <c r="B23" t="s">
        <v>1025</v>
      </c>
      <c r="C23" t="s">
        <v>1026</v>
      </c>
      <c r="D23" t="s">
        <v>126</v>
      </c>
      <c r="E23" t="s">
        <v>1027</v>
      </c>
      <c r="F23" t="s">
        <v>662</v>
      </c>
      <c r="G23" t="s">
        <v>230</v>
      </c>
      <c r="H23" t="s">
        <v>747</v>
      </c>
      <c r="I23" t="s">
        <v>1028</v>
      </c>
      <c r="J23" s="77">
        <v>2.35</v>
      </c>
      <c r="K23" t="s">
        <v>105</v>
      </c>
      <c r="L23" s="77">
        <v>5.35</v>
      </c>
      <c r="M23" s="77">
        <v>3.77</v>
      </c>
      <c r="N23" s="77">
        <v>2967352.82</v>
      </c>
      <c r="O23" s="77">
        <v>110.42481599999996</v>
      </c>
      <c r="P23" s="77">
        <v>3276.6938915558098</v>
      </c>
      <c r="Q23" s="77">
        <v>0.24</v>
      </c>
      <c r="R23" s="77">
        <v>27.59</v>
      </c>
      <c r="S23" s="77">
        <v>1.1599999999999999</v>
      </c>
    </row>
    <row r="24" spans="2:19">
      <c r="B24" s="78" t="s">
        <v>987</v>
      </c>
      <c r="C24" s="16"/>
      <c r="D24" s="16"/>
      <c r="E24" s="16"/>
      <c r="J24" s="79">
        <v>5.68</v>
      </c>
      <c r="M24" s="79">
        <v>2.57</v>
      </c>
      <c r="N24" s="79">
        <v>1693369.17</v>
      </c>
      <c r="P24" s="79">
        <v>2002.0316125427</v>
      </c>
      <c r="R24" s="79">
        <v>16.86</v>
      </c>
      <c r="S24" s="79">
        <v>0.71</v>
      </c>
    </row>
    <row r="25" spans="2:19">
      <c r="B25" t="s">
        <v>1029</v>
      </c>
      <c r="C25" t="s">
        <v>1030</v>
      </c>
      <c r="D25" t="s">
        <v>126</v>
      </c>
      <c r="E25" t="s">
        <v>999</v>
      </c>
      <c r="F25" t="s">
        <v>1000</v>
      </c>
      <c r="G25" t="s">
        <v>1001</v>
      </c>
      <c r="H25" t="s">
        <v>153</v>
      </c>
      <c r="I25" t="s">
        <v>1002</v>
      </c>
      <c r="J25" s="77">
        <v>4.8600000000000003</v>
      </c>
      <c r="K25" t="s">
        <v>105</v>
      </c>
      <c r="L25" s="77">
        <v>2.5</v>
      </c>
      <c r="M25" s="77">
        <v>2.0499999999999998</v>
      </c>
      <c r="N25" s="77">
        <v>404000</v>
      </c>
      <c r="O25" s="77">
        <v>103</v>
      </c>
      <c r="P25" s="77">
        <v>416.12</v>
      </c>
      <c r="Q25" s="77">
        <v>0.06</v>
      </c>
      <c r="R25" s="77">
        <v>3.5</v>
      </c>
      <c r="S25" s="77">
        <v>0.15</v>
      </c>
    </row>
    <row r="26" spans="2:19">
      <c r="B26" t="s">
        <v>1031</v>
      </c>
      <c r="C26" t="s">
        <v>1032</v>
      </c>
      <c r="D26" t="s">
        <v>126</v>
      </c>
      <c r="E26" t="s">
        <v>999</v>
      </c>
      <c r="F26" t="s">
        <v>1000</v>
      </c>
      <c r="G26" t="s">
        <v>212</v>
      </c>
      <c r="H26" t="s">
        <v>209</v>
      </c>
      <c r="I26" t="s">
        <v>1002</v>
      </c>
      <c r="J26" s="77">
        <v>8.11</v>
      </c>
      <c r="K26" t="s">
        <v>105</v>
      </c>
      <c r="L26" s="77">
        <v>3.74</v>
      </c>
      <c r="M26" s="77">
        <v>2.77</v>
      </c>
      <c r="N26" s="77">
        <v>302000</v>
      </c>
      <c r="O26" s="77">
        <v>109.31</v>
      </c>
      <c r="P26" s="77">
        <v>330.11619999999999</v>
      </c>
      <c r="Q26" s="77">
        <v>0.06</v>
      </c>
      <c r="R26" s="77">
        <v>2.78</v>
      </c>
      <c r="S26" s="77">
        <v>0.12</v>
      </c>
    </row>
    <row r="27" spans="2:19">
      <c r="B27" t="s">
        <v>1033</v>
      </c>
      <c r="C27" t="s">
        <v>1034</v>
      </c>
      <c r="D27" t="s">
        <v>126</v>
      </c>
      <c r="E27" t="s">
        <v>1035</v>
      </c>
      <c r="F27" t="s">
        <v>375</v>
      </c>
      <c r="G27" t="s">
        <v>445</v>
      </c>
      <c r="H27" t="s">
        <v>153</v>
      </c>
      <c r="I27" t="s">
        <v>1036</v>
      </c>
      <c r="J27" s="77">
        <v>6.02</v>
      </c>
      <c r="K27" t="s">
        <v>105</v>
      </c>
      <c r="L27" s="77">
        <v>3.1</v>
      </c>
      <c r="M27" s="77">
        <v>2.2400000000000002</v>
      </c>
      <c r="N27" s="77">
        <v>823669</v>
      </c>
      <c r="O27" s="77">
        <v>105.38</v>
      </c>
      <c r="P27" s="77">
        <v>867.98239220000005</v>
      </c>
      <c r="Q27" s="77">
        <v>0.22</v>
      </c>
      <c r="R27" s="77">
        <v>7.31</v>
      </c>
      <c r="S27" s="77">
        <v>0.31</v>
      </c>
    </row>
    <row r="28" spans="2:19">
      <c r="B28" t="s">
        <v>1037</v>
      </c>
      <c r="C28" t="s">
        <v>1038</v>
      </c>
      <c r="D28" t="s">
        <v>126</v>
      </c>
      <c r="E28" t="s">
        <v>1039</v>
      </c>
      <c r="F28" t="s">
        <v>128</v>
      </c>
      <c r="G28" t="s">
        <v>1040</v>
      </c>
      <c r="H28" t="s">
        <v>154</v>
      </c>
      <c r="I28" t="s">
        <v>491</v>
      </c>
      <c r="J28" s="77">
        <v>4.25</v>
      </c>
      <c r="K28" t="s">
        <v>109</v>
      </c>
      <c r="L28" s="77">
        <v>4.45</v>
      </c>
      <c r="M28" s="77">
        <v>4.28</v>
      </c>
      <c r="N28" s="77">
        <v>84709</v>
      </c>
      <c r="O28" s="77">
        <v>102.69</v>
      </c>
      <c r="P28" s="77">
        <v>301.58625917069998</v>
      </c>
      <c r="Q28" s="77">
        <v>0.06</v>
      </c>
      <c r="R28" s="77">
        <v>2.54</v>
      </c>
      <c r="S28" s="77">
        <v>0.11</v>
      </c>
    </row>
    <row r="29" spans="2:19">
      <c r="B29" t="s">
        <v>1041</v>
      </c>
      <c r="C29" t="s">
        <v>1042</v>
      </c>
      <c r="D29" t="s">
        <v>126</v>
      </c>
      <c r="E29" t="s">
        <v>1043</v>
      </c>
      <c r="F29" t="s">
        <v>130</v>
      </c>
      <c r="G29" t="s">
        <v>688</v>
      </c>
      <c r="H29" t="s">
        <v>153</v>
      </c>
      <c r="I29" t="s">
        <v>1044</v>
      </c>
      <c r="J29" s="77">
        <v>1.98</v>
      </c>
      <c r="K29" t="s">
        <v>105</v>
      </c>
      <c r="L29" s="77">
        <v>5.15</v>
      </c>
      <c r="M29" s="77">
        <v>1.7</v>
      </c>
      <c r="N29" s="77">
        <v>78991.17</v>
      </c>
      <c r="O29" s="77">
        <v>109.16</v>
      </c>
      <c r="P29" s="77">
        <v>86.226761171999996</v>
      </c>
      <c r="Q29" s="77">
        <v>0.1</v>
      </c>
      <c r="R29" s="77">
        <v>0.73</v>
      </c>
      <c r="S29" s="77">
        <v>0.03</v>
      </c>
    </row>
    <row r="30" spans="2:19">
      <c r="B30" s="78" t="s">
        <v>339</v>
      </c>
      <c r="C30" s="16"/>
      <c r="D30" s="16"/>
      <c r="E30" s="16"/>
      <c r="J30" s="79">
        <v>3.74</v>
      </c>
      <c r="M30" s="79">
        <v>3.05</v>
      </c>
      <c r="N30" s="79">
        <v>154265.84</v>
      </c>
      <c r="P30" s="79">
        <v>207.34071092575601</v>
      </c>
      <c r="R30" s="79">
        <v>1.75</v>
      </c>
      <c r="S30" s="79">
        <v>7.0000000000000007E-2</v>
      </c>
    </row>
    <row r="31" spans="2:19">
      <c r="B31" t="s">
        <v>1045</v>
      </c>
      <c r="C31" t="s">
        <v>1046</v>
      </c>
      <c r="D31" t="s">
        <v>126</v>
      </c>
      <c r="E31" t="s">
        <v>1039</v>
      </c>
      <c r="F31" t="s">
        <v>128</v>
      </c>
      <c r="G31" t="s">
        <v>517</v>
      </c>
      <c r="H31" t="s">
        <v>209</v>
      </c>
      <c r="I31" t="s">
        <v>1047</v>
      </c>
      <c r="J31" s="77">
        <v>2.58</v>
      </c>
      <c r="K31" t="s">
        <v>109</v>
      </c>
      <c r="L31" s="77">
        <v>3.7</v>
      </c>
      <c r="M31" s="77">
        <v>3.3</v>
      </c>
      <c r="N31" s="77">
        <v>13018</v>
      </c>
      <c r="O31" s="77">
        <v>102.18</v>
      </c>
      <c r="P31" s="77">
        <v>46.1173142508</v>
      </c>
      <c r="Q31" s="77">
        <v>0.02</v>
      </c>
      <c r="R31" s="77">
        <v>0.39</v>
      </c>
      <c r="S31" s="77">
        <v>0.02</v>
      </c>
    </row>
    <row r="32" spans="2:19">
      <c r="B32" t="s">
        <v>1048</v>
      </c>
      <c r="C32" t="s">
        <v>1049</v>
      </c>
      <c r="D32" t="s">
        <v>126</v>
      </c>
      <c r="E32" t="s">
        <v>1050</v>
      </c>
      <c r="F32" t="s">
        <v>131</v>
      </c>
      <c r="G32" t="s">
        <v>230</v>
      </c>
      <c r="H32" t="s">
        <v>747</v>
      </c>
      <c r="I32" t="s">
        <v>1051</v>
      </c>
      <c r="J32" s="77">
        <v>5.0599999999999996</v>
      </c>
      <c r="K32" t="s">
        <v>109</v>
      </c>
      <c r="L32" s="77">
        <v>3</v>
      </c>
      <c r="M32" s="77">
        <v>2.92</v>
      </c>
      <c r="N32" s="77">
        <v>112479.34</v>
      </c>
      <c r="O32" s="77">
        <v>27.02</v>
      </c>
      <c r="P32" s="77">
        <v>105.36877855495599</v>
      </c>
      <c r="Q32" s="77">
        <v>0</v>
      </c>
      <c r="R32" s="77">
        <v>0.89</v>
      </c>
      <c r="S32" s="77">
        <v>0.04</v>
      </c>
    </row>
    <row r="33" spans="2:19">
      <c r="B33" t="s">
        <v>1052</v>
      </c>
      <c r="C33" t="s">
        <v>1053</v>
      </c>
      <c r="D33" t="s">
        <v>126</v>
      </c>
      <c r="E33" t="s">
        <v>1050</v>
      </c>
      <c r="F33" t="s">
        <v>130</v>
      </c>
      <c r="G33" t="s">
        <v>230</v>
      </c>
      <c r="H33" t="s">
        <v>747</v>
      </c>
      <c r="I33" t="s">
        <v>1051</v>
      </c>
      <c r="J33" s="77">
        <v>2.2000000000000002</v>
      </c>
      <c r="K33" t="s">
        <v>109</v>
      </c>
      <c r="L33" s="77">
        <v>3.73</v>
      </c>
      <c r="M33" s="77">
        <v>3.1</v>
      </c>
      <c r="N33" s="77">
        <v>28768.5</v>
      </c>
      <c r="O33" s="77">
        <v>56</v>
      </c>
      <c r="P33" s="77">
        <v>55.854618119999998</v>
      </c>
      <c r="Q33" s="77">
        <v>0</v>
      </c>
      <c r="R33" s="77">
        <v>0.47</v>
      </c>
      <c r="S33" s="77">
        <v>0.02</v>
      </c>
    </row>
    <row r="34" spans="2:19">
      <c r="B34" s="78" t="s">
        <v>909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230</v>
      </c>
      <c r="C35" t="s">
        <v>230</v>
      </c>
      <c r="D35" s="16"/>
      <c r="E35" s="16"/>
      <c r="F35" t="s">
        <v>230</v>
      </c>
      <c r="G35" t="s">
        <v>230</v>
      </c>
      <c r="J35" s="77">
        <v>0</v>
      </c>
      <c r="K35" t="s">
        <v>230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235</v>
      </c>
      <c r="C36" s="16"/>
      <c r="D36" s="16"/>
      <c r="E36" s="16"/>
      <c r="J36" s="79">
        <v>3.79</v>
      </c>
      <c r="M36" s="79">
        <v>3.9</v>
      </c>
      <c r="N36" s="79">
        <v>76704.55</v>
      </c>
      <c r="P36" s="79">
        <v>287.15626190302999</v>
      </c>
      <c r="R36" s="79">
        <v>2.42</v>
      </c>
      <c r="S36" s="79">
        <v>0.1</v>
      </c>
    </row>
    <row r="37" spans="2:19">
      <c r="B37" s="78" t="s">
        <v>340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230</v>
      </c>
      <c r="C38" t="s">
        <v>230</v>
      </c>
      <c r="D38" s="16"/>
      <c r="E38" s="16"/>
      <c r="F38" t="s">
        <v>230</v>
      </c>
      <c r="G38" t="s">
        <v>230</v>
      </c>
      <c r="J38" s="77">
        <v>0</v>
      </c>
      <c r="K38" t="s">
        <v>230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341</v>
      </c>
      <c r="C39" s="16"/>
      <c r="D39" s="16"/>
      <c r="E39" s="16"/>
      <c r="J39" s="79">
        <v>3.79</v>
      </c>
      <c r="M39" s="79">
        <v>3.9</v>
      </c>
      <c r="N39" s="79">
        <v>76704.55</v>
      </c>
      <c r="P39" s="79">
        <v>287.15626190302999</v>
      </c>
      <c r="R39" s="79">
        <v>2.42</v>
      </c>
      <c r="S39" s="79">
        <v>0.1</v>
      </c>
    </row>
    <row r="40" spans="2:19">
      <c r="B40" t="s">
        <v>1054</v>
      </c>
      <c r="C40" t="s">
        <v>1055</v>
      </c>
      <c r="D40" t="s">
        <v>126</v>
      </c>
      <c r="E40" t="s">
        <v>1056</v>
      </c>
      <c r="F40" t="s">
        <v>1057</v>
      </c>
      <c r="G40" t="s">
        <v>1058</v>
      </c>
      <c r="H40" t="s">
        <v>1059</v>
      </c>
      <c r="I40" t="s">
        <v>1060</v>
      </c>
      <c r="J40" s="77">
        <v>3.79</v>
      </c>
      <c r="K40" t="s">
        <v>109</v>
      </c>
      <c r="L40" s="77">
        <v>6</v>
      </c>
      <c r="M40" s="77">
        <v>3.9</v>
      </c>
      <c r="N40" s="77">
        <v>76704.55</v>
      </c>
      <c r="O40" s="77">
        <v>107.98</v>
      </c>
      <c r="P40" s="77">
        <v>287.15626190302999</v>
      </c>
      <c r="Q40" s="77">
        <v>0.01</v>
      </c>
      <c r="R40" s="77">
        <v>2.42</v>
      </c>
      <c r="S40" s="77">
        <v>0.1</v>
      </c>
    </row>
    <row r="41" spans="2:19">
      <c r="B41" t="s">
        <v>237</v>
      </c>
      <c r="C41" s="16"/>
      <c r="D41" s="16"/>
      <c r="E41" s="16"/>
    </row>
    <row r="42" spans="2:19">
      <c r="B42" t="s">
        <v>335</v>
      </c>
      <c r="C42" s="16"/>
      <c r="D42" s="16"/>
      <c r="E42" s="16"/>
    </row>
    <row r="43" spans="2:19">
      <c r="B43" t="s">
        <v>336</v>
      </c>
      <c r="C43" s="16"/>
      <c r="D43" s="16"/>
      <c r="E43" s="16"/>
    </row>
    <row r="44" spans="2:19">
      <c r="B44" t="s">
        <v>337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2" t="s">
        <v>197</v>
      </c>
    </row>
    <row r="2" spans="2:98" s="1" customFormat="1">
      <c r="B2" s="2" t="s">
        <v>1</v>
      </c>
      <c r="C2" s="12" t="s">
        <v>1410</v>
      </c>
    </row>
    <row r="3" spans="2:98" s="1" customFormat="1">
      <c r="B3" s="2" t="s">
        <v>2</v>
      </c>
      <c r="C3" s="82" t="s">
        <v>198</v>
      </c>
    </row>
    <row r="4" spans="2:98" s="1" customFormat="1">
      <c r="B4" s="2" t="s">
        <v>3</v>
      </c>
      <c r="C4" s="82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69993.83</v>
      </c>
      <c r="I11" s="7"/>
      <c r="J11" s="76">
        <v>95.595167600310106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69993.83</v>
      </c>
      <c r="J12" s="79">
        <v>95.595167600310106</v>
      </c>
      <c r="L12" s="79">
        <v>100</v>
      </c>
      <c r="M12" s="79">
        <v>0.03</v>
      </c>
    </row>
    <row r="13" spans="2:98">
      <c r="B13" t="s">
        <v>1061</v>
      </c>
      <c r="C13" t="s">
        <v>1062</v>
      </c>
      <c r="D13" t="s">
        <v>126</v>
      </c>
      <c r="E13" t="s">
        <v>1027</v>
      </c>
      <c r="F13" t="s">
        <v>662</v>
      </c>
      <c r="G13" t="s">
        <v>105</v>
      </c>
      <c r="H13" s="77">
        <v>68271</v>
      </c>
      <c r="I13" s="77">
        <v>9.9999999999999995E-7</v>
      </c>
      <c r="J13" s="77">
        <v>6.8271E-7</v>
      </c>
      <c r="K13" s="77">
        <v>0</v>
      </c>
      <c r="L13" s="77">
        <v>0</v>
      </c>
      <c r="M13" s="77">
        <v>0</v>
      </c>
    </row>
    <row r="14" spans="2:98">
      <c r="B14" t="s">
        <v>1063</v>
      </c>
      <c r="C14" t="s">
        <v>1064</v>
      </c>
      <c r="D14" t="s">
        <v>126</v>
      </c>
      <c r="E14" t="s">
        <v>1050</v>
      </c>
      <c r="F14" t="s">
        <v>130</v>
      </c>
      <c r="G14" t="s">
        <v>109</v>
      </c>
      <c r="H14" s="77">
        <v>1722.83</v>
      </c>
      <c r="I14" s="77">
        <v>1600.441</v>
      </c>
      <c r="J14" s="77">
        <v>95.595166917600096</v>
      </c>
      <c r="K14" s="77">
        <v>0.02</v>
      </c>
      <c r="L14" s="77">
        <v>100</v>
      </c>
      <c r="M14" s="77">
        <v>0.03</v>
      </c>
    </row>
    <row r="15" spans="2:98">
      <c r="B15" s="78" t="s">
        <v>235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340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230</v>
      </c>
      <c r="C17" t="s">
        <v>230</v>
      </c>
      <c r="D17" s="16"/>
      <c r="E17" s="16"/>
      <c r="F17" t="s">
        <v>230</v>
      </c>
      <c r="G17" t="s">
        <v>230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341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230</v>
      </c>
      <c r="C19" t="s">
        <v>230</v>
      </c>
      <c r="D19" s="16"/>
      <c r="E19" s="16"/>
      <c r="F19" t="s">
        <v>230</v>
      </c>
      <c r="G19" t="s">
        <v>230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237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B23" t="s">
        <v>337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2" t="s">
        <v>197</v>
      </c>
    </row>
    <row r="2" spans="2:55" s="1" customFormat="1">
      <c r="B2" s="2" t="s">
        <v>1</v>
      </c>
      <c r="C2" s="12" t="s">
        <v>1410</v>
      </c>
    </row>
    <row r="3" spans="2:55" s="1" customFormat="1">
      <c r="B3" s="2" t="s">
        <v>2</v>
      </c>
      <c r="C3" s="82" t="s">
        <v>198</v>
      </c>
    </row>
    <row r="4" spans="2:55" s="1" customFormat="1">
      <c r="B4" s="2" t="s">
        <v>3</v>
      </c>
      <c r="C4" s="82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230</v>
      </c>
      <c r="C14" t="s">
        <v>230</v>
      </c>
      <c r="D14" t="s">
        <v>230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230</v>
      </c>
      <c r="C16" t="s">
        <v>230</v>
      </c>
      <c r="D16" t="s">
        <v>230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1068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230</v>
      </c>
      <c r="C20" t="s">
        <v>230</v>
      </c>
      <c r="D20" t="s">
        <v>230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230</v>
      </c>
      <c r="C23" t="s">
        <v>230</v>
      </c>
      <c r="D23" t="s">
        <v>230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230</v>
      </c>
      <c r="C25" t="s">
        <v>230</v>
      </c>
      <c r="D25" t="s">
        <v>230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230</v>
      </c>
      <c r="C27" t="s">
        <v>230</v>
      </c>
      <c r="D27" t="s">
        <v>230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230</v>
      </c>
      <c r="C29" t="s">
        <v>230</v>
      </c>
      <c r="D29" t="s">
        <v>230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237</v>
      </c>
      <c r="C30" s="16"/>
    </row>
    <row r="31" spans="2:11">
      <c r="B31" t="s">
        <v>335</v>
      </c>
      <c r="C31" s="16"/>
    </row>
    <row r="32" spans="2:11">
      <c r="B32" t="s">
        <v>336</v>
      </c>
      <c r="C32" s="16"/>
    </row>
    <row r="33" spans="2:3">
      <c r="B33" t="s">
        <v>337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2" t="s">
        <v>197</v>
      </c>
    </row>
    <row r="2" spans="2:59" s="1" customFormat="1">
      <c r="B2" s="2" t="s">
        <v>1</v>
      </c>
      <c r="C2" s="12" t="s">
        <v>1410</v>
      </c>
    </row>
    <row r="3" spans="2:59" s="1" customFormat="1">
      <c r="B3" s="2" t="s">
        <v>2</v>
      </c>
      <c r="C3" s="82" t="s">
        <v>198</v>
      </c>
    </row>
    <row r="4" spans="2:59" s="1" customFormat="1">
      <c r="B4" s="2" t="s">
        <v>3</v>
      </c>
      <c r="C4" s="82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346.5</v>
      </c>
      <c r="H11" s="7"/>
      <c r="I11" s="76">
        <v>3.4649999999999999E-9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1073</v>
      </c>
      <c r="C12" s="16"/>
      <c r="D12" s="16"/>
      <c r="G12" s="79">
        <v>346.5</v>
      </c>
      <c r="I12" s="79">
        <v>3.4649999999999999E-9</v>
      </c>
      <c r="K12" s="79">
        <v>0</v>
      </c>
      <c r="L12" s="79">
        <v>0</v>
      </c>
    </row>
    <row r="13" spans="2:59">
      <c r="B13" t="s">
        <v>1074</v>
      </c>
      <c r="C13" t="s">
        <v>1075</v>
      </c>
      <c r="D13" t="s">
        <v>662</v>
      </c>
      <c r="E13" t="s">
        <v>105</v>
      </c>
      <c r="F13" t="s">
        <v>1076</v>
      </c>
      <c r="G13" s="77">
        <v>346.5</v>
      </c>
      <c r="H13" s="77">
        <v>9.9999999999999995E-7</v>
      </c>
      <c r="I13" s="77">
        <v>3.4649999999999999E-9</v>
      </c>
      <c r="J13" s="77">
        <v>0</v>
      </c>
      <c r="K13" s="77">
        <v>0</v>
      </c>
      <c r="L13" s="77">
        <v>0</v>
      </c>
    </row>
    <row r="14" spans="2:59">
      <c r="B14" s="78" t="s">
        <v>964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230</v>
      </c>
      <c r="C15" t="s">
        <v>230</v>
      </c>
      <c r="D15" t="s">
        <v>230</v>
      </c>
      <c r="E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2" t="s">
        <v>197</v>
      </c>
    </row>
    <row r="2" spans="2:52" s="1" customFormat="1">
      <c r="B2" s="2" t="s">
        <v>1</v>
      </c>
      <c r="C2" s="12" t="s">
        <v>1410</v>
      </c>
    </row>
    <row r="3" spans="2:52" s="1" customFormat="1">
      <c r="B3" s="2" t="s">
        <v>2</v>
      </c>
      <c r="C3" s="82" t="s">
        <v>198</v>
      </c>
    </row>
    <row r="4" spans="2:52" s="1" customFormat="1">
      <c r="B4" s="2" t="s">
        <v>3</v>
      </c>
      <c r="C4" s="82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2" t="s">
        <v>197</v>
      </c>
    </row>
    <row r="2" spans="2:13" s="1" customFormat="1">
      <c r="B2" s="2" t="s">
        <v>1</v>
      </c>
      <c r="C2" s="12" t="s">
        <v>1410</v>
      </c>
    </row>
    <row r="3" spans="2:13" s="1" customFormat="1">
      <c r="B3" s="2" t="s">
        <v>2</v>
      </c>
      <c r="C3" s="82" t="s">
        <v>198</v>
      </c>
    </row>
    <row r="4" spans="2:13" s="1" customFormat="1">
      <c r="B4" s="2" t="s">
        <v>3</v>
      </c>
      <c r="C4" s="82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I12+I34</f>
        <v>0</v>
      </c>
      <c r="J11" s="76">
        <f>J12+J34</f>
        <v>8359.2553670620109</v>
      </c>
      <c r="K11" s="76">
        <f>J11/$J$11*100</f>
        <v>100</v>
      </c>
      <c r="L11" s="76">
        <f>J11/'סכום נכסי הקרן'!$C$42*100</f>
        <v>2.9667667157474398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f>I13+I17+I24+I26+I28+I30+I32</f>
        <v>0</v>
      </c>
      <c r="J12" s="79">
        <f>J13+J17+J24+J26+J28+J30+J32</f>
        <v>5555.9803170300002</v>
      </c>
      <c r="K12" s="79">
        <f t="shared" ref="K12:K42" si="0">J12/$J$11*100</f>
        <v>66.465014801703987</v>
      </c>
      <c r="L12" s="79">
        <f>J12/'סכום נכסי הקרן'!$C$42*100</f>
        <v>1.971861936753563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5122.7804400000005</v>
      </c>
      <c r="K13" s="79">
        <f t="shared" si="0"/>
        <v>61.282736500493826</v>
      </c>
      <c r="L13" s="79">
        <f>J13/'סכום נכסי הקרן'!$C$42*100</f>
        <v>1.8181158289958583</v>
      </c>
    </row>
    <row r="14" spans="2:13">
      <c r="B14" s="81" t="s">
        <v>1406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14.205970000000001</v>
      </c>
      <c r="K14" s="77">
        <f t="shared" si="0"/>
        <v>0.16994300779440008</v>
      </c>
      <c r="L14" s="77">
        <f>J14/'סכום נכסי הקרן'!$C$42*100</f>
        <v>5.0418125909843393E-3</v>
      </c>
    </row>
    <row r="15" spans="2:13">
      <c r="B15" s="81" t="s">
        <v>1407</v>
      </c>
      <c r="C15" t="s">
        <v>210</v>
      </c>
      <c r="D15" t="s">
        <v>211</v>
      </c>
      <c r="E15" t="s">
        <v>212</v>
      </c>
      <c r="F15" t="s">
        <v>209</v>
      </c>
      <c r="G15" t="s">
        <v>105</v>
      </c>
      <c r="H15" s="77">
        <v>0</v>
      </c>
      <c r="I15" s="77">
        <v>0</v>
      </c>
      <c r="J15" s="77">
        <v>217.29234</v>
      </c>
      <c r="K15" s="77">
        <f t="shared" si="0"/>
        <v>2.5994222027980793</v>
      </c>
      <c r="L15" s="77">
        <f>J15/'סכום נכסי הקרן'!$C$42*100</f>
        <v>7.7118792714362339E-2</v>
      </c>
    </row>
    <row r="16" spans="2:13">
      <c r="B16" s="81" t="s">
        <v>1408</v>
      </c>
      <c r="C16" t="s">
        <v>213</v>
      </c>
      <c r="D16" t="s">
        <v>214</v>
      </c>
      <c r="E16" t="s">
        <v>212</v>
      </c>
      <c r="F16" t="s">
        <v>209</v>
      </c>
      <c r="G16" t="s">
        <v>105</v>
      </c>
      <c r="H16" s="77">
        <v>0</v>
      </c>
      <c r="I16" s="77">
        <v>0</v>
      </c>
      <c r="J16" s="77">
        <v>4891.2821299999996</v>
      </c>
      <c r="K16" s="77">
        <f t="shared" si="0"/>
        <v>58.513371289901336</v>
      </c>
      <c r="L16" s="77">
        <f>J16/'סכום נכסי הקרן'!$C$42*100</f>
        <v>1.7359552236905114</v>
      </c>
    </row>
    <row r="17" spans="2:12">
      <c r="B17" s="78" t="s">
        <v>215</v>
      </c>
      <c r="D17" s="16"/>
      <c r="I17" s="79">
        <f>SUM(I18:I23)</f>
        <v>0</v>
      </c>
      <c r="J17" s="79">
        <f>SUM(J18:J23)</f>
        <v>433.19987703000004</v>
      </c>
      <c r="K17" s="79">
        <f t="shared" si="0"/>
        <v>5.1822783012101565</v>
      </c>
      <c r="L17" s="79">
        <f>J17/'סכום נכסי הקרן'!$C$42*100</f>
        <v>0.15374610775770481</v>
      </c>
    </row>
    <row r="18" spans="2:12">
      <c r="B18" s="81" t="s">
        <v>1406</v>
      </c>
      <c r="C18" t="s">
        <v>220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0.23731615</v>
      </c>
      <c r="K18" s="77">
        <f t="shared" si="0"/>
        <v>2.8389627972737531E-3</v>
      </c>
      <c r="L18" s="77">
        <f>J18/'סכום נכסי הקרן'!$C$42*100</f>
        <v>8.4225403341970176E-5</v>
      </c>
    </row>
    <row r="19" spans="2:12">
      <c r="B19" s="81" t="s">
        <v>1407</v>
      </c>
      <c r="C19" t="s">
        <v>221</v>
      </c>
      <c r="D19" t="s">
        <v>211</v>
      </c>
      <c r="E19" t="s">
        <v>212</v>
      </c>
      <c r="F19" t="s">
        <v>209</v>
      </c>
      <c r="G19" t="s">
        <v>109</v>
      </c>
      <c r="H19" s="77">
        <v>0</v>
      </c>
      <c r="I19" s="77">
        <v>0</v>
      </c>
      <c r="J19" s="77">
        <v>310.94961346000002</v>
      </c>
      <c r="K19" s="77">
        <f t="shared" si="0"/>
        <v>3.7198243121658341</v>
      </c>
      <c r="L19" s="77">
        <f>J19/'סכום נכסי הקרן'!$C$42*100</f>
        <v>0.11035850957761711</v>
      </c>
    </row>
    <row r="20" spans="2:12">
      <c r="B20" s="81" t="s">
        <v>1408</v>
      </c>
      <c r="C20" t="s">
        <v>222</v>
      </c>
      <c r="D20" t="s">
        <v>214</v>
      </c>
      <c r="E20" t="s">
        <v>212</v>
      </c>
      <c r="F20" t="s">
        <v>209</v>
      </c>
      <c r="G20" t="s">
        <v>109</v>
      </c>
      <c r="H20" s="77">
        <v>0</v>
      </c>
      <c r="I20" s="77">
        <v>0</v>
      </c>
      <c r="J20" s="77">
        <v>105.12724075</v>
      </c>
      <c r="K20" s="77">
        <f t="shared" si="0"/>
        <v>1.2576148967075829</v>
      </c>
      <c r="L20" s="77">
        <f>J20/'סכום נכסי הקרן'!$C$42*100</f>
        <v>3.7310500167802123E-2</v>
      </c>
    </row>
    <row r="21" spans="2:12">
      <c r="B21" s="81" t="s">
        <v>1407</v>
      </c>
      <c r="C21" t="s">
        <v>224</v>
      </c>
      <c r="D21" t="s">
        <v>211</v>
      </c>
      <c r="E21" t="s">
        <v>212</v>
      </c>
      <c r="F21" t="s">
        <v>209</v>
      </c>
      <c r="G21" t="s">
        <v>113</v>
      </c>
      <c r="H21" s="77">
        <v>0</v>
      </c>
      <c r="I21" s="77">
        <v>0</v>
      </c>
      <c r="J21" s="77">
        <v>8.6613685020000002</v>
      </c>
      <c r="K21" s="77">
        <f t="shared" si="0"/>
        <v>0.10361411539272272</v>
      </c>
      <c r="L21" s="77">
        <f>J21/'סכום נכסי הקרן'!$C$42*100</f>
        <v>3.073989088287443E-3</v>
      </c>
    </row>
    <row r="22" spans="2:12">
      <c r="B22" s="81" t="s">
        <v>1408</v>
      </c>
      <c r="C22" t="s">
        <v>225</v>
      </c>
      <c r="D22" t="s">
        <v>214</v>
      </c>
      <c r="E22" t="s">
        <v>212</v>
      </c>
      <c r="F22" t="s">
        <v>209</v>
      </c>
      <c r="G22" t="s">
        <v>113</v>
      </c>
      <c r="H22" s="77">
        <v>0</v>
      </c>
      <c r="I22" s="77">
        <v>0</v>
      </c>
      <c r="J22" s="77">
        <v>3.2142369780000002</v>
      </c>
      <c r="K22" s="77">
        <f t="shared" si="0"/>
        <v>3.8451235628774595E-2</v>
      </c>
      <c r="L22" s="77">
        <f>J22/'סכום נכסי הקרן'!$C$42*100</f>
        <v>1.1407584604281055E-3</v>
      </c>
    </row>
    <row r="23" spans="2:12">
      <c r="B23" s="81" t="s">
        <v>1408</v>
      </c>
      <c r="C23" t="s">
        <v>228</v>
      </c>
      <c r="D23" t="s">
        <v>214</v>
      </c>
      <c r="E23" t="s">
        <v>212</v>
      </c>
      <c r="F23" t="s">
        <v>209</v>
      </c>
      <c r="G23" t="s">
        <v>116</v>
      </c>
      <c r="H23" s="77">
        <v>0</v>
      </c>
      <c r="I23" s="77">
        <v>0</v>
      </c>
      <c r="J23" s="77">
        <v>5.0101011900000003</v>
      </c>
      <c r="K23" s="77">
        <f t="shared" si="0"/>
        <v>5.9934778517968371E-2</v>
      </c>
      <c r="L23" s="77">
        <f>J23/'סכום נכסי הקרן'!$C$42*100</f>
        <v>1.7781250602280326E-3</v>
      </c>
    </row>
    <row r="24" spans="2:12">
      <c r="B24" s="78" t="s">
        <v>229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230</v>
      </c>
      <c r="C25" t="s">
        <v>230</v>
      </c>
      <c r="D25" s="16"/>
      <c r="E25" t="s">
        <v>230</v>
      </c>
      <c r="G25" t="s">
        <v>230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231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230</v>
      </c>
      <c r="C27" t="s">
        <v>230</v>
      </c>
      <c r="D27" s="16"/>
      <c r="E27" t="s">
        <v>230</v>
      </c>
      <c r="G27" t="s">
        <v>230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232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230</v>
      </c>
      <c r="C29" t="s">
        <v>230</v>
      </c>
      <c r="D29" s="16"/>
      <c r="E29" t="s">
        <v>230</v>
      </c>
      <c r="G29" t="s">
        <v>230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233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230</v>
      </c>
      <c r="C31" t="s">
        <v>230</v>
      </c>
      <c r="D31" s="16"/>
      <c r="E31" t="s">
        <v>230</v>
      </c>
      <c r="G31" t="s">
        <v>230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234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230</v>
      </c>
      <c r="C33" t="s">
        <v>230</v>
      </c>
      <c r="D33" s="16"/>
      <c r="E33" t="s">
        <v>230</v>
      </c>
      <c r="G33" t="s">
        <v>230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235</v>
      </c>
      <c r="D34" s="16"/>
      <c r="I34" s="79">
        <f>I35+I41</f>
        <v>0</v>
      </c>
      <c r="J34" s="79">
        <f>J35+J41</f>
        <v>2803.2750500320103</v>
      </c>
      <c r="K34" s="79">
        <f t="shared" si="0"/>
        <v>33.534985198296013</v>
      </c>
      <c r="L34" s="79">
        <f>J34/'סכום נכסי הקרן'!$C$42*100</f>
        <v>0.99490477899387675</v>
      </c>
    </row>
    <row r="35" spans="2:12">
      <c r="B35" s="78" t="s">
        <v>236</v>
      </c>
      <c r="D35" s="16"/>
      <c r="I35" s="79">
        <f>SUM(I36:I40)</f>
        <v>0</v>
      </c>
      <c r="J35" s="79">
        <f>SUM(J36:J40)</f>
        <v>2803.2750500320103</v>
      </c>
      <c r="K35" s="79">
        <f t="shared" si="0"/>
        <v>33.534985198296013</v>
      </c>
      <c r="L35" s="79">
        <f>J35/'סכום נכסי הקרן'!$C$42*100</f>
        <v>0.99490477899387675</v>
      </c>
    </row>
    <row r="36" spans="2:12">
      <c r="B36" s="81" t="s">
        <v>1409</v>
      </c>
      <c r="C36" t="s">
        <v>216</v>
      </c>
      <c r="D36" t="s">
        <v>217</v>
      </c>
      <c r="E36" t="s">
        <v>218</v>
      </c>
      <c r="F36" t="s">
        <v>219</v>
      </c>
      <c r="G36" t="s">
        <v>109</v>
      </c>
      <c r="H36" s="77">
        <v>0</v>
      </c>
      <c r="I36" s="77">
        <v>0</v>
      </c>
      <c r="J36" s="77">
        <v>2184.0111675500002</v>
      </c>
      <c r="K36" s="77">
        <f t="shared" si="0"/>
        <v>26.126862640847932</v>
      </c>
      <c r="L36" s="77">
        <f>J36/'סכום נכסי הקרן'!$C$42*100</f>
        <v>0.77512306469772907</v>
      </c>
    </row>
    <row r="37" spans="2:12">
      <c r="B37" s="81" t="s">
        <v>1409</v>
      </c>
      <c r="C37" t="s">
        <v>223</v>
      </c>
      <c r="D37" t="s">
        <v>217</v>
      </c>
      <c r="E37" t="s">
        <v>218</v>
      </c>
      <c r="F37" t="s">
        <v>219</v>
      </c>
      <c r="G37" t="s">
        <v>113</v>
      </c>
      <c r="H37" s="77">
        <v>0</v>
      </c>
      <c r="I37" s="77">
        <v>0</v>
      </c>
      <c r="J37" s="77">
        <v>618.93219846600005</v>
      </c>
      <c r="K37" s="77">
        <f t="shared" si="0"/>
        <v>7.4041546918733898</v>
      </c>
      <c r="L37" s="77">
        <f>J37/'סכום נכסי הקרן'!$C$42*100</f>
        <v>0.21966399698095215</v>
      </c>
    </row>
    <row r="38" spans="2:12">
      <c r="B38" s="81" t="s">
        <v>1409</v>
      </c>
      <c r="C38" t="s">
        <v>226</v>
      </c>
      <c r="D38" t="s">
        <v>217</v>
      </c>
      <c r="E38" t="s">
        <v>218</v>
      </c>
      <c r="F38" t="s">
        <v>219</v>
      </c>
      <c r="G38" t="s">
        <v>203</v>
      </c>
      <c r="H38" s="77">
        <v>0</v>
      </c>
      <c r="I38" s="77">
        <v>0</v>
      </c>
      <c r="J38" s="77">
        <v>-7.2551229989999994E-2</v>
      </c>
      <c r="K38" s="77">
        <f t="shared" si="0"/>
        <v>-8.6791498529729982E-4</v>
      </c>
      <c r="L38" s="77">
        <f>J38/'סכום נכסי הקרן'!$C$42*100</f>
        <v>-2.5749012904784578E-5</v>
      </c>
    </row>
    <row r="39" spans="2:12">
      <c r="B39" s="81" t="s">
        <v>1409</v>
      </c>
      <c r="C39" t="s">
        <v>227</v>
      </c>
      <c r="D39" t="s">
        <v>217</v>
      </c>
      <c r="E39" t="s">
        <v>218</v>
      </c>
      <c r="F39" t="s">
        <v>219</v>
      </c>
      <c r="G39" t="s">
        <v>116</v>
      </c>
      <c r="H39" s="77">
        <v>0</v>
      </c>
      <c r="I39" s="77">
        <v>0</v>
      </c>
      <c r="J39" s="77">
        <v>0.40423524599999999</v>
      </c>
      <c r="K39" s="77">
        <f t="shared" si="0"/>
        <v>4.8357805599863459E-3</v>
      </c>
      <c r="L39" s="77">
        <f>J39/'סכום נכסי הקרן'!$C$42*100</f>
        <v>1.4346632810026007E-4</v>
      </c>
    </row>
    <row r="40" spans="2:12">
      <c r="B40" t="s">
        <v>230</v>
      </c>
      <c r="C40" t="s">
        <v>230</v>
      </c>
      <c r="D40" s="16"/>
      <c r="E40" t="s">
        <v>230</v>
      </c>
      <c r="G40" t="s">
        <v>230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234</v>
      </c>
      <c r="D41" s="16"/>
      <c r="I41" s="79">
        <v>0</v>
      </c>
      <c r="J41" s="79">
        <v>0</v>
      </c>
      <c r="K41" s="79">
        <f t="shared" si="0"/>
        <v>0</v>
      </c>
      <c r="L41" s="79">
        <f>J41/'סכום נכסי הקרן'!$C$42*100</f>
        <v>0</v>
      </c>
    </row>
    <row r="42" spans="2:12">
      <c r="B42" t="s">
        <v>230</v>
      </c>
      <c r="C42" t="s">
        <v>230</v>
      </c>
      <c r="D42" s="16"/>
      <c r="E42" t="s">
        <v>230</v>
      </c>
      <c r="G42" t="s">
        <v>230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t="s">
        <v>237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2" t="s">
        <v>197</v>
      </c>
    </row>
    <row r="2" spans="2:49" s="1" customFormat="1">
      <c r="B2" s="2" t="s">
        <v>1</v>
      </c>
      <c r="C2" s="12" t="s">
        <v>1410</v>
      </c>
    </row>
    <row r="3" spans="2:49" s="1" customFormat="1">
      <c r="B3" s="2" t="s">
        <v>2</v>
      </c>
      <c r="C3" s="82" t="s">
        <v>198</v>
      </c>
    </row>
    <row r="4" spans="2:49" s="1" customFormat="1">
      <c r="B4" s="2" t="s">
        <v>3</v>
      </c>
      <c r="C4" s="82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-7465300</v>
      </c>
      <c r="H11" s="7"/>
      <c r="I11" s="76">
        <v>93.871315917031964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-7465300</v>
      </c>
      <c r="I12" s="79">
        <v>93.871315917031964</v>
      </c>
      <c r="J12" s="79">
        <v>100</v>
      </c>
      <c r="K12" s="79">
        <v>0.03</v>
      </c>
    </row>
    <row r="13" spans="2:49">
      <c r="B13" s="78" t="s">
        <v>965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966</v>
      </c>
      <c r="C15" s="16"/>
      <c r="D15" s="16"/>
      <c r="G15" s="79">
        <v>-7140000</v>
      </c>
      <c r="I15" s="79">
        <v>129.46942975707174</v>
      </c>
      <c r="J15" s="79">
        <v>137.91999999999999</v>
      </c>
      <c r="K15" s="79">
        <v>0.05</v>
      </c>
    </row>
    <row r="16" spans="2:49">
      <c r="B16" t="s">
        <v>1078</v>
      </c>
      <c r="C16" t="s">
        <v>1079</v>
      </c>
      <c r="D16" t="s">
        <v>126</v>
      </c>
      <c r="E16" t="s">
        <v>109</v>
      </c>
      <c r="F16" t="s">
        <v>1080</v>
      </c>
      <c r="G16" s="77">
        <v>-4080000</v>
      </c>
      <c r="H16" s="77">
        <v>-1.3382441860465097</v>
      </c>
      <c r="I16" s="77">
        <v>54.600362790697602</v>
      </c>
      <c r="J16" s="77">
        <v>58.17</v>
      </c>
      <c r="K16" s="77">
        <v>0.02</v>
      </c>
    </row>
    <row r="17" spans="2:11">
      <c r="B17" t="s">
        <v>1081</v>
      </c>
      <c r="C17" t="s">
        <v>1082</v>
      </c>
      <c r="D17" t="s">
        <v>126</v>
      </c>
      <c r="E17" t="s">
        <v>109</v>
      </c>
      <c r="F17" t="s">
        <v>1083</v>
      </c>
      <c r="G17" s="77">
        <v>-100000</v>
      </c>
      <c r="H17" s="77">
        <v>-5.0371899999999998</v>
      </c>
      <c r="I17" s="77">
        <v>5.0371899999999998</v>
      </c>
      <c r="J17" s="77">
        <v>5.37</v>
      </c>
      <c r="K17" s="77">
        <v>0</v>
      </c>
    </row>
    <row r="18" spans="2:11">
      <c r="B18" t="s">
        <v>1084</v>
      </c>
      <c r="C18" t="s">
        <v>1085</v>
      </c>
      <c r="D18" t="s">
        <v>126</v>
      </c>
      <c r="E18" t="s">
        <v>109</v>
      </c>
      <c r="F18" t="s">
        <v>1086</v>
      </c>
      <c r="G18" s="77">
        <v>-250000</v>
      </c>
      <c r="H18" s="77">
        <v>-3.5878449367088598</v>
      </c>
      <c r="I18" s="77">
        <v>8.9696123417721498</v>
      </c>
      <c r="J18" s="77">
        <v>9.56</v>
      </c>
      <c r="K18" s="77">
        <v>0</v>
      </c>
    </row>
    <row r="19" spans="2:11">
      <c r="B19" t="s">
        <v>1087</v>
      </c>
      <c r="C19" t="s">
        <v>1088</v>
      </c>
      <c r="D19" t="s">
        <v>126</v>
      </c>
      <c r="E19" t="s">
        <v>109</v>
      </c>
      <c r="F19" t="s">
        <v>1089</v>
      </c>
      <c r="G19" s="77">
        <v>-9384480</v>
      </c>
      <c r="H19" s="77">
        <v>-1.831288888888889</v>
      </c>
      <c r="I19" s="77">
        <v>171.85693952</v>
      </c>
      <c r="J19" s="77">
        <v>183.08</v>
      </c>
      <c r="K19" s="77">
        <v>0.06</v>
      </c>
    </row>
    <row r="20" spans="2:11">
      <c r="B20" t="s">
        <v>1090</v>
      </c>
      <c r="C20" t="s">
        <v>1091</v>
      </c>
      <c r="D20" t="s">
        <v>126</v>
      </c>
      <c r="E20" t="s">
        <v>109</v>
      </c>
      <c r="F20" t="s">
        <v>1092</v>
      </c>
      <c r="G20" s="77">
        <v>6724480</v>
      </c>
      <c r="H20" s="77">
        <v>-1.5118018775488662</v>
      </c>
      <c r="I20" s="77">
        <v>-101.660814895398</v>
      </c>
      <c r="J20" s="77">
        <v>-108.3</v>
      </c>
      <c r="K20" s="77">
        <v>-0.04</v>
      </c>
    </row>
    <row r="21" spans="2:11">
      <c r="B21" t="s">
        <v>1093</v>
      </c>
      <c r="C21" t="s">
        <v>1094</v>
      </c>
      <c r="D21" t="s">
        <v>126</v>
      </c>
      <c r="E21" t="s">
        <v>113</v>
      </c>
      <c r="F21" t="s">
        <v>327</v>
      </c>
      <c r="G21" s="77">
        <v>-500000</v>
      </c>
      <c r="H21" s="77">
        <v>1.5844199999999999</v>
      </c>
      <c r="I21" s="77">
        <v>-7.9221000000000004</v>
      </c>
      <c r="J21" s="77">
        <v>-8.44</v>
      </c>
      <c r="K21" s="77">
        <v>0</v>
      </c>
    </row>
    <row r="22" spans="2:11">
      <c r="B22" t="s">
        <v>1095</v>
      </c>
      <c r="C22" t="s">
        <v>1096</v>
      </c>
      <c r="D22" t="s">
        <v>126</v>
      </c>
      <c r="E22" t="s">
        <v>109</v>
      </c>
      <c r="F22" t="s">
        <v>1097</v>
      </c>
      <c r="G22" s="77">
        <v>450000</v>
      </c>
      <c r="H22" s="77">
        <v>-0.31372444444444442</v>
      </c>
      <c r="I22" s="77">
        <v>-1.4117599999999999</v>
      </c>
      <c r="J22" s="77">
        <v>-1.5</v>
      </c>
      <c r="K22" s="77">
        <v>0</v>
      </c>
    </row>
    <row r="23" spans="2:11">
      <c r="B23" s="78" t="s">
        <v>1077</v>
      </c>
      <c r="C23" s="16"/>
      <c r="D23" s="16"/>
      <c r="G23" s="79">
        <v>-325300</v>
      </c>
      <c r="I23" s="79">
        <v>-35.598113840039787</v>
      </c>
      <c r="J23" s="79">
        <v>-37.92</v>
      </c>
      <c r="K23" s="79">
        <v>-0.01</v>
      </c>
    </row>
    <row r="24" spans="2:11">
      <c r="B24" t="s">
        <v>1098</v>
      </c>
      <c r="C24" t="s">
        <v>1099</v>
      </c>
      <c r="D24" t="s">
        <v>126</v>
      </c>
      <c r="E24" t="s">
        <v>113</v>
      </c>
      <c r="F24" t="s">
        <v>1083</v>
      </c>
      <c r="G24" s="77">
        <v>-299000</v>
      </c>
      <c r="H24" s="77">
        <v>11.634957575757593</v>
      </c>
      <c r="I24" s="77">
        <v>-34.7885231515152</v>
      </c>
      <c r="J24" s="77">
        <v>-37.06</v>
      </c>
      <c r="K24" s="77">
        <v>-0.01</v>
      </c>
    </row>
    <row r="25" spans="2:11">
      <c r="B25" t="s">
        <v>1100</v>
      </c>
      <c r="C25" t="s">
        <v>1101</v>
      </c>
      <c r="D25" t="s">
        <v>126</v>
      </c>
      <c r="E25" t="s">
        <v>113</v>
      </c>
      <c r="F25" t="s">
        <v>1102</v>
      </c>
      <c r="G25" s="77">
        <v>-25000</v>
      </c>
      <c r="H25" s="77">
        <v>10.634399999999999</v>
      </c>
      <c r="I25" s="77">
        <v>-2.6585999999999999</v>
      </c>
      <c r="J25" s="77">
        <v>-2.83</v>
      </c>
      <c r="K25" s="77">
        <v>0</v>
      </c>
    </row>
    <row r="26" spans="2:11">
      <c r="B26" t="s">
        <v>1103</v>
      </c>
      <c r="C26" t="s">
        <v>1104</v>
      </c>
      <c r="D26" t="s">
        <v>126</v>
      </c>
      <c r="E26" t="s">
        <v>116</v>
      </c>
      <c r="F26" t="s">
        <v>1105</v>
      </c>
      <c r="G26" s="77">
        <v>148700</v>
      </c>
      <c r="H26" s="77">
        <v>5.800491803278689</v>
      </c>
      <c r="I26" s="77">
        <v>8.62533131147541</v>
      </c>
      <c r="J26" s="77">
        <v>9.19</v>
      </c>
      <c r="K26" s="77">
        <v>0</v>
      </c>
    </row>
    <row r="27" spans="2:11">
      <c r="B27" t="s">
        <v>1106</v>
      </c>
      <c r="C27" t="s">
        <v>1107</v>
      </c>
      <c r="D27" t="s">
        <v>126</v>
      </c>
      <c r="E27" t="s">
        <v>113</v>
      </c>
      <c r="F27" t="s">
        <v>1108</v>
      </c>
      <c r="G27" s="77">
        <v>-110000</v>
      </c>
      <c r="H27" s="77">
        <v>4.1262272727272729</v>
      </c>
      <c r="I27" s="77">
        <v>-4.5388500000000001</v>
      </c>
      <c r="J27" s="77">
        <v>-4.84</v>
      </c>
      <c r="K27" s="77">
        <v>0</v>
      </c>
    </row>
    <row r="28" spans="2:11">
      <c r="B28" t="s">
        <v>1109</v>
      </c>
      <c r="C28" t="s">
        <v>1110</v>
      </c>
      <c r="D28" t="s">
        <v>126</v>
      </c>
      <c r="E28" t="s">
        <v>113</v>
      </c>
      <c r="F28" t="s">
        <v>327</v>
      </c>
      <c r="G28" s="77">
        <v>-40000</v>
      </c>
      <c r="H28" s="77">
        <v>5.59368</v>
      </c>
      <c r="I28" s="77">
        <v>-2.2374719999999999</v>
      </c>
      <c r="J28" s="77">
        <v>-2.38</v>
      </c>
      <c r="K28" s="77">
        <v>0</v>
      </c>
    </row>
    <row r="29" spans="2:11">
      <c r="B29" s="78" t="s">
        <v>967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230</v>
      </c>
      <c r="C30" t="s">
        <v>230</v>
      </c>
      <c r="D30" t="s">
        <v>230</v>
      </c>
      <c r="E30" t="s">
        <v>230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909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230</v>
      </c>
      <c r="C32" t="s">
        <v>230</v>
      </c>
      <c r="D32" t="s">
        <v>230</v>
      </c>
      <c r="E32" t="s">
        <v>230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965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230</v>
      </c>
      <c r="C35" t="s">
        <v>230</v>
      </c>
      <c r="D35" t="s">
        <v>230</v>
      </c>
      <c r="E35" t="s">
        <v>230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968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230</v>
      </c>
      <c r="C37" t="s">
        <v>230</v>
      </c>
      <c r="D37" t="s">
        <v>230</v>
      </c>
      <c r="E37" t="s">
        <v>230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967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230</v>
      </c>
      <c r="C39" t="s">
        <v>230</v>
      </c>
      <c r="D39" t="s">
        <v>230</v>
      </c>
      <c r="E39" t="s">
        <v>230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909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230</v>
      </c>
      <c r="C41" t="s">
        <v>230</v>
      </c>
      <c r="D41" t="s">
        <v>230</v>
      </c>
      <c r="E41" t="s">
        <v>230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237</v>
      </c>
      <c r="C42" s="16"/>
      <c r="D42" s="16"/>
    </row>
    <row r="43" spans="2:11">
      <c r="B43" t="s">
        <v>335</v>
      </c>
      <c r="C43" s="16"/>
      <c r="D43" s="16"/>
    </row>
    <row r="44" spans="2:11">
      <c r="B44" t="s">
        <v>336</v>
      </c>
      <c r="C44" s="16"/>
      <c r="D44" s="16"/>
    </row>
    <row r="45" spans="2:11">
      <c r="B45" t="s">
        <v>337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2" t="s">
        <v>197</v>
      </c>
    </row>
    <row r="2" spans="2:78" s="1" customFormat="1">
      <c r="B2" s="2" t="s">
        <v>1</v>
      </c>
      <c r="C2" s="12" t="s">
        <v>1410</v>
      </c>
    </row>
    <row r="3" spans="2:78" s="1" customFormat="1">
      <c r="B3" s="2" t="s">
        <v>2</v>
      </c>
      <c r="C3" s="82" t="s">
        <v>198</v>
      </c>
    </row>
    <row r="4" spans="2:78" s="1" customFormat="1">
      <c r="B4" s="2" t="s">
        <v>3</v>
      </c>
      <c r="C4" s="82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2" t="s">
        <v>197</v>
      </c>
    </row>
    <row r="2" spans="2:59" s="1" customFormat="1">
      <c r="B2" s="2" t="s">
        <v>1</v>
      </c>
      <c r="C2" s="12" t="s">
        <v>1410</v>
      </c>
    </row>
    <row r="3" spans="2:59" s="1" customFormat="1">
      <c r="B3" s="2" t="s">
        <v>2</v>
      </c>
      <c r="C3" s="82" t="s">
        <v>198</v>
      </c>
    </row>
    <row r="4" spans="2:59" s="1" customFormat="1">
      <c r="B4" s="2" t="s">
        <v>3</v>
      </c>
      <c r="C4" s="8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9.5</v>
      </c>
      <c r="J11" s="18"/>
      <c r="K11" s="18"/>
      <c r="L11" s="76">
        <v>2.52</v>
      </c>
      <c r="M11" s="76">
        <v>16537869.67</v>
      </c>
      <c r="N11" s="7"/>
      <c r="O11" s="76">
        <v>18547.10688598362</v>
      </c>
      <c r="P11" s="76">
        <v>100</v>
      </c>
      <c r="Q11" s="76">
        <v>6.58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9.81</v>
      </c>
      <c r="L12" s="79">
        <v>2.37</v>
      </c>
      <c r="M12" s="79">
        <v>16272934.4</v>
      </c>
      <c r="O12" s="79">
        <v>17610.695023530014</v>
      </c>
      <c r="P12" s="79">
        <v>94.95</v>
      </c>
      <c r="Q12" s="79">
        <v>6.25</v>
      </c>
    </row>
    <row r="13" spans="2:59">
      <c r="B13" s="78" t="s">
        <v>1111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230</v>
      </c>
      <c r="D14" t="s">
        <v>230</v>
      </c>
      <c r="F14" t="s">
        <v>230</v>
      </c>
      <c r="I14" s="77">
        <v>0</v>
      </c>
      <c r="J14" t="s">
        <v>230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1112</v>
      </c>
      <c r="I15" s="79">
        <v>27.37</v>
      </c>
      <c r="L15" s="79">
        <v>4.18</v>
      </c>
      <c r="M15" s="79">
        <v>3679414</v>
      </c>
      <c r="O15" s="79">
        <v>3659.81558735</v>
      </c>
      <c r="P15" s="79">
        <v>19.73</v>
      </c>
      <c r="Q15" s="79">
        <v>1.3</v>
      </c>
    </row>
    <row r="16" spans="2:59">
      <c r="B16" t="s">
        <v>1113</v>
      </c>
      <c r="C16" t="s">
        <v>1114</v>
      </c>
      <c r="D16" t="s">
        <v>1115</v>
      </c>
      <c r="E16" t="s">
        <v>619</v>
      </c>
      <c r="F16" t="s">
        <v>212</v>
      </c>
      <c r="G16" t="s">
        <v>1116</v>
      </c>
      <c r="H16" t="s">
        <v>209</v>
      </c>
      <c r="I16" s="77">
        <v>27.1</v>
      </c>
      <c r="J16" t="s">
        <v>105</v>
      </c>
      <c r="K16" s="77">
        <v>1.6</v>
      </c>
      <c r="L16" s="77">
        <v>4.99</v>
      </c>
      <c r="M16" s="77">
        <v>311351.94</v>
      </c>
      <c r="N16" s="77">
        <v>102.82</v>
      </c>
      <c r="O16" s="77">
        <v>320.13206470799997</v>
      </c>
      <c r="P16" s="77">
        <v>1.73</v>
      </c>
      <c r="Q16" s="77">
        <v>0.11</v>
      </c>
    </row>
    <row r="17" spans="2:17">
      <c r="B17" t="s">
        <v>1113</v>
      </c>
      <c r="C17" t="s">
        <v>1114</v>
      </c>
      <c r="D17" t="s">
        <v>1117</v>
      </c>
      <c r="E17" t="s">
        <v>619</v>
      </c>
      <c r="F17" t="s">
        <v>212</v>
      </c>
      <c r="G17" t="s">
        <v>1116</v>
      </c>
      <c r="H17" t="s">
        <v>209</v>
      </c>
      <c r="I17" s="77">
        <v>27.1</v>
      </c>
      <c r="J17" t="s">
        <v>105</v>
      </c>
      <c r="K17" s="77">
        <v>1.6</v>
      </c>
      <c r="L17" s="77">
        <v>6.35</v>
      </c>
      <c r="M17" s="77">
        <v>378682.3</v>
      </c>
      <c r="N17" s="77">
        <v>95.93</v>
      </c>
      <c r="O17" s="77">
        <v>363.26993039000001</v>
      </c>
      <c r="P17" s="77">
        <v>1.96</v>
      </c>
      <c r="Q17" s="77">
        <v>0.13</v>
      </c>
    </row>
    <row r="18" spans="2:17">
      <c r="B18" t="s">
        <v>1113</v>
      </c>
      <c r="C18" t="s">
        <v>1114</v>
      </c>
      <c r="D18" t="s">
        <v>1118</v>
      </c>
      <c r="E18" t="s">
        <v>619</v>
      </c>
      <c r="F18" t="s">
        <v>212</v>
      </c>
      <c r="G18" t="s">
        <v>421</v>
      </c>
      <c r="H18" t="s">
        <v>209</v>
      </c>
      <c r="I18" s="77">
        <v>27.1</v>
      </c>
      <c r="J18" t="s">
        <v>105</v>
      </c>
      <c r="K18" s="77">
        <v>1.6</v>
      </c>
      <c r="L18" s="77">
        <v>4.97</v>
      </c>
      <c r="M18" s="77">
        <v>402074.86</v>
      </c>
      <c r="N18" s="77">
        <v>101.85</v>
      </c>
      <c r="O18" s="77">
        <v>409.51324491000003</v>
      </c>
      <c r="P18" s="77">
        <v>2.21</v>
      </c>
      <c r="Q18" s="77">
        <v>0.15</v>
      </c>
    </row>
    <row r="19" spans="2:17">
      <c r="B19" t="s">
        <v>1113</v>
      </c>
      <c r="C19" t="s">
        <v>1114</v>
      </c>
      <c r="D19" t="s">
        <v>1119</v>
      </c>
      <c r="E19" t="s">
        <v>619</v>
      </c>
      <c r="F19" t="s">
        <v>212</v>
      </c>
      <c r="G19" t="s">
        <v>421</v>
      </c>
      <c r="H19" t="s">
        <v>209</v>
      </c>
      <c r="I19" s="77">
        <v>27.1</v>
      </c>
      <c r="J19" t="s">
        <v>105</v>
      </c>
      <c r="K19" s="77">
        <v>1.6</v>
      </c>
      <c r="L19" s="77">
        <v>6.36</v>
      </c>
      <c r="M19" s="77">
        <v>380565.24</v>
      </c>
      <c r="N19" s="77">
        <v>97.66</v>
      </c>
      <c r="O19" s="77">
        <v>371.66001338400002</v>
      </c>
      <c r="P19" s="77">
        <v>2</v>
      </c>
      <c r="Q19" s="77">
        <v>0.13</v>
      </c>
    </row>
    <row r="20" spans="2:17">
      <c r="B20" t="s">
        <v>1113</v>
      </c>
      <c r="C20" t="s">
        <v>1114</v>
      </c>
      <c r="D20" t="s">
        <v>1120</v>
      </c>
      <c r="E20" t="s">
        <v>619</v>
      </c>
      <c r="F20" t="s">
        <v>644</v>
      </c>
      <c r="G20" t="s">
        <v>1116</v>
      </c>
      <c r="H20" t="s">
        <v>209</v>
      </c>
      <c r="I20" s="77">
        <v>27.02</v>
      </c>
      <c r="J20" t="s">
        <v>105</v>
      </c>
      <c r="K20" s="77">
        <v>1.6</v>
      </c>
      <c r="L20" s="77">
        <v>3.18</v>
      </c>
      <c r="M20" s="77">
        <v>255912.12</v>
      </c>
      <c r="N20" s="77">
        <v>97.99</v>
      </c>
      <c r="O20" s="77">
        <v>250.76828638800001</v>
      </c>
      <c r="P20" s="77">
        <v>1.35</v>
      </c>
      <c r="Q20" s="77">
        <v>0.09</v>
      </c>
    </row>
    <row r="21" spans="2:17">
      <c r="B21" t="s">
        <v>1113</v>
      </c>
      <c r="C21" t="s">
        <v>1114</v>
      </c>
      <c r="D21" t="s">
        <v>1121</v>
      </c>
      <c r="E21" t="s">
        <v>619</v>
      </c>
      <c r="F21" t="s">
        <v>644</v>
      </c>
      <c r="G21" t="s">
        <v>1116</v>
      </c>
      <c r="H21" t="s">
        <v>209</v>
      </c>
      <c r="I21" s="77">
        <v>27.1</v>
      </c>
      <c r="J21" t="s">
        <v>105</v>
      </c>
      <c r="K21" s="77">
        <v>1.6</v>
      </c>
      <c r="L21" s="77">
        <v>3.19</v>
      </c>
      <c r="M21" s="77">
        <v>340678.21</v>
      </c>
      <c r="N21" s="77">
        <v>95.3</v>
      </c>
      <c r="O21" s="77">
        <v>324.66633413</v>
      </c>
      <c r="P21" s="77">
        <v>1.75</v>
      </c>
      <c r="Q21" s="77">
        <v>0.12</v>
      </c>
    </row>
    <row r="22" spans="2:17">
      <c r="B22" t="s">
        <v>1113</v>
      </c>
      <c r="C22" t="s">
        <v>1114</v>
      </c>
      <c r="D22" t="s">
        <v>1122</v>
      </c>
      <c r="E22" t="s">
        <v>619</v>
      </c>
      <c r="F22" t="s">
        <v>644</v>
      </c>
      <c r="G22" t="s">
        <v>1123</v>
      </c>
      <c r="H22" t="s">
        <v>209</v>
      </c>
      <c r="I22" s="77">
        <v>28.02</v>
      </c>
      <c r="J22" t="s">
        <v>105</v>
      </c>
      <c r="K22" s="77">
        <v>2.59</v>
      </c>
      <c r="L22" s="77">
        <v>3.19</v>
      </c>
      <c r="M22" s="77">
        <v>135840</v>
      </c>
      <c r="N22" s="77">
        <v>100</v>
      </c>
      <c r="O22" s="77">
        <v>135.84</v>
      </c>
      <c r="P22" s="77">
        <v>0.73</v>
      </c>
      <c r="Q22" s="77">
        <v>0.05</v>
      </c>
    </row>
    <row r="23" spans="2:17">
      <c r="B23" t="s">
        <v>1113</v>
      </c>
      <c r="C23" t="s">
        <v>1114</v>
      </c>
      <c r="D23" t="s">
        <v>1124</v>
      </c>
      <c r="E23" t="s">
        <v>619</v>
      </c>
      <c r="F23" t="s">
        <v>644</v>
      </c>
      <c r="G23" t="s">
        <v>1123</v>
      </c>
      <c r="H23" t="s">
        <v>209</v>
      </c>
      <c r="I23" s="77">
        <v>28.02</v>
      </c>
      <c r="J23" t="s">
        <v>105</v>
      </c>
      <c r="K23" s="77">
        <v>2.11</v>
      </c>
      <c r="L23" s="77">
        <v>3.19</v>
      </c>
      <c r="M23" s="77">
        <v>170309</v>
      </c>
      <c r="N23" s="77">
        <v>100</v>
      </c>
      <c r="O23" s="77">
        <v>170.309</v>
      </c>
      <c r="P23" s="77">
        <v>0.92</v>
      </c>
      <c r="Q23" s="77">
        <v>0.06</v>
      </c>
    </row>
    <row r="24" spans="2:17">
      <c r="B24" t="s">
        <v>1113</v>
      </c>
      <c r="C24" t="s">
        <v>1114</v>
      </c>
      <c r="D24" t="s">
        <v>1125</v>
      </c>
      <c r="E24" t="s">
        <v>619</v>
      </c>
      <c r="F24" t="s">
        <v>644</v>
      </c>
      <c r="G24" t="s">
        <v>1123</v>
      </c>
      <c r="H24" t="s">
        <v>209</v>
      </c>
      <c r="I24" s="77">
        <v>28.02</v>
      </c>
      <c r="J24" t="s">
        <v>105</v>
      </c>
      <c r="K24" s="77">
        <v>3.6</v>
      </c>
      <c r="L24" s="77">
        <v>3.19</v>
      </c>
      <c r="M24" s="77">
        <v>419732</v>
      </c>
      <c r="N24" s="77">
        <v>100</v>
      </c>
      <c r="O24" s="77">
        <v>419.73200000000003</v>
      </c>
      <c r="P24" s="77">
        <v>2.2599999999999998</v>
      </c>
      <c r="Q24" s="77">
        <v>0.15</v>
      </c>
    </row>
    <row r="25" spans="2:17">
      <c r="B25" t="s">
        <v>1113</v>
      </c>
      <c r="C25" t="s">
        <v>1114</v>
      </c>
      <c r="D25" t="s">
        <v>1126</v>
      </c>
      <c r="E25" t="s">
        <v>619</v>
      </c>
      <c r="F25" t="s">
        <v>644</v>
      </c>
      <c r="G25" t="s">
        <v>1123</v>
      </c>
      <c r="H25" t="s">
        <v>209</v>
      </c>
      <c r="I25" s="77">
        <v>28.02</v>
      </c>
      <c r="J25" t="s">
        <v>105</v>
      </c>
      <c r="K25" s="77">
        <v>0.84</v>
      </c>
      <c r="L25" s="77">
        <v>3.19</v>
      </c>
      <c r="M25" s="77">
        <v>298813</v>
      </c>
      <c r="N25" s="77">
        <v>100</v>
      </c>
      <c r="O25" s="77">
        <v>298.81299999999999</v>
      </c>
      <c r="P25" s="77">
        <v>1.61</v>
      </c>
      <c r="Q25" s="77">
        <v>0.11</v>
      </c>
    </row>
    <row r="26" spans="2:17">
      <c r="B26" t="s">
        <v>1113</v>
      </c>
      <c r="C26" t="s">
        <v>1114</v>
      </c>
      <c r="D26" t="s">
        <v>1127</v>
      </c>
      <c r="E26" t="s">
        <v>619</v>
      </c>
      <c r="F26" t="s">
        <v>644</v>
      </c>
      <c r="G26" t="s">
        <v>1123</v>
      </c>
      <c r="H26" t="s">
        <v>209</v>
      </c>
      <c r="I26" s="77">
        <v>28.02</v>
      </c>
      <c r="J26" t="s">
        <v>105</v>
      </c>
      <c r="K26" s="77">
        <v>3.09</v>
      </c>
      <c r="L26" s="77">
        <v>3.19</v>
      </c>
      <c r="M26" s="77">
        <v>78985</v>
      </c>
      <c r="N26" s="77">
        <v>100</v>
      </c>
      <c r="O26" s="77">
        <v>78.984999999999999</v>
      </c>
      <c r="P26" s="77">
        <v>0.43</v>
      </c>
      <c r="Q26" s="77">
        <v>0.03</v>
      </c>
    </row>
    <row r="27" spans="2:17">
      <c r="B27" t="s">
        <v>1113</v>
      </c>
      <c r="C27" t="s">
        <v>1114</v>
      </c>
      <c r="D27" t="s">
        <v>1128</v>
      </c>
      <c r="E27" t="s">
        <v>619</v>
      </c>
      <c r="F27" t="s">
        <v>644</v>
      </c>
      <c r="G27" t="s">
        <v>421</v>
      </c>
      <c r="H27" t="s">
        <v>209</v>
      </c>
      <c r="I27" s="77">
        <v>27.02</v>
      </c>
      <c r="J27" t="s">
        <v>105</v>
      </c>
      <c r="K27" s="77">
        <v>1.6</v>
      </c>
      <c r="L27" s="77">
        <v>3.17</v>
      </c>
      <c r="M27" s="77">
        <v>226707.93</v>
      </c>
      <c r="N27" s="77">
        <v>99.52</v>
      </c>
      <c r="O27" s="77">
        <v>225.61973193599999</v>
      </c>
      <c r="P27" s="77">
        <v>1.22</v>
      </c>
      <c r="Q27" s="77">
        <v>0.08</v>
      </c>
    </row>
    <row r="28" spans="2:17">
      <c r="B28" t="s">
        <v>1113</v>
      </c>
      <c r="C28" t="s">
        <v>1114</v>
      </c>
      <c r="D28" t="s">
        <v>1129</v>
      </c>
      <c r="E28" t="s">
        <v>619</v>
      </c>
      <c r="F28" t="s">
        <v>644</v>
      </c>
      <c r="G28" t="s">
        <v>421</v>
      </c>
      <c r="H28" t="s">
        <v>209</v>
      </c>
      <c r="I28" s="77">
        <v>27.1</v>
      </c>
      <c r="J28" t="s">
        <v>105</v>
      </c>
      <c r="K28" s="77">
        <v>1.6</v>
      </c>
      <c r="L28" s="77">
        <v>3.16</v>
      </c>
      <c r="M28" s="77">
        <v>279806.81</v>
      </c>
      <c r="N28" s="77">
        <v>103.84</v>
      </c>
      <c r="O28" s="77">
        <v>290.55139150399998</v>
      </c>
      <c r="P28" s="77">
        <v>1.57</v>
      </c>
      <c r="Q28" s="77">
        <v>0.1</v>
      </c>
    </row>
    <row r="29" spans="2:17">
      <c r="B29" t="s">
        <v>1130</v>
      </c>
      <c r="C29" t="s">
        <v>1114</v>
      </c>
      <c r="D29" t="s">
        <v>1131</v>
      </c>
      <c r="F29" t="s">
        <v>230</v>
      </c>
      <c r="G29" t="s">
        <v>1132</v>
      </c>
      <c r="H29" t="s">
        <v>747</v>
      </c>
      <c r="J29" t="s">
        <v>126</v>
      </c>
      <c r="K29" s="77">
        <v>0</v>
      </c>
      <c r="L29" s="77">
        <v>0</v>
      </c>
      <c r="M29" s="77">
        <v>-44.41</v>
      </c>
      <c r="N29" s="77">
        <v>100</v>
      </c>
      <c r="O29" s="77">
        <v>-4.4409999999999998E-2</v>
      </c>
      <c r="P29" s="77">
        <v>0</v>
      </c>
      <c r="Q29" s="77">
        <v>0</v>
      </c>
    </row>
    <row r="30" spans="2:17">
      <c r="B30" s="78" t="s">
        <v>1133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230</v>
      </c>
      <c r="D31" t="s">
        <v>230</v>
      </c>
      <c r="F31" t="s">
        <v>230</v>
      </c>
      <c r="I31" s="77">
        <v>0</v>
      </c>
      <c r="J31" t="s">
        <v>230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1134</v>
      </c>
      <c r="I32" s="79">
        <v>5.23</v>
      </c>
      <c r="L32" s="79">
        <v>1.9</v>
      </c>
      <c r="M32" s="79">
        <v>12493495.859999999</v>
      </c>
      <c r="O32" s="79">
        <v>13848.974090819014</v>
      </c>
      <c r="P32" s="79">
        <v>74.67</v>
      </c>
      <c r="Q32" s="79">
        <v>4.92</v>
      </c>
    </row>
    <row r="33" spans="2:17">
      <c r="B33" t="s">
        <v>1135</v>
      </c>
      <c r="C33" t="s">
        <v>1114</v>
      </c>
      <c r="D33" t="s">
        <v>1136</v>
      </c>
      <c r="E33" t="s">
        <v>643</v>
      </c>
      <c r="F33" t="s">
        <v>1137</v>
      </c>
      <c r="G33" t="s">
        <v>1138</v>
      </c>
      <c r="H33" t="s">
        <v>154</v>
      </c>
      <c r="I33" s="77">
        <v>7.99</v>
      </c>
      <c r="J33" t="s">
        <v>105</v>
      </c>
      <c r="K33" s="77">
        <v>3.19</v>
      </c>
      <c r="L33" s="77">
        <v>1.35</v>
      </c>
      <c r="M33" s="77">
        <v>59799.12</v>
      </c>
      <c r="N33" s="77">
        <v>110.61</v>
      </c>
      <c r="O33" s="77">
        <v>66.143806631999993</v>
      </c>
      <c r="P33" s="77">
        <v>0.36</v>
      </c>
      <c r="Q33" s="77">
        <v>0.02</v>
      </c>
    </row>
    <row r="34" spans="2:17">
      <c r="B34" t="s">
        <v>1135</v>
      </c>
      <c r="C34" t="s">
        <v>1114</v>
      </c>
      <c r="D34" t="s">
        <v>1139</v>
      </c>
      <c r="E34" t="s">
        <v>643</v>
      </c>
      <c r="F34" t="s">
        <v>1137</v>
      </c>
      <c r="G34" t="s">
        <v>1140</v>
      </c>
      <c r="H34" t="s">
        <v>154</v>
      </c>
      <c r="I34" s="77">
        <v>7.99</v>
      </c>
      <c r="J34" t="s">
        <v>105</v>
      </c>
      <c r="K34" s="77">
        <v>3.19</v>
      </c>
      <c r="L34" s="77">
        <v>1.35</v>
      </c>
      <c r="M34" s="77">
        <v>8543</v>
      </c>
      <c r="N34" s="77">
        <v>112.12</v>
      </c>
      <c r="O34" s="77">
        <v>9.5784116000000008</v>
      </c>
      <c r="P34" s="77">
        <v>0.05</v>
      </c>
      <c r="Q34" s="77">
        <v>0</v>
      </c>
    </row>
    <row r="35" spans="2:17">
      <c r="B35" t="s">
        <v>1135</v>
      </c>
      <c r="C35" t="s">
        <v>1114</v>
      </c>
      <c r="D35" t="s">
        <v>1141</v>
      </c>
      <c r="E35" t="s">
        <v>643</v>
      </c>
      <c r="F35" t="s">
        <v>1137</v>
      </c>
      <c r="G35" t="s">
        <v>1142</v>
      </c>
      <c r="H35" t="s">
        <v>154</v>
      </c>
      <c r="I35" s="77">
        <v>7.84</v>
      </c>
      <c r="J35" t="s">
        <v>105</v>
      </c>
      <c r="K35" s="77">
        <v>3.17</v>
      </c>
      <c r="L35" s="77">
        <v>1.59</v>
      </c>
      <c r="M35" s="77">
        <v>42713.66</v>
      </c>
      <c r="N35" s="77">
        <v>115.75</v>
      </c>
      <c r="O35" s="77">
        <v>49.441061449999999</v>
      </c>
      <c r="P35" s="77">
        <v>0.27</v>
      </c>
      <c r="Q35" s="77">
        <v>0.02</v>
      </c>
    </row>
    <row r="36" spans="2:17">
      <c r="B36" t="s">
        <v>1135</v>
      </c>
      <c r="C36" t="s">
        <v>1114</v>
      </c>
      <c r="D36" t="s">
        <v>1143</v>
      </c>
      <c r="E36" t="s">
        <v>643</v>
      </c>
      <c r="F36" t="s">
        <v>1137</v>
      </c>
      <c r="G36" t="s">
        <v>1144</v>
      </c>
      <c r="H36" t="s">
        <v>154</v>
      </c>
      <c r="I36" s="77">
        <v>7.84</v>
      </c>
      <c r="J36" t="s">
        <v>105</v>
      </c>
      <c r="K36" s="77">
        <v>3.17</v>
      </c>
      <c r="L36" s="77">
        <v>1.56</v>
      </c>
      <c r="M36" s="77">
        <v>59799</v>
      </c>
      <c r="N36" s="77">
        <v>116.06</v>
      </c>
      <c r="O36" s="77">
        <v>69.402719399999995</v>
      </c>
      <c r="P36" s="77">
        <v>0.37</v>
      </c>
      <c r="Q36" s="77">
        <v>0.02</v>
      </c>
    </row>
    <row r="37" spans="2:17">
      <c r="B37" t="s">
        <v>1135</v>
      </c>
      <c r="C37" t="s">
        <v>1114</v>
      </c>
      <c r="D37" t="s">
        <v>1145</v>
      </c>
      <c r="E37" t="s">
        <v>643</v>
      </c>
      <c r="F37" t="s">
        <v>1137</v>
      </c>
      <c r="G37" t="s">
        <v>1146</v>
      </c>
      <c r="H37" t="s">
        <v>154</v>
      </c>
      <c r="I37" s="77">
        <v>7.76</v>
      </c>
      <c r="J37" t="s">
        <v>105</v>
      </c>
      <c r="K37" s="77">
        <v>3.15</v>
      </c>
      <c r="L37" s="77">
        <v>2.35</v>
      </c>
      <c r="M37" s="77">
        <v>42713.66</v>
      </c>
      <c r="N37" s="77">
        <v>107.78</v>
      </c>
      <c r="O37" s="77">
        <v>46.036782748</v>
      </c>
      <c r="P37" s="77">
        <v>0.25</v>
      </c>
      <c r="Q37" s="77">
        <v>0.02</v>
      </c>
    </row>
    <row r="38" spans="2:17">
      <c r="B38" t="s">
        <v>1147</v>
      </c>
      <c r="C38" t="s">
        <v>1114</v>
      </c>
      <c r="D38" t="s">
        <v>1148</v>
      </c>
      <c r="E38" t="s">
        <v>904</v>
      </c>
      <c r="F38" t="s">
        <v>407</v>
      </c>
      <c r="G38" t="s">
        <v>1149</v>
      </c>
      <c r="H38" t="s">
        <v>209</v>
      </c>
      <c r="I38" s="77">
        <v>1.0900000000000001</v>
      </c>
      <c r="J38" t="s">
        <v>109</v>
      </c>
      <c r="K38" s="77">
        <v>4.9400000000000004</v>
      </c>
      <c r="L38" s="77">
        <v>2.97</v>
      </c>
      <c r="M38" s="77">
        <v>40600.46</v>
      </c>
      <c r="N38" s="77">
        <v>103.56</v>
      </c>
      <c r="O38" s="77">
        <v>145.77291471559201</v>
      </c>
      <c r="P38" s="77">
        <v>0.79</v>
      </c>
      <c r="Q38" s="77">
        <v>0.05</v>
      </c>
    </row>
    <row r="39" spans="2:17">
      <c r="B39" t="s">
        <v>1150</v>
      </c>
      <c r="C39" t="s">
        <v>1114</v>
      </c>
      <c r="D39" t="s">
        <v>1151</v>
      </c>
      <c r="E39" t="s">
        <v>1152</v>
      </c>
      <c r="F39" t="s">
        <v>1153</v>
      </c>
      <c r="G39" t="s">
        <v>1154</v>
      </c>
      <c r="H39" t="s">
        <v>219</v>
      </c>
      <c r="I39" s="77">
        <v>4.7300000000000004</v>
      </c>
      <c r="J39" t="s">
        <v>109</v>
      </c>
      <c r="K39" s="77">
        <v>9.85</v>
      </c>
      <c r="L39" s="77">
        <v>3.72</v>
      </c>
      <c r="M39" s="77">
        <v>79029.72</v>
      </c>
      <c r="N39" s="77">
        <v>130.86000000000001</v>
      </c>
      <c r="O39" s="77">
        <v>358.55121694946399</v>
      </c>
      <c r="P39" s="77">
        <v>1.93</v>
      </c>
      <c r="Q39" s="77">
        <v>0.13</v>
      </c>
    </row>
    <row r="40" spans="2:17">
      <c r="B40" t="s">
        <v>1155</v>
      </c>
      <c r="C40" t="s">
        <v>1114</v>
      </c>
      <c r="D40" t="s">
        <v>1156</v>
      </c>
      <c r="E40" t="s">
        <v>1157</v>
      </c>
      <c r="F40" t="s">
        <v>407</v>
      </c>
      <c r="G40" t="s">
        <v>1158</v>
      </c>
      <c r="H40" t="s">
        <v>209</v>
      </c>
      <c r="I40" s="77">
        <v>1</v>
      </c>
      <c r="J40" t="s">
        <v>105</v>
      </c>
      <c r="K40" s="77">
        <v>2.0099999999999998</v>
      </c>
      <c r="L40" s="77">
        <v>1.24</v>
      </c>
      <c r="M40" s="77">
        <v>792297.6</v>
      </c>
      <c r="N40" s="77">
        <v>100.84</v>
      </c>
      <c r="O40" s="77">
        <v>798.95289983999999</v>
      </c>
      <c r="P40" s="77">
        <v>4.3099999999999996</v>
      </c>
      <c r="Q40" s="77">
        <v>0.28000000000000003</v>
      </c>
    </row>
    <row r="41" spans="2:17">
      <c r="B41" t="s">
        <v>1159</v>
      </c>
      <c r="C41" t="s">
        <v>1114</v>
      </c>
      <c r="D41" t="s">
        <v>1160</v>
      </c>
      <c r="E41" t="s">
        <v>1161</v>
      </c>
      <c r="F41" t="s">
        <v>517</v>
      </c>
      <c r="G41" t="s">
        <v>1162</v>
      </c>
      <c r="H41" t="s">
        <v>209</v>
      </c>
      <c r="I41" s="77">
        <v>5.89</v>
      </c>
      <c r="J41" t="s">
        <v>105</v>
      </c>
      <c r="K41" s="77">
        <v>2.36</v>
      </c>
      <c r="L41" s="77">
        <v>0.95</v>
      </c>
      <c r="M41" s="77">
        <v>501540.29</v>
      </c>
      <c r="N41" s="77">
        <v>108.5</v>
      </c>
      <c r="O41" s="77">
        <v>544.17121465000002</v>
      </c>
      <c r="P41" s="77">
        <v>2.93</v>
      </c>
      <c r="Q41" s="77">
        <v>0.19</v>
      </c>
    </row>
    <row r="42" spans="2:17">
      <c r="B42" t="s">
        <v>1163</v>
      </c>
      <c r="C42" t="s">
        <v>1114</v>
      </c>
      <c r="D42" t="s">
        <v>1164</v>
      </c>
      <c r="E42" t="s">
        <v>1165</v>
      </c>
      <c r="F42" t="s">
        <v>505</v>
      </c>
      <c r="G42" t="s">
        <v>324</v>
      </c>
      <c r="H42" t="s">
        <v>153</v>
      </c>
      <c r="I42" s="77">
        <v>6.99</v>
      </c>
      <c r="J42" t="s">
        <v>105</v>
      </c>
      <c r="K42" s="77">
        <v>5.35</v>
      </c>
      <c r="L42" s="77">
        <v>1.69</v>
      </c>
      <c r="M42" s="77">
        <v>7415.31</v>
      </c>
      <c r="N42" s="77">
        <v>128.93</v>
      </c>
      <c r="O42" s="77">
        <v>9.5605591830000005</v>
      </c>
      <c r="P42" s="77">
        <v>0.05</v>
      </c>
      <c r="Q42" s="77">
        <v>0</v>
      </c>
    </row>
    <row r="43" spans="2:17">
      <c r="B43" t="s">
        <v>1163</v>
      </c>
      <c r="C43" t="s">
        <v>1114</v>
      </c>
      <c r="D43" t="s">
        <v>1166</v>
      </c>
      <c r="E43" t="s">
        <v>1165</v>
      </c>
      <c r="F43" t="s">
        <v>505</v>
      </c>
      <c r="G43" t="s">
        <v>324</v>
      </c>
      <c r="H43" t="s">
        <v>153</v>
      </c>
      <c r="I43" s="77">
        <v>6.99</v>
      </c>
      <c r="J43" t="s">
        <v>105</v>
      </c>
      <c r="K43" s="77">
        <v>5.35</v>
      </c>
      <c r="L43" s="77">
        <v>1.69</v>
      </c>
      <c r="M43" s="77">
        <v>9475.76</v>
      </c>
      <c r="N43" s="77">
        <v>128.93</v>
      </c>
      <c r="O43" s="77">
        <v>12.217097367999999</v>
      </c>
      <c r="P43" s="77">
        <v>7.0000000000000007E-2</v>
      </c>
      <c r="Q43" s="77">
        <v>0</v>
      </c>
    </row>
    <row r="44" spans="2:17">
      <c r="B44" t="s">
        <v>1163</v>
      </c>
      <c r="C44" t="s">
        <v>1114</v>
      </c>
      <c r="D44" t="s">
        <v>1167</v>
      </c>
      <c r="E44" t="s">
        <v>1165</v>
      </c>
      <c r="F44" t="s">
        <v>505</v>
      </c>
      <c r="G44" t="s">
        <v>1168</v>
      </c>
      <c r="H44" t="s">
        <v>153</v>
      </c>
      <c r="I44" s="77">
        <v>7.1</v>
      </c>
      <c r="J44" t="s">
        <v>105</v>
      </c>
      <c r="K44" s="77">
        <v>5.35</v>
      </c>
      <c r="L44" s="77">
        <v>1.1200000000000001</v>
      </c>
      <c r="M44" s="77">
        <v>62994</v>
      </c>
      <c r="N44" s="77">
        <v>135.4</v>
      </c>
      <c r="O44" s="77">
        <v>85.293875999999997</v>
      </c>
      <c r="P44" s="77">
        <v>0.46</v>
      </c>
      <c r="Q44" s="77">
        <v>0.03</v>
      </c>
    </row>
    <row r="45" spans="2:17">
      <c r="B45" t="s">
        <v>1163</v>
      </c>
      <c r="C45" t="s">
        <v>1114</v>
      </c>
      <c r="D45" t="s">
        <v>1169</v>
      </c>
      <c r="E45" t="s">
        <v>1165</v>
      </c>
      <c r="F45" t="s">
        <v>505</v>
      </c>
      <c r="G45" t="s">
        <v>324</v>
      </c>
      <c r="H45" t="s">
        <v>153</v>
      </c>
      <c r="I45" s="77">
        <v>6.99</v>
      </c>
      <c r="J45" t="s">
        <v>105</v>
      </c>
      <c r="K45" s="77">
        <v>5.35</v>
      </c>
      <c r="L45" s="77">
        <v>1.69</v>
      </c>
      <c r="M45" s="77">
        <v>11123.43</v>
      </c>
      <c r="N45" s="77">
        <v>128.93</v>
      </c>
      <c r="O45" s="77">
        <v>14.341438299</v>
      </c>
      <c r="P45" s="77">
        <v>0.08</v>
      </c>
      <c r="Q45" s="77">
        <v>0.01</v>
      </c>
    </row>
    <row r="46" spans="2:17">
      <c r="B46" t="s">
        <v>1163</v>
      </c>
      <c r="C46" t="s">
        <v>1114</v>
      </c>
      <c r="D46" t="s">
        <v>1170</v>
      </c>
      <c r="E46" t="s">
        <v>1165</v>
      </c>
      <c r="F46" t="s">
        <v>505</v>
      </c>
      <c r="G46" t="s">
        <v>1168</v>
      </c>
      <c r="H46" t="s">
        <v>153</v>
      </c>
      <c r="I46" s="77">
        <v>7.1</v>
      </c>
      <c r="J46" t="s">
        <v>105</v>
      </c>
      <c r="K46" s="77">
        <v>5.35</v>
      </c>
      <c r="L46" s="77">
        <v>1.1200000000000001</v>
      </c>
      <c r="M46" s="77">
        <v>45377.04</v>
      </c>
      <c r="N46" s="77">
        <v>135.4</v>
      </c>
      <c r="O46" s="77">
        <v>61.440512159999997</v>
      </c>
      <c r="P46" s="77">
        <v>0.33</v>
      </c>
      <c r="Q46" s="77">
        <v>0.02</v>
      </c>
    </row>
    <row r="47" spans="2:17">
      <c r="B47" t="s">
        <v>1163</v>
      </c>
      <c r="C47" t="s">
        <v>1114</v>
      </c>
      <c r="D47" t="s">
        <v>1171</v>
      </c>
      <c r="E47" t="s">
        <v>1165</v>
      </c>
      <c r="F47" t="s">
        <v>505</v>
      </c>
      <c r="G47" t="s">
        <v>324</v>
      </c>
      <c r="H47" t="s">
        <v>153</v>
      </c>
      <c r="I47" s="77">
        <v>6.99</v>
      </c>
      <c r="J47" t="s">
        <v>105</v>
      </c>
      <c r="K47" s="77">
        <v>5.35</v>
      </c>
      <c r="L47" s="77">
        <v>1.69</v>
      </c>
      <c r="M47" s="77">
        <v>9063.86</v>
      </c>
      <c r="N47" s="77">
        <v>128.93</v>
      </c>
      <c r="O47" s="77">
        <v>11.686034698</v>
      </c>
      <c r="P47" s="77">
        <v>0.06</v>
      </c>
      <c r="Q47" s="77">
        <v>0</v>
      </c>
    </row>
    <row r="48" spans="2:17">
      <c r="B48" t="s">
        <v>1163</v>
      </c>
      <c r="C48" t="s">
        <v>1114</v>
      </c>
      <c r="D48" t="s">
        <v>1172</v>
      </c>
      <c r="E48" t="s">
        <v>1165</v>
      </c>
      <c r="F48" t="s">
        <v>505</v>
      </c>
      <c r="G48" t="s">
        <v>1168</v>
      </c>
      <c r="H48" t="s">
        <v>153</v>
      </c>
      <c r="I48" s="77">
        <v>7.1</v>
      </c>
      <c r="J48" t="s">
        <v>105</v>
      </c>
      <c r="K48" s="77">
        <v>5.35</v>
      </c>
      <c r="L48" s="77">
        <v>1.1200000000000001</v>
      </c>
      <c r="M48" s="77">
        <v>54496.94</v>
      </c>
      <c r="N48" s="77">
        <v>135.4</v>
      </c>
      <c r="O48" s="77">
        <v>73.788856760000002</v>
      </c>
      <c r="P48" s="77">
        <v>0.4</v>
      </c>
      <c r="Q48" s="77">
        <v>0.03</v>
      </c>
    </row>
    <row r="49" spans="2:17">
      <c r="B49" t="s">
        <v>1163</v>
      </c>
      <c r="C49" t="s">
        <v>1114</v>
      </c>
      <c r="D49" t="s">
        <v>1173</v>
      </c>
      <c r="E49" t="s">
        <v>1165</v>
      </c>
      <c r="F49" t="s">
        <v>505</v>
      </c>
      <c r="G49" t="s">
        <v>324</v>
      </c>
      <c r="H49" t="s">
        <v>153</v>
      </c>
      <c r="I49" s="77">
        <v>6.99</v>
      </c>
      <c r="J49" t="s">
        <v>105</v>
      </c>
      <c r="K49" s="77">
        <v>5.35</v>
      </c>
      <c r="L49" s="77">
        <v>1.69</v>
      </c>
      <c r="M49" s="77">
        <v>9475.68</v>
      </c>
      <c r="N49" s="77">
        <v>128.93</v>
      </c>
      <c r="O49" s="77">
        <v>12.216994224</v>
      </c>
      <c r="P49" s="77">
        <v>7.0000000000000007E-2</v>
      </c>
      <c r="Q49" s="77">
        <v>0</v>
      </c>
    </row>
    <row r="50" spans="2:17">
      <c r="B50" t="s">
        <v>1163</v>
      </c>
      <c r="C50" t="s">
        <v>1114</v>
      </c>
      <c r="D50" t="s">
        <v>1174</v>
      </c>
      <c r="E50" t="s">
        <v>1165</v>
      </c>
      <c r="F50" t="s">
        <v>505</v>
      </c>
      <c r="G50" t="s">
        <v>1175</v>
      </c>
      <c r="H50" t="s">
        <v>153</v>
      </c>
      <c r="I50" s="77">
        <v>7.05</v>
      </c>
      <c r="J50" t="s">
        <v>105</v>
      </c>
      <c r="K50" s="77">
        <v>5.35</v>
      </c>
      <c r="L50" s="77">
        <v>1.36</v>
      </c>
      <c r="M50" s="77">
        <v>50001.35</v>
      </c>
      <c r="N50" s="77">
        <v>135.49</v>
      </c>
      <c r="O50" s="77">
        <v>67.746829114999997</v>
      </c>
      <c r="P50" s="77">
        <v>0.37</v>
      </c>
      <c r="Q50" s="77">
        <v>0.02</v>
      </c>
    </row>
    <row r="51" spans="2:17">
      <c r="B51" t="s">
        <v>1163</v>
      </c>
      <c r="C51" t="s">
        <v>1114</v>
      </c>
      <c r="D51" t="s">
        <v>1176</v>
      </c>
      <c r="E51" t="s">
        <v>1165</v>
      </c>
      <c r="F51" t="s">
        <v>505</v>
      </c>
      <c r="G51" t="s">
        <v>1175</v>
      </c>
      <c r="H51" t="s">
        <v>153</v>
      </c>
      <c r="I51" s="77">
        <v>7.05</v>
      </c>
      <c r="J51" t="s">
        <v>105</v>
      </c>
      <c r="K51" s="77">
        <v>5.35</v>
      </c>
      <c r="L51" s="77">
        <v>1.36</v>
      </c>
      <c r="M51" s="77">
        <v>47059.74</v>
      </c>
      <c r="N51" s="77">
        <v>135.49</v>
      </c>
      <c r="O51" s="77">
        <v>63.761241726000002</v>
      </c>
      <c r="P51" s="77">
        <v>0.34</v>
      </c>
      <c r="Q51" s="77">
        <v>0.02</v>
      </c>
    </row>
    <row r="52" spans="2:17">
      <c r="B52" t="s">
        <v>1177</v>
      </c>
      <c r="C52" t="s">
        <v>1114</v>
      </c>
      <c r="D52" t="s">
        <v>1178</v>
      </c>
      <c r="E52" t="s">
        <v>1179</v>
      </c>
      <c r="F52" t="s">
        <v>505</v>
      </c>
      <c r="G52" t="s">
        <v>1180</v>
      </c>
      <c r="H52" t="s">
        <v>153</v>
      </c>
      <c r="I52" s="77">
        <v>6.58</v>
      </c>
      <c r="J52" t="s">
        <v>105</v>
      </c>
      <c r="K52" s="77">
        <v>2.56</v>
      </c>
      <c r="L52" s="77">
        <v>1.37</v>
      </c>
      <c r="M52" s="77">
        <v>1566130.34</v>
      </c>
      <c r="N52" s="77">
        <v>105.85</v>
      </c>
      <c r="O52" s="77">
        <v>1657.74896489</v>
      </c>
      <c r="P52" s="77">
        <v>8.94</v>
      </c>
      <c r="Q52" s="77">
        <v>0.59</v>
      </c>
    </row>
    <row r="53" spans="2:17">
      <c r="B53" t="s">
        <v>1181</v>
      </c>
      <c r="C53" t="s">
        <v>1114</v>
      </c>
      <c r="D53" t="s">
        <v>1182</v>
      </c>
      <c r="E53" t="s">
        <v>1183</v>
      </c>
      <c r="F53" t="s">
        <v>1184</v>
      </c>
      <c r="G53" t="s">
        <v>261</v>
      </c>
      <c r="H53" t="s">
        <v>154</v>
      </c>
      <c r="I53" s="77">
        <v>4.72</v>
      </c>
      <c r="J53" t="s">
        <v>105</v>
      </c>
      <c r="K53" s="77">
        <v>3.76</v>
      </c>
      <c r="L53" s="77">
        <v>3.56</v>
      </c>
      <c r="M53" s="77">
        <v>251190.01</v>
      </c>
      <c r="N53" s="77">
        <v>105.28</v>
      </c>
      <c r="O53" s="77">
        <v>264.45284252800002</v>
      </c>
      <c r="P53" s="77">
        <v>1.43</v>
      </c>
      <c r="Q53" s="77">
        <v>0.09</v>
      </c>
    </row>
    <row r="54" spans="2:17">
      <c r="B54" t="s">
        <v>1185</v>
      </c>
      <c r="C54" t="s">
        <v>1114</v>
      </c>
      <c r="D54" t="s">
        <v>1186</v>
      </c>
      <c r="E54" t="s">
        <v>449</v>
      </c>
      <c r="F54" t="s">
        <v>1184</v>
      </c>
      <c r="G54" t="s">
        <v>1187</v>
      </c>
      <c r="H54" t="s">
        <v>154</v>
      </c>
      <c r="I54" s="77">
        <v>4.13</v>
      </c>
      <c r="J54" t="s">
        <v>105</v>
      </c>
      <c r="K54" s="77">
        <v>4.1500000000000004</v>
      </c>
      <c r="L54" s="77">
        <v>2.63</v>
      </c>
      <c r="M54" s="77">
        <v>1174030</v>
      </c>
      <c r="N54" s="77">
        <v>109.53</v>
      </c>
      <c r="O54" s="77">
        <v>1285.9150589999999</v>
      </c>
      <c r="P54" s="77">
        <v>6.93</v>
      </c>
      <c r="Q54" s="77">
        <v>0.46</v>
      </c>
    </row>
    <row r="55" spans="2:17">
      <c r="B55" t="s">
        <v>1185</v>
      </c>
      <c r="C55" t="s">
        <v>1114</v>
      </c>
      <c r="D55" t="s">
        <v>1188</v>
      </c>
      <c r="E55" t="s">
        <v>449</v>
      </c>
      <c r="F55" t="s">
        <v>1184</v>
      </c>
      <c r="G55" t="s">
        <v>1189</v>
      </c>
      <c r="H55" t="s">
        <v>154</v>
      </c>
      <c r="I55" s="77">
        <v>4.13</v>
      </c>
      <c r="J55" t="s">
        <v>105</v>
      </c>
      <c r="K55" s="77">
        <v>4</v>
      </c>
      <c r="L55" s="77">
        <v>2.14</v>
      </c>
      <c r="M55" s="77">
        <v>403252</v>
      </c>
      <c r="N55" s="77">
        <v>107.92</v>
      </c>
      <c r="O55" s="77">
        <v>435.18955840000001</v>
      </c>
      <c r="P55" s="77">
        <v>2.35</v>
      </c>
      <c r="Q55" s="77">
        <v>0.15</v>
      </c>
    </row>
    <row r="56" spans="2:17">
      <c r="B56" t="s">
        <v>1190</v>
      </c>
      <c r="C56" t="s">
        <v>1191</v>
      </c>
      <c r="D56" t="s">
        <v>1192</v>
      </c>
      <c r="E56" t="s">
        <v>1193</v>
      </c>
      <c r="F56" t="s">
        <v>517</v>
      </c>
      <c r="G56" t="s">
        <v>1194</v>
      </c>
      <c r="H56" t="s">
        <v>209</v>
      </c>
      <c r="I56" s="77">
        <v>6.24</v>
      </c>
      <c r="J56" t="s">
        <v>105</v>
      </c>
      <c r="K56" s="77">
        <v>2.33</v>
      </c>
      <c r="L56" s="77">
        <v>1.34</v>
      </c>
      <c r="M56" s="77">
        <v>429979.55</v>
      </c>
      <c r="N56" s="77">
        <v>107.02</v>
      </c>
      <c r="O56" s="77">
        <v>460.16411441000002</v>
      </c>
      <c r="P56" s="77">
        <v>2.48</v>
      </c>
      <c r="Q56" s="77">
        <v>0.16</v>
      </c>
    </row>
    <row r="57" spans="2:17">
      <c r="B57" t="s">
        <v>1135</v>
      </c>
      <c r="C57" t="s">
        <v>1114</v>
      </c>
      <c r="D57" t="s">
        <v>1195</v>
      </c>
      <c r="E57" t="s">
        <v>643</v>
      </c>
      <c r="F57" t="s">
        <v>601</v>
      </c>
      <c r="G57" t="s">
        <v>1196</v>
      </c>
      <c r="H57" t="s">
        <v>209</v>
      </c>
      <c r="I57" s="77">
        <v>5.48</v>
      </c>
      <c r="J57" t="s">
        <v>105</v>
      </c>
      <c r="K57" s="77">
        <v>5</v>
      </c>
      <c r="L57" s="77">
        <v>0.92</v>
      </c>
      <c r="M57" s="77">
        <v>164240.22</v>
      </c>
      <c r="N57" s="77">
        <v>122.53</v>
      </c>
      <c r="O57" s="77">
        <v>201.243541566</v>
      </c>
      <c r="P57" s="77">
        <v>1.0900000000000001</v>
      </c>
      <c r="Q57" s="77">
        <v>7.0000000000000007E-2</v>
      </c>
    </row>
    <row r="58" spans="2:17">
      <c r="B58" t="s">
        <v>1135</v>
      </c>
      <c r="C58" t="s">
        <v>1114</v>
      </c>
      <c r="D58" t="s">
        <v>1197</v>
      </c>
      <c r="E58" t="s">
        <v>643</v>
      </c>
      <c r="F58" t="s">
        <v>601</v>
      </c>
      <c r="G58" t="s">
        <v>1196</v>
      </c>
      <c r="H58" t="s">
        <v>209</v>
      </c>
      <c r="I58" s="77">
        <v>5.48</v>
      </c>
      <c r="J58" t="s">
        <v>105</v>
      </c>
      <c r="K58" s="77">
        <v>5</v>
      </c>
      <c r="L58" s="77">
        <v>0.91</v>
      </c>
      <c r="M58" s="77">
        <v>52822.92</v>
      </c>
      <c r="N58" s="77">
        <v>122.53</v>
      </c>
      <c r="O58" s="77">
        <v>64.723923876000001</v>
      </c>
      <c r="P58" s="77">
        <v>0.35</v>
      </c>
      <c r="Q58" s="77">
        <v>0.02</v>
      </c>
    </row>
    <row r="59" spans="2:17">
      <c r="B59" t="s">
        <v>1135</v>
      </c>
      <c r="C59" t="s">
        <v>1114</v>
      </c>
      <c r="D59" t="s">
        <v>1198</v>
      </c>
      <c r="E59" t="s">
        <v>643</v>
      </c>
      <c r="F59" t="s">
        <v>601</v>
      </c>
      <c r="G59" t="s">
        <v>437</v>
      </c>
      <c r="H59" t="s">
        <v>209</v>
      </c>
      <c r="I59" s="77">
        <v>9.4</v>
      </c>
      <c r="J59" t="s">
        <v>105</v>
      </c>
      <c r="K59" s="77">
        <v>4.0999999999999996</v>
      </c>
      <c r="L59" s="77">
        <v>2.61</v>
      </c>
      <c r="M59" s="77">
        <v>137166.10999999999</v>
      </c>
      <c r="N59" s="77">
        <v>114.87</v>
      </c>
      <c r="O59" s="77">
        <v>157.562710557</v>
      </c>
      <c r="P59" s="77">
        <v>0.85</v>
      </c>
      <c r="Q59" s="77">
        <v>0.06</v>
      </c>
    </row>
    <row r="60" spans="2:17">
      <c r="B60" t="s">
        <v>1135</v>
      </c>
      <c r="C60" t="s">
        <v>1114</v>
      </c>
      <c r="D60" t="s">
        <v>1199</v>
      </c>
      <c r="E60" t="s">
        <v>643</v>
      </c>
      <c r="F60" t="s">
        <v>601</v>
      </c>
      <c r="G60" t="s">
        <v>1200</v>
      </c>
      <c r="H60" t="s">
        <v>209</v>
      </c>
      <c r="I60" s="77">
        <v>7.49</v>
      </c>
      <c r="J60" t="s">
        <v>105</v>
      </c>
      <c r="K60" s="77">
        <v>5</v>
      </c>
      <c r="L60" s="77">
        <v>1.87</v>
      </c>
      <c r="M60" s="77">
        <v>178812.63</v>
      </c>
      <c r="N60" s="77">
        <v>124.58</v>
      </c>
      <c r="O60" s="77">
        <v>222.76477445399999</v>
      </c>
      <c r="P60" s="77">
        <v>1.2</v>
      </c>
      <c r="Q60" s="77">
        <v>0.08</v>
      </c>
    </row>
    <row r="61" spans="2:17">
      <c r="B61" t="s">
        <v>1135</v>
      </c>
      <c r="C61" t="s">
        <v>1114</v>
      </c>
      <c r="D61" t="s">
        <v>1201</v>
      </c>
      <c r="E61" t="s">
        <v>643</v>
      </c>
      <c r="F61" t="s">
        <v>601</v>
      </c>
      <c r="G61" t="s">
        <v>1202</v>
      </c>
      <c r="H61" t="s">
        <v>209</v>
      </c>
      <c r="I61" s="77">
        <v>8.6999999999999993</v>
      </c>
      <c r="J61" t="s">
        <v>105</v>
      </c>
      <c r="K61" s="77">
        <v>4.0999999999999996</v>
      </c>
      <c r="L61" s="77">
        <v>1.86</v>
      </c>
      <c r="M61" s="77">
        <v>462226.73</v>
      </c>
      <c r="N61" s="77">
        <v>121.38</v>
      </c>
      <c r="O61" s="77">
        <v>561.05080487400005</v>
      </c>
      <c r="P61" s="77">
        <v>3.03</v>
      </c>
      <c r="Q61" s="77">
        <v>0.2</v>
      </c>
    </row>
    <row r="62" spans="2:17">
      <c r="B62" t="s">
        <v>1203</v>
      </c>
      <c r="C62" t="s">
        <v>1114</v>
      </c>
      <c r="D62" t="s">
        <v>1204</v>
      </c>
      <c r="E62" t="s">
        <v>1205</v>
      </c>
      <c r="F62" t="s">
        <v>601</v>
      </c>
      <c r="G62" t="s">
        <v>1140</v>
      </c>
      <c r="H62" t="s">
        <v>209</v>
      </c>
      <c r="I62" s="77">
        <v>3.01</v>
      </c>
      <c r="J62" t="s">
        <v>105</v>
      </c>
      <c r="K62" s="77">
        <v>3.18</v>
      </c>
      <c r="L62" s="77">
        <v>1.93</v>
      </c>
      <c r="M62" s="77">
        <v>88009.3</v>
      </c>
      <c r="N62" s="77">
        <v>101.66</v>
      </c>
      <c r="O62" s="77">
        <v>89.47025438</v>
      </c>
      <c r="P62" s="77">
        <v>0.48</v>
      </c>
      <c r="Q62" s="77">
        <v>0.03</v>
      </c>
    </row>
    <row r="63" spans="2:17">
      <c r="B63" t="s">
        <v>1203</v>
      </c>
      <c r="C63" t="s">
        <v>1114</v>
      </c>
      <c r="D63" t="s">
        <v>1206</v>
      </c>
      <c r="E63" t="s">
        <v>1205</v>
      </c>
      <c r="F63" t="s">
        <v>601</v>
      </c>
      <c r="G63" t="s">
        <v>1140</v>
      </c>
      <c r="H63" t="s">
        <v>209</v>
      </c>
      <c r="I63" s="77">
        <v>4.01</v>
      </c>
      <c r="J63" t="s">
        <v>105</v>
      </c>
      <c r="K63" s="77">
        <v>3.37</v>
      </c>
      <c r="L63" s="77">
        <v>2.2400000000000002</v>
      </c>
      <c r="M63" s="77">
        <v>19867.53</v>
      </c>
      <c r="N63" s="77">
        <v>102.42</v>
      </c>
      <c r="O63" s="77">
        <v>20.348324225999999</v>
      </c>
      <c r="P63" s="77">
        <v>0.11</v>
      </c>
      <c r="Q63" s="77">
        <v>0.01</v>
      </c>
    </row>
    <row r="64" spans="2:17">
      <c r="B64" t="s">
        <v>1203</v>
      </c>
      <c r="C64" t="s">
        <v>1114</v>
      </c>
      <c r="D64" t="s">
        <v>1207</v>
      </c>
      <c r="E64" t="s">
        <v>1205</v>
      </c>
      <c r="F64" t="s">
        <v>601</v>
      </c>
      <c r="G64" t="s">
        <v>1140</v>
      </c>
      <c r="H64" t="s">
        <v>209</v>
      </c>
      <c r="I64" s="77">
        <v>4.8099999999999996</v>
      </c>
      <c r="J64" t="s">
        <v>105</v>
      </c>
      <c r="K64" s="77">
        <v>3.67</v>
      </c>
      <c r="L64" s="77">
        <v>2.5</v>
      </c>
      <c r="M64" s="77">
        <v>63760.69</v>
      </c>
      <c r="N64" s="77">
        <v>102.39</v>
      </c>
      <c r="O64" s="77">
        <v>65.284570490999997</v>
      </c>
      <c r="P64" s="77">
        <v>0.35</v>
      </c>
      <c r="Q64" s="77">
        <v>0.02</v>
      </c>
    </row>
    <row r="65" spans="2:17">
      <c r="B65" t="s">
        <v>1203</v>
      </c>
      <c r="C65" t="s">
        <v>1114</v>
      </c>
      <c r="D65" t="s">
        <v>1208</v>
      </c>
      <c r="E65" t="s">
        <v>1205</v>
      </c>
      <c r="F65" t="s">
        <v>601</v>
      </c>
      <c r="G65" t="s">
        <v>1140</v>
      </c>
      <c r="H65" t="s">
        <v>209</v>
      </c>
      <c r="I65" s="77">
        <v>3.04</v>
      </c>
      <c r="J65" t="s">
        <v>105</v>
      </c>
      <c r="K65" s="77">
        <v>2.2000000000000002</v>
      </c>
      <c r="L65" s="77">
        <v>1.96</v>
      </c>
      <c r="M65" s="77">
        <v>87174.58</v>
      </c>
      <c r="N65" s="77">
        <v>102.72</v>
      </c>
      <c r="O65" s="77">
        <v>89.545728576000002</v>
      </c>
      <c r="P65" s="77">
        <v>0.48</v>
      </c>
      <c r="Q65" s="77">
        <v>0.03</v>
      </c>
    </row>
    <row r="66" spans="2:17">
      <c r="B66" t="s">
        <v>1203</v>
      </c>
      <c r="C66" t="s">
        <v>1114</v>
      </c>
      <c r="D66" t="s">
        <v>1209</v>
      </c>
      <c r="E66" t="s">
        <v>1205</v>
      </c>
      <c r="F66" t="s">
        <v>601</v>
      </c>
      <c r="G66" t="s">
        <v>1210</v>
      </c>
      <c r="H66" t="s">
        <v>209</v>
      </c>
      <c r="I66" s="77">
        <v>4.12</v>
      </c>
      <c r="J66" t="s">
        <v>105</v>
      </c>
      <c r="K66" s="77">
        <v>2.2999999999999998</v>
      </c>
      <c r="L66" s="77">
        <v>1.25</v>
      </c>
      <c r="M66" s="77">
        <v>39344.42</v>
      </c>
      <c r="N66" s="77">
        <v>102.82</v>
      </c>
      <c r="O66" s="77">
        <v>40.453932643999998</v>
      </c>
      <c r="P66" s="77">
        <v>0.22</v>
      </c>
      <c r="Q66" s="77">
        <v>0.01</v>
      </c>
    </row>
    <row r="67" spans="2:17">
      <c r="B67" t="s">
        <v>1203</v>
      </c>
      <c r="C67" t="s">
        <v>1114</v>
      </c>
      <c r="D67" t="s">
        <v>1211</v>
      </c>
      <c r="E67" t="s">
        <v>1205</v>
      </c>
      <c r="F67" t="s">
        <v>601</v>
      </c>
      <c r="G67" t="s">
        <v>1212</v>
      </c>
      <c r="H67" t="s">
        <v>209</v>
      </c>
      <c r="I67" s="77">
        <v>4.12</v>
      </c>
      <c r="J67" t="s">
        <v>105</v>
      </c>
      <c r="K67" s="77">
        <v>3.84</v>
      </c>
      <c r="L67" s="77">
        <v>2.42</v>
      </c>
      <c r="M67" s="77">
        <v>16645.97</v>
      </c>
      <c r="N67" s="77">
        <v>101.44</v>
      </c>
      <c r="O67" s="77">
        <v>16.885671968</v>
      </c>
      <c r="P67" s="77">
        <v>0.09</v>
      </c>
      <c r="Q67" s="77">
        <v>0.01</v>
      </c>
    </row>
    <row r="68" spans="2:17">
      <c r="B68" t="s">
        <v>1203</v>
      </c>
      <c r="C68" t="s">
        <v>1114</v>
      </c>
      <c r="D68" t="s">
        <v>1213</v>
      </c>
      <c r="E68" t="s">
        <v>1205</v>
      </c>
      <c r="F68" t="s">
        <v>601</v>
      </c>
      <c r="G68" t="s">
        <v>1214</v>
      </c>
      <c r="H68" t="s">
        <v>209</v>
      </c>
      <c r="I68" s="77">
        <v>4.12</v>
      </c>
      <c r="J68" t="s">
        <v>105</v>
      </c>
      <c r="K68" s="77">
        <v>3.85</v>
      </c>
      <c r="L68" s="77">
        <v>2.42</v>
      </c>
      <c r="M68" s="77">
        <v>5567.77</v>
      </c>
      <c r="N68" s="77">
        <v>100.94</v>
      </c>
      <c r="O68" s="77">
        <v>5.6201070380000004</v>
      </c>
      <c r="P68" s="77">
        <v>0.03</v>
      </c>
      <c r="Q68" s="77">
        <v>0</v>
      </c>
    </row>
    <row r="69" spans="2:17">
      <c r="B69" t="s">
        <v>1215</v>
      </c>
      <c r="C69" t="s">
        <v>1114</v>
      </c>
      <c r="D69" t="s">
        <v>1216</v>
      </c>
      <c r="E69" t="s">
        <v>1217</v>
      </c>
      <c r="F69" t="s">
        <v>1040</v>
      </c>
      <c r="G69" t="s">
        <v>1218</v>
      </c>
      <c r="H69" t="s">
        <v>154</v>
      </c>
      <c r="I69" s="77">
        <v>2.86</v>
      </c>
      <c r="J69" t="s">
        <v>105</v>
      </c>
      <c r="K69" s="77">
        <v>3.7</v>
      </c>
      <c r="L69" s="77">
        <v>0.7</v>
      </c>
      <c r="M69" s="77">
        <v>438987.81</v>
      </c>
      <c r="N69" s="77">
        <v>110.69</v>
      </c>
      <c r="O69" s="77">
        <v>485.915606889</v>
      </c>
      <c r="P69" s="77">
        <v>2.62</v>
      </c>
      <c r="Q69" s="77">
        <v>0.17</v>
      </c>
    </row>
    <row r="70" spans="2:17">
      <c r="B70" t="s">
        <v>1215</v>
      </c>
      <c r="C70" t="s">
        <v>1114</v>
      </c>
      <c r="D70" t="s">
        <v>1219</v>
      </c>
      <c r="E70" t="s">
        <v>1217</v>
      </c>
      <c r="F70" t="s">
        <v>1040</v>
      </c>
      <c r="G70" t="s">
        <v>1218</v>
      </c>
      <c r="H70" t="s">
        <v>154</v>
      </c>
      <c r="I70" s="77">
        <v>5.16</v>
      </c>
      <c r="J70" t="s">
        <v>105</v>
      </c>
      <c r="K70" s="77">
        <v>3.7</v>
      </c>
      <c r="L70" s="77">
        <v>1.17</v>
      </c>
      <c r="M70" s="77">
        <v>222461.62</v>
      </c>
      <c r="N70" s="77">
        <v>111.68</v>
      </c>
      <c r="O70" s="77">
        <v>248.44513721600001</v>
      </c>
      <c r="P70" s="77">
        <v>1.34</v>
      </c>
      <c r="Q70" s="77">
        <v>0.09</v>
      </c>
    </row>
    <row r="71" spans="2:17">
      <c r="B71" t="s">
        <v>1215</v>
      </c>
      <c r="C71" t="s">
        <v>1114</v>
      </c>
      <c r="D71" t="s">
        <v>1220</v>
      </c>
      <c r="E71" t="s">
        <v>1217</v>
      </c>
      <c r="F71" t="s">
        <v>601</v>
      </c>
      <c r="G71" t="s">
        <v>1221</v>
      </c>
      <c r="H71" t="s">
        <v>209</v>
      </c>
      <c r="I71" s="77">
        <v>2.64</v>
      </c>
      <c r="J71" t="s">
        <v>105</v>
      </c>
      <c r="K71" s="77">
        <v>3.88</v>
      </c>
      <c r="L71" s="77">
        <v>2.98</v>
      </c>
      <c r="M71" s="77">
        <v>93624.4</v>
      </c>
      <c r="N71" s="77">
        <v>108.33</v>
      </c>
      <c r="O71" s="77">
        <v>101.42331252</v>
      </c>
      <c r="P71" s="77">
        <v>0.55000000000000004</v>
      </c>
      <c r="Q71" s="77">
        <v>0.04</v>
      </c>
    </row>
    <row r="72" spans="2:17">
      <c r="B72" t="s">
        <v>1215</v>
      </c>
      <c r="C72" t="s">
        <v>1114</v>
      </c>
      <c r="D72" t="s">
        <v>1222</v>
      </c>
      <c r="E72" t="s">
        <v>1217</v>
      </c>
      <c r="F72" t="s">
        <v>601</v>
      </c>
      <c r="G72" t="s">
        <v>1221</v>
      </c>
      <c r="H72" t="s">
        <v>209</v>
      </c>
      <c r="I72" s="77">
        <v>0.75</v>
      </c>
      <c r="J72" t="s">
        <v>105</v>
      </c>
      <c r="K72" s="77">
        <v>2.2999999999999998</v>
      </c>
      <c r="L72" s="77">
        <v>0.97</v>
      </c>
      <c r="M72" s="77">
        <v>93624.4</v>
      </c>
      <c r="N72" s="77">
        <v>107.15</v>
      </c>
      <c r="O72" s="77">
        <v>100.3185446</v>
      </c>
      <c r="P72" s="77">
        <v>0.54</v>
      </c>
      <c r="Q72" s="77">
        <v>0.04</v>
      </c>
    </row>
    <row r="73" spans="2:17">
      <c r="B73" t="s">
        <v>1223</v>
      </c>
      <c r="C73" t="s">
        <v>1114</v>
      </c>
      <c r="D73" t="s">
        <v>1224</v>
      </c>
      <c r="E73" t="s">
        <v>1225</v>
      </c>
      <c r="F73" t="s">
        <v>1040</v>
      </c>
      <c r="G73" t="s">
        <v>387</v>
      </c>
      <c r="H73" t="s">
        <v>154</v>
      </c>
      <c r="I73" s="77">
        <v>2.79</v>
      </c>
      <c r="J73" t="s">
        <v>105</v>
      </c>
      <c r="K73" s="77">
        <v>3.4</v>
      </c>
      <c r="L73" s="77">
        <v>0.76</v>
      </c>
      <c r="M73" s="77">
        <v>52357.4</v>
      </c>
      <c r="N73" s="77">
        <v>105.79</v>
      </c>
      <c r="O73" s="77">
        <v>55.388893459999998</v>
      </c>
      <c r="P73" s="77">
        <v>0.3</v>
      </c>
      <c r="Q73" s="77">
        <v>0.02</v>
      </c>
    </row>
    <row r="74" spans="2:17">
      <c r="B74" t="s">
        <v>1223</v>
      </c>
      <c r="C74" t="s">
        <v>1114</v>
      </c>
      <c r="D74" t="s">
        <v>1226</v>
      </c>
      <c r="E74" t="s">
        <v>1225</v>
      </c>
      <c r="F74" t="s">
        <v>1040</v>
      </c>
      <c r="G74" t="s">
        <v>387</v>
      </c>
      <c r="H74" t="s">
        <v>154</v>
      </c>
      <c r="I74" s="77">
        <v>2.69</v>
      </c>
      <c r="J74" t="s">
        <v>105</v>
      </c>
      <c r="K74" s="77">
        <v>3.45</v>
      </c>
      <c r="L74" s="77">
        <v>1.1499999999999999</v>
      </c>
      <c r="M74" s="77">
        <v>21073</v>
      </c>
      <c r="N74" s="77">
        <v>116.87</v>
      </c>
      <c r="O74" s="77">
        <v>24.628015099999999</v>
      </c>
      <c r="P74" s="77">
        <v>0.13</v>
      </c>
      <c r="Q74" s="77">
        <v>0.01</v>
      </c>
    </row>
    <row r="75" spans="2:17">
      <c r="B75" t="s">
        <v>1223</v>
      </c>
      <c r="C75" t="s">
        <v>1114</v>
      </c>
      <c r="D75" t="s">
        <v>1227</v>
      </c>
      <c r="E75" t="s">
        <v>1225</v>
      </c>
      <c r="F75" t="s">
        <v>1040</v>
      </c>
      <c r="G75" t="s">
        <v>1228</v>
      </c>
      <c r="H75" t="s">
        <v>154</v>
      </c>
      <c r="I75" s="77">
        <v>2.15</v>
      </c>
      <c r="J75" t="s">
        <v>105</v>
      </c>
      <c r="K75" s="77">
        <v>4.4000000000000004</v>
      </c>
      <c r="L75" s="77">
        <v>1.45</v>
      </c>
      <c r="M75" s="77">
        <v>23029.52</v>
      </c>
      <c r="N75" s="77">
        <v>103.24</v>
      </c>
      <c r="O75" s="77">
        <v>23.775676447999999</v>
      </c>
      <c r="P75" s="77">
        <v>0.13</v>
      </c>
      <c r="Q75" s="77">
        <v>0.01</v>
      </c>
    </row>
    <row r="76" spans="2:17">
      <c r="B76" t="s">
        <v>1223</v>
      </c>
      <c r="C76" t="s">
        <v>1114</v>
      </c>
      <c r="D76" t="s">
        <v>1229</v>
      </c>
      <c r="E76" t="s">
        <v>1225</v>
      </c>
      <c r="F76" t="s">
        <v>1040</v>
      </c>
      <c r="G76" t="s">
        <v>1228</v>
      </c>
      <c r="H76" t="s">
        <v>154</v>
      </c>
      <c r="I76" s="77">
        <v>2.15</v>
      </c>
      <c r="J76" t="s">
        <v>105</v>
      </c>
      <c r="K76" s="77">
        <v>4.4000000000000004</v>
      </c>
      <c r="L76" s="77">
        <v>1.45</v>
      </c>
      <c r="M76" s="77">
        <v>10235.19</v>
      </c>
      <c r="N76" s="77">
        <v>103.24</v>
      </c>
      <c r="O76" s="77">
        <v>10.566810156000001</v>
      </c>
      <c r="P76" s="77">
        <v>0.06</v>
      </c>
      <c r="Q76" s="77">
        <v>0</v>
      </c>
    </row>
    <row r="77" spans="2:17">
      <c r="B77" t="s">
        <v>1223</v>
      </c>
      <c r="C77" t="s">
        <v>1114</v>
      </c>
      <c r="D77" t="s">
        <v>1230</v>
      </c>
      <c r="E77" t="s">
        <v>1225</v>
      </c>
      <c r="F77" t="s">
        <v>1040</v>
      </c>
      <c r="G77" t="s">
        <v>1231</v>
      </c>
      <c r="H77" t="s">
        <v>154</v>
      </c>
      <c r="I77" s="77">
        <v>2.14</v>
      </c>
      <c r="J77" t="s">
        <v>105</v>
      </c>
      <c r="K77" s="77">
        <v>4.45</v>
      </c>
      <c r="L77" s="77">
        <v>1.49</v>
      </c>
      <c r="M77" s="77">
        <v>13546.77</v>
      </c>
      <c r="N77" s="77">
        <v>104.34</v>
      </c>
      <c r="O77" s="77">
        <v>14.134699818</v>
      </c>
      <c r="P77" s="77">
        <v>0.08</v>
      </c>
      <c r="Q77" s="77">
        <v>0.01</v>
      </c>
    </row>
    <row r="78" spans="2:17">
      <c r="B78" t="s">
        <v>1223</v>
      </c>
      <c r="C78" t="s">
        <v>1114</v>
      </c>
      <c r="D78" t="s">
        <v>1232</v>
      </c>
      <c r="E78" t="s">
        <v>1225</v>
      </c>
      <c r="F78" t="s">
        <v>1040</v>
      </c>
      <c r="G78" t="s">
        <v>1196</v>
      </c>
      <c r="H78" t="s">
        <v>154</v>
      </c>
      <c r="I78" s="77">
        <v>2.14</v>
      </c>
      <c r="J78" t="s">
        <v>105</v>
      </c>
      <c r="K78" s="77">
        <v>4.4000000000000004</v>
      </c>
      <c r="L78" s="77">
        <v>2.23</v>
      </c>
      <c r="M78" s="77">
        <v>12227.99</v>
      </c>
      <c r="N78" s="77">
        <v>103.24</v>
      </c>
      <c r="O78" s="77">
        <v>12.624176876</v>
      </c>
      <c r="P78" s="77">
        <v>7.0000000000000007E-2</v>
      </c>
      <c r="Q78" s="77">
        <v>0</v>
      </c>
    </row>
    <row r="79" spans="2:17">
      <c r="B79" t="s">
        <v>1223</v>
      </c>
      <c r="C79" t="s">
        <v>1114</v>
      </c>
      <c r="D79" t="s">
        <v>1233</v>
      </c>
      <c r="E79" t="s">
        <v>1225</v>
      </c>
      <c r="F79" t="s">
        <v>1040</v>
      </c>
      <c r="G79" t="s">
        <v>1196</v>
      </c>
      <c r="H79" t="s">
        <v>154</v>
      </c>
      <c r="I79" s="77">
        <v>2.13</v>
      </c>
      <c r="J79" t="s">
        <v>105</v>
      </c>
      <c r="K79" s="77">
        <v>4.45</v>
      </c>
      <c r="L79" s="77">
        <v>2.2400000000000002</v>
      </c>
      <c r="M79" s="77">
        <v>15509.74</v>
      </c>
      <c r="N79" s="77">
        <v>104.34</v>
      </c>
      <c r="O79" s="77">
        <v>16.182862715999999</v>
      </c>
      <c r="P79" s="77">
        <v>0.09</v>
      </c>
      <c r="Q79" s="77">
        <v>0.01</v>
      </c>
    </row>
    <row r="80" spans="2:17">
      <c r="B80" t="s">
        <v>1223</v>
      </c>
      <c r="C80" t="s">
        <v>1114</v>
      </c>
      <c r="D80" t="s">
        <v>1234</v>
      </c>
      <c r="E80" t="s">
        <v>1225</v>
      </c>
      <c r="F80" t="s">
        <v>1040</v>
      </c>
      <c r="G80" t="s">
        <v>1196</v>
      </c>
      <c r="H80" t="s">
        <v>154</v>
      </c>
      <c r="I80" s="77">
        <v>2.14</v>
      </c>
      <c r="J80" t="s">
        <v>105</v>
      </c>
      <c r="K80" s="77">
        <v>4.4000000000000004</v>
      </c>
      <c r="L80" s="77">
        <v>2.23</v>
      </c>
      <c r="M80" s="77">
        <v>27512.92</v>
      </c>
      <c r="N80" s="77">
        <v>103.24</v>
      </c>
      <c r="O80" s="77">
        <v>28.404338608</v>
      </c>
      <c r="P80" s="77">
        <v>0.15</v>
      </c>
      <c r="Q80" s="77">
        <v>0.01</v>
      </c>
    </row>
    <row r="81" spans="2:17">
      <c r="B81" t="s">
        <v>1223</v>
      </c>
      <c r="C81" t="s">
        <v>1114</v>
      </c>
      <c r="D81" t="s">
        <v>1235</v>
      </c>
      <c r="E81" t="s">
        <v>1225</v>
      </c>
      <c r="F81" t="s">
        <v>1040</v>
      </c>
      <c r="G81" t="s">
        <v>1196</v>
      </c>
      <c r="H81" t="s">
        <v>154</v>
      </c>
      <c r="I81" s="77">
        <v>2.78</v>
      </c>
      <c r="J81" t="s">
        <v>105</v>
      </c>
      <c r="K81" s="77">
        <v>3.4</v>
      </c>
      <c r="L81" s="77">
        <v>1.31</v>
      </c>
      <c r="M81" s="77">
        <v>57582.15</v>
      </c>
      <c r="N81" s="77">
        <v>105.79</v>
      </c>
      <c r="O81" s="77">
        <v>60.916156485000002</v>
      </c>
      <c r="P81" s="77">
        <v>0.33</v>
      </c>
      <c r="Q81" s="77">
        <v>0.02</v>
      </c>
    </row>
    <row r="82" spans="2:17">
      <c r="B82" t="s">
        <v>1223</v>
      </c>
      <c r="C82" t="s">
        <v>1114</v>
      </c>
      <c r="D82" t="s">
        <v>1236</v>
      </c>
      <c r="E82" t="s">
        <v>1225</v>
      </c>
      <c r="F82" t="s">
        <v>1040</v>
      </c>
      <c r="G82" t="s">
        <v>1196</v>
      </c>
      <c r="H82" t="s">
        <v>154</v>
      </c>
      <c r="I82" s="77">
        <v>0.02</v>
      </c>
      <c r="J82" t="s">
        <v>105</v>
      </c>
      <c r="K82" s="77">
        <v>3.45</v>
      </c>
      <c r="L82" s="77">
        <v>1.93</v>
      </c>
      <c r="M82" s="77">
        <v>20679.66</v>
      </c>
      <c r="N82" s="77">
        <v>116.87</v>
      </c>
      <c r="O82" s="77">
        <v>24.168318641999999</v>
      </c>
      <c r="P82" s="77">
        <v>0.13</v>
      </c>
      <c r="Q82" s="77">
        <v>0.01</v>
      </c>
    </row>
    <row r="83" spans="2:17">
      <c r="B83" t="s">
        <v>1223</v>
      </c>
      <c r="C83" t="s">
        <v>1114</v>
      </c>
      <c r="D83" t="s">
        <v>1237</v>
      </c>
      <c r="E83" t="s">
        <v>1225</v>
      </c>
      <c r="F83" t="s">
        <v>1040</v>
      </c>
      <c r="G83" t="s">
        <v>1238</v>
      </c>
      <c r="H83" t="s">
        <v>154</v>
      </c>
      <c r="I83" s="77">
        <v>0.23</v>
      </c>
      <c r="J83" t="s">
        <v>105</v>
      </c>
      <c r="K83" s="77">
        <v>1.5</v>
      </c>
      <c r="L83" s="77">
        <v>1.47</v>
      </c>
      <c r="M83" s="77">
        <v>104381.23</v>
      </c>
      <c r="N83" s="77">
        <v>100.24</v>
      </c>
      <c r="O83" s="77">
        <v>104.63174495200001</v>
      </c>
      <c r="P83" s="77">
        <v>0.56000000000000005</v>
      </c>
      <c r="Q83" s="77">
        <v>0.04</v>
      </c>
    </row>
    <row r="84" spans="2:17">
      <c r="B84" t="s">
        <v>1223</v>
      </c>
      <c r="C84" t="s">
        <v>1114</v>
      </c>
      <c r="D84" t="s">
        <v>1239</v>
      </c>
      <c r="E84" t="s">
        <v>1225</v>
      </c>
      <c r="F84" t="s">
        <v>1040</v>
      </c>
      <c r="G84" t="s">
        <v>1238</v>
      </c>
      <c r="H84" t="s">
        <v>154</v>
      </c>
      <c r="I84" s="77">
        <v>2.56</v>
      </c>
      <c r="J84" t="s">
        <v>105</v>
      </c>
      <c r="K84" s="77">
        <v>4.7</v>
      </c>
      <c r="L84" s="77">
        <v>3.7</v>
      </c>
      <c r="M84" s="77">
        <v>125269.53</v>
      </c>
      <c r="N84" s="77">
        <v>103.88</v>
      </c>
      <c r="O84" s="77">
        <v>130.12998776399999</v>
      </c>
      <c r="P84" s="77">
        <v>0.7</v>
      </c>
      <c r="Q84" s="77">
        <v>0.05</v>
      </c>
    </row>
    <row r="85" spans="2:17">
      <c r="B85" t="s">
        <v>1240</v>
      </c>
      <c r="C85" t="s">
        <v>1114</v>
      </c>
      <c r="D85" t="s">
        <v>1241</v>
      </c>
      <c r="E85" t="s">
        <v>1242</v>
      </c>
      <c r="F85" t="s">
        <v>1040</v>
      </c>
      <c r="G85" t="s">
        <v>1243</v>
      </c>
      <c r="H85" t="s">
        <v>154</v>
      </c>
      <c r="I85" s="77">
        <v>6.29</v>
      </c>
      <c r="J85" t="s">
        <v>105</v>
      </c>
      <c r="K85" s="77">
        <v>2.98</v>
      </c>
      <c r="L85" s="77">
        <v>1.41</v>
      </c>
      <c r="M85" s="77">
        <v>159616.57</v>
      </c>
      <c r="N85" s="77">
        <v>112.26</v>
      </c>
      <c r="O85" s="77">
        <v>179.185561482</v>
      </c>
      <c r="P85" s="77">
        <v>0.97</v>
      </c>
      <c r="Q85" s="77">
        <v>0.06</v>
      </c>
    </row>
    <row r="86" spans="2:17">
      <c r="B86" t="s">
        <v>1240</v>
      </c>
      <c r="C86" t="s">
        <v>1114</v>
      </c>
      <c r="D86" t="s">
        <v>1244</v>
      </c>
      <c r="E86" t="s">
        <v>1242</v>
      </c>
      <c r="F86" t="s">
        <v>1040</v>
      </c>
      <c r="G86" t="s">
        <v>1245</v>
      </c>
      <c r="H86" t="s">
        <v>154</v>
      </c>
      <c r="I86" s="77">
        <v>6.29</v>
      </c>
      <c r="J86" t="s">
        <v>105</v>
      </c>
      <c r="K86" s="77">
        <v>2.98</v>
      </c>
      <c r="L86" s="77">
        <v>1.41</v>
      </c>
      <c r="M86" s="77">
        <v>4514.05</v>
      </c>
      <c r="N86" s="77">
        <v>112.22</v>
      </c>
      <c r="O86" s="77">
        <v>5.06566691</v>
      </c>
      <c r="P86" s="77">
        <v>0.03</v>
      </c>
      <c r="Q86" s="77">
        <v>0</v>
      </c>
    </row>
    <row r="87" spans="2:17">
      <c r="B87" t="s">
        <v>1246</v>
      </c>
      <c r="C87" t="s">
        <v>1114</v>
      </c>
      <c r="D87" t="s">
        <v>1247</v>
      </c>
      <c r="E87" t="s">
        <v>1248</v>
      </c>
      <c r="F87" t="s">
        <v>1040</v>
      </c>
      <c r="G87" t="s">
        <v>1243</v>
      </c>
      <c r="H87" t="s">
        <v>154</v>
      </c>
      <c r="I87" s="77">
        <v>6.3</v>
      </c>
      <c r="J87" t="s">
        <v>105</v>
      </c>
      <c r="K87" s="77">
        <v>2.98</v>
      </c>
      <c r="L87" s="77">
        <v>1.41</v>
      </c>
      <c r="M87" s="77">
        <v>218178.01</v>
      </c>
      <c r="N87" s="77">
        <v>112.3</v>
      </c>
      <c r="O87" s="77">
        <v>245.01390523000001</v>
      </c>
      <c r="P87" s="77">
        <v>1.32</v>
      </c>
      <c r="Q87" s="77">
        <v>0.09</v>
      </c>
    </row>
    <row r="88" spans="2:17">
      <c r="B88" t="s">
        <v>1249</v>
      </c>
      <c r="C88" t="s">
        <v>1114</v>
      </c>
      <c r="D88" t="s">
        <v>1250</v>
      </c>
      <c r="E88" t="s">
        <v>1251</v>
      </c>
      <c r="F88" t="s">
        <v>1040</v>
      </c>
      <c r="G88" t="s">
        <v>1243</v>
      </c>
      <c r="H88" t="s">
        <v>154</v>
      </c>
      <c r="I88" s="77">
        <v>6.28</v>
      </c>
      <c r="J88" t="s">
        <v>105</v>
      </c>
      <c r="K88" s="77">
        <v>2.98</v>
      </c>
      <c r="L88" s="77">
        <v>1.41</v>
      </c>
      <c r="M88" s="77">
        <v>181826.92</v>
      </c>
      <c r="N88" s="77">
        <v>112.25</v>
      </c>
      <c r="O88" s="77">
        <v>204.10071769999999</v>
      </c>
      <c r="P88" s="77">
        <v>1.1000000000000001</v>
      </c>
      <c r="Q88" s="77">
        <v>7.0000000000000007E-2</v>
      </c>
    </row>
    <row r="89" spans="2:17">
      <c r="B89" t="s">
        <v>1252</v>
      </c>
      <c r="C89" t="s">
        <v>1114</v>
      </c>
      <c r="D89" t="s">
        <v>1253</v>
      </c>
      <c r="E89" t="s">
        <v>1254</v>
      </c>
      <c r="F89" t="s">
        <v>601</v>
      </c>
      <c r="G89" t="s">
        <v>297</v>
      </c>
      <c r="H89" t="s">
        <v>209</v>
      </c>
      <c r="I89" s="77">
        <v>1.59</v>
      </c>
      <c r="J89" t="s">
        <v>105</v>
      </c>
      <c r="K89" s="77">
        <v>2.27</v>
      </c>
      <c r="L89" s="77">
        <v>1.61</v>
      </c>
      <c r="M89" s="77">
        <v>86657.59</v>
      </c>
      <c r="N89" s="77">
        <v>101.49</v>
      </c>
      <c r="O89" s="77">
        <v>87.948788090999997</v>
      </c>
      <c r="P89" s="77">
        <v>0.47</v>
      </c>
      <c r="Q89" s="77">
        <v>0.03</v>
      </c>
    </row>
    <row r="90" spans="2:17">
      <c r="B90" t="s">
        <v>1252</v>
      </c>
      <c r="C90" t="s">
        <v>1114</v>
      </c>
      <c r="D90" t="s">
        <v>1255</v>
      </c>
      <c r="E90" t="s">
        <v>1254</v>
      </c>
      <c r="F90" t="s">
        <v>601</v>
      </c>
      <c r="G90" t="s">
        <v>1256</v>
      </c>
      <c r="H90" t="s">
        <v>209</v>
      </c>
      <c r="I90" s="77">
        <v>1.83</v>
      </c>
      <c r="J90" t="s">
        <v>105</v>
      </c>
      <c r="K90" s="77">
        <v>2.27</v>
      </c>
      <c r="L90" s="77">
        <v>1.7</v>
      </c>
      <c r="M90" s="77">
        <v>86657.59</v>
      </c>
      <c r="N90" s="77">
        <v>101.34</v>
      </c>
      <c r="O90" s="77">
        <v>87.818801706000002</v>
      </c>
      <c r="P90" s="77">
        <v>0.47</v>
      </c>
      <c r="Q90" s="77">
        <v>0.03</v>
      </c>
    </row>
    <row r="91" spans="2:17">
      <c r="B91" t="s">
        <v>1252</v>
      </c>
      <c r="C91" t="s">
        <v>1114</v>
      </c>
      <c r="D91" t="s">
        <v>1257</v>
      </c>
      <c r="E91" t="s">
        <v>1254</v>
      </c>
      <c r="F91" t="s">
        <v>601</v>
      </c>
      <c r="G91" t="s">
        <v>558</v>
      </c>
      <c r="H91" t="s">
        <v>209</v>
      </c>
      <c r="I91" s="77">
        <v>1.59</v>
      </c>
      <c r="J91" t="s">
        <v>105</v>
      </c>
      <c r="K91" s="77">
        <v>2.27</v>
      </c>
      <c r="L91" s="77">
        <v>1.81</v>
      </c>
      <c r="M91" s="77">
        <v>86657.59</v>
      </c>
      <c r="N91" s="77">
        <v>101.3</v>
      </c>
      <c r="O91" s="77">
        <v>87.784138670000004</v>
      </c>
      <c r="P91" s="77">
        <v>0.47</v>
      </c>
      <c r="Q91" s="77">
        <v>0.03</v>
      </c>
    </row>
    <row r="92" spans="2:17">
      <c r="B92" t="s">
        <v>1252</v>
      </c>
      <c r="C92" t="s">
        <v>1114</v>
      </c>
      <c r="D92" t="s">
        <v>1258</v>
      </c>
      <c r="E92" t="s">
        <v>1254</v>
      </c>
      <c r="F92" t="s">
        <v>601</v>
      </c>
      <c r="G92" t="s">
        <v>355</v>
      </c>
      <c r="H92" t="s">
        <v>209</v>
      </c>
      <c r="I92" s="77">
        <v>1.95</v>
      </c>
      <c r="J92" t="s">
        <v>105</v>
      </c>
      <c r="K92" s="77">
        <v>2.08</v>
      </c>
      <c r="L92" s="77">
        <v>2.0099999999999998</v>
      </c>
      <c r="M92" s="77">
        <v>92847.42</v>
      </c>
      <c r="N92" s="77">
        <v>100.18</v>
      </c>
      <c r="O92" s="77">
        <v>93.014545355999999</v>
      </c>
      <c r="P92" s="77">
        <v>0.5</v>
      </c>
      <c r="Q92" s="77">
        <v>0.03</v>
      </c>
    </row>
    <row r="93" spans="2:17">
      <c r="B93" t="s">
        <v>1259</v>
      </c>
      <c r="C93" t="s">
        <v>1114</v>
      </c>
      <c r="D93" t="s">
        <v>1260</v>
      </c>
      <c r="E93" t="s">
        <v>1261</v>
      </c>
      <c r="F93" t="s">
        <v>644</v>
      </c>
      <c r="G93" t="s">
        <v>1262</v>
      </c>
      <c r="H93" t="s">
        <v>209</v>
      </c>
      <c r="I93" s="77">
        <v>4.2300000000000004</v>
      </c>
      <c r="J93" t="s">
        <v>105</v>
      </c>
      <c r="K93" s="77">
        <v>2.61</v>
      </c>
      <c r="L93" s="77">
        <v>2.4900000000000002</v>
      </c>
      <c r="M93" s="77">
        <v>100976</v>
      </c>
      <c r="N93" s="77">
        <v>100.4</v>
      </c>
      <c r="O93" s="77">
        <v>101.379904</v>
      </c>
      <c r="P93" s="77">
        <v>0.55000000000000004</v>
      </c>
      <c r="Q93" s="77">
        <v>0.04</v>
      </c>
    </row>
    <row r="94" spans="2:17">
      <c r="B94" t="s">
        <v>1263</v>
      </c>
      <c r="C94" t="s">
        <v>1114</v>
      </c>
      <c r="D94" t="s">
        <v>1264</v>
      </c>
      <c r="E94" t="s">
        <v>1265</v>
      </c>
      <c r="F94" t="s">
        <v>1266</v>
      </c>
      <c r="G94" t="s">
        <v>1267</v>
      </c>
      <c r="H94" t="s">
        <v>154</v>
      </c>
      <c r="I94" s="77">
        <v>8.9700000000000006</v>
      </c>
      <c r="J94" t="s">
        <v>105</v>
      </c>
      <c r="K94" s="77">
        <v>4.5</v>
      </c>
      <c r="L94" s="77">
        <v>1.77</v>
      </c>
      <c r="M94" s="77">
        <v>64361.54</v>
      </c>
      <c r="N94" s="77">
        <v>125.74</v>
      </c>
      <c r="O94" s="77">
        <v>80.928200395999994</v>
      </c>
      <c r="P94" s="77">
        <v>0.44</v>
      </c>
      <c r="Q94" s="77">
        <v>0.03</v>
      </c>
    </row>
    <row r="95" spans="2:17">
      <c r="B95" t="s">
        <v>1263</v>
      </c>
      <c r="C95" t="s">
        <v>1114</v>
      </c>
      <c r="D95" t="s">
        <v>1268</v>
      </c>
      <c r="E95" t="s">
        <v>1265</v>
      </c>
      <c r="F95" t="s">
        <v>1266</v>
      </c>
      <c r="G95" t="s">
        <v>1269</v>
      </c>
      <c r="H95" t="s">
        <v>154</v>
      </c>
      <c r="I95" s="77">
        <v>8.7100000000000009</v>
      </c>
      <c r="J95" t="s">
        <v>105</v>
      </c>
      <c r="K95" s="77">
        <v>4.5</v>
      </c>
      <c r="L95" s="77">
        <v>1.75</v>
      </c>
      <c r="M95" s="77">
        <v>43509.15</v>
      </c>
      <c r="N95" s="77">
        <v>125.61</v>
      </c>
      <c r="O95" s="77">
        <v>54.651843315000001</v>
      </c>
      <c r="P95" s="77">
        <v>0.28999999999999998</v>
      </c>
      <c r="Q95" s="77">
        <v>0.02</v>
      </c>
    </row>
    <row r="96" spans="2:17">
      <c r="B96" t="s">
        <v>1263</v>
      </c>
      <c r="C96" t="s">
        <v>1114</v>
      </c>
      <c r="D96" t="s">
        <v>1270</v>
      </c>
      <c r="E96" t="s">
        <v>1265</v>
      </c>
      <c r="F96" t="s">
        <v>1266</v>
      </c>
      <c r="G96" t="s">
        <v>1271</v>
      </c>
      <c r="H96" t="s">
        <v>154</v>
      </c>
      <c r="I96" s="77">
        <v>12.41</v>
      </c>
      <c r="J96" t="s">
        <v>105</v>
      </c>
      <c r="K96" s="77">
        <v>4.5</v>
      </c>
      <c r="L96" s="77">
        <v>2.2200000000000002</v>
      </c>
      <c r="M96" s="77">
        <v>40038.28</v>
      </c>
      <c r="N96" s="77">
        <v>124.79</v>
      </c>
      <c r="O96" s="77">
        <v>49.963769612</v>
      </c>
      <c r="P96" s="77">
        <v>0.27</v>
      </c>
      <c r="Q96" s="77">
        <v>0.02</v>
      </c>
    </row>
    <row r="97" spans="2:17">
      <c r="B97" t="s">
        <v>1263</v>
      </c>
      <c r="C97" t="s">
        <v>1114</v>
      </c>
      <c r="D97" t="s">
        <v>1272</v>
      </c>
      <c r="E97" t="s">
        <v>1265</v>
      </c>
      <c r="F97" t="s">
        <v>1266</v>
      </c>
      <c r="G97" t="s">
        <v>1273</v>
      </c>
      <c r="H97" t="s">
        <v>154</v>
      </c>
      <c r="I97" s="77">
        <v>12.37</v>
      </c>
      <c r="J97" t="s">
        <v>105</v>
      </c>
      <c r="K97" s="77">
        <v>4.5</v>
      </c>
      <c r="L97" s="77">
        <v>2.33</v>
      </c>
      <c r="M97" s="77">
        <v>47552.86</v>
      </c>
      <c r="N97" s="77">
        <v>124.64</v>
      </c>
      <c r="O97" s="77">
        <v>59.269884703999999</v>
      </c>
      <c r="P97" s="77">
        <v>0.32</v>
      </c>
      <c r="Q97" s="77">
        <v>0.02</v>
      </c>
    </row>
    <row r="98" spans="2:17">
      <c r="B98" t="s">
        <v>1263</v>
      </c>
      <c r="C98" t="s">
        <v>1114</v>
      </c>
      <c r="D98" t="s">
        <v>1274</v>
      </c>
      <c r="E98" t="s">
        <v>1265</v>
      </c>
      <c r="F98" t="s">
        <v>1266</v>
      </c>
      <c r="G98" t="s">
        <v>1275</v>
      </c>
      <c r="H98" t="s">
        <v>154</v>
      </c>
      <c r="I98" s="77">
        <v>8.69</v>
      </c>
      <c r="J98" t="s">
        <v>105</v>
      </c>
      <c r="K98" s="77">
        <v>4.5</v>
      </c>
      <c r="L98" s="77">
        <v>1.82</v>
      </c>
      <c r="M98" s="77">
        <v>46242.54</v>
      </c>
      <c r="N98" s="77">
        <v>125.12</v>
      </c>
      <c r="O98" s="77">
        <v>57.858666048000003</v>
      </c>
      <c r="P98" s="77">
        <v>0.31</v>
      </c>
      <c r="Q98" s="77">
        <v>0.02</v>
      </c>
    </row>
    <row r="99" spans="2:17">
      <c r="B99" t="s">
        <v>1263</v>
      </c>
      <c r="C99" t="s">
        <v>1114</v>
      </c>
      <c r="D99" t="s">
        <v>1276</v>
      </c>
      <c r="E99" t="s">
        <v>1265</v>
      </c>
      <c r="F99" t="s">
        <v>1266</v>
      </c>
      <c r="G99" t="s">
        <v>1162</v>
      </c>
      <c r="H99" t="s">
        <v>154</v>
      </c>
      <c r="I99" s="77">
        <v>12.44</v>
      </c>
      <c r="J99" t="s">
        <v>105</v>
      </c>
      <c r="K99" s="77">
        <v>4.5</v>
      </c>
      <c r="L99" s="77">
        <v>2.69</v>
      </c>
      <c r="M99" s="77">
        <v>33448.14</v>
      </c>
      <c r="N99" s="77">
        <v>119.37</v>
      </c>
      <c r="O99" s="77">
        <v>39.927044717999998</v>
      </c>
      <c r="P99" s="77">
        <v>0.22</v>
      </c>
      <c r="Q99" s="77">
        <v>0.01</v>
      </c>
    </row>
    <row r="100" spans="2:17">
      <c r="B100" t="s">
        <v>1263</v>
      </c>
      <c r="C100" t="s">
        <v>1114</v>
      </c>
      <c r="D100" t="s">
        <v>1277</v>
      </c>
      <c r="E100" t="s">
        <v>1265</v>
      </c>
      <c r="F100" t="s">
        <v>1266</v>
      </c>
      <c r="G100" t="s">
        <v>1278</v>
      </c>
      <c r="H100" t="s">
        <v>154</v>
      </c>
      <c r="I100" s="77">
        <v>12.38</v>
      </c>
      <c r="J100" t="s">
        <v>105</v>
      </c>
      <c r="K100" s="77">
        <v>4.5</v>
      </c>
      <c r="L100" s="77">
        <v>2.99</v>
      </c>
      <c r="M100" s="77">
        <v>43739.24</v>
      </c>
      <c r="N100" s="77">
        <v>115.97</v>
      </c>
      <c r="O100" s="77">
        <v>50.724396628000001</v>
      </c>
      <c r="P100" s="77">
        <v>0.27</v>
      </c>
      <c r="Q100" s="77">
        <v>0.02</v>
      </c>
    </row>
    <row r="101" spans="2:17">
      <c r="B101" t="s">
        <v>1263</v>
      </c>
      <c r="C101" t="s">
        <v>1114</v>
      </c>
      <c r="D101" t="s">
        <v>1279</v>
      </c>
      <c r="E101" t="s">
        <v>1265</v>
      </c>
      <c r="F101" t="s">
        <v>1266</v>
      </c>
      <c r="G101" t="s">
        <v>491</v>
      </c>
      <c r="H101" t="s">
        <v>154</v>
      </c>
      <c r="I101" s="77">
        <v>12.41</v>
      </c>
      <c r="J101" t="s">
        <v>105</v>
      </c>
      <c r="K101" s="77">
        <v>4.5</v>
      </c>
      <c r="L101" s="77">
        <v>2.99</v>
      </c>
      <c r="M101" s="77">
        <v>17723.189999999999</v>
      </c>
      <c r="N101" s="77">
        <v>115.94</v>
      </c>
      <c r="O101" s="77">
        <v>20.548266485999999</v>
      </c>
      <c r="P101" s="77">
        <v>0.11</v>
      </c>
      <c r="Q101" s="77">
        <v>0.01</v>
      </c>
    </row>
    <row r="102" spans="2:17">
      <c r="B102" t="s">
        <v>1263</v>
      </c>
      <c r="C102" t="s">
        <v>1114</v>
      </c>
      <c r="D102" t="s">
        <v>1280</v>
      </c>
      <c r="E102" t="s">
        <v>1265</v>
      </c>
      <c r="F102" t="s">
        <v>1266</v>
      </c>
      <c r="G102" t="s">
        <v>607</v>
      </c>
      <c r="H102" t="s">
        <v>154</v>
      </c>
      <c r="I102" s="77">
        <v>12.58</v>
      </c>
      <c r="J102" t="s">
        <v>105</v>
      </c>
      <c r="K102" s="77">
        <v>4.5</v>
      </c>
      <c r="L102" s="77">
        <v>2.8</v>
      </c>
      <c r="M102" s="77">
        <v>13559.06</v>
      </c>
      <c r="N102" s="77">
        <v>117.9</v>
      </c>
      <c r="O102" s="77">
        <v>15.986131739999999</v>
      </c>
      <c r="P102" s="77">
        <v>0.09</v>
      </c>
      <c r="Q102" s="77">
        <v>0.01</v>
      </c>
    </row>
    <row r="103" spans="2:17">
      <c r="B103" t="s">
        <v>1263</v>
      </c>
      <c r="C103" t="s">
        <v>1114</v>
      </c>
      <c r="D103" t="s">
        <v>1281</v>
      </c>
      <c r="E103" t="s">
        <v>1265</v>
      </c>
      <c r="F103" t="s">
        <v>1266</v>
      </c>
      <c r="G103" t="s">
        <v>1282</v>
      </c>
      <c r="H103" t="s">
        <v>154</v>
      </c>
      <c r="I103" s="77">
        <v>12.54</v>
      </c>
      <c r="J103" t="s">
        <v>105</v>
      </c>
      <c r="K103" s="77">
        <v>4.5</v>
      </c>
      <c r="L103" s="77">
        <v>3.17</v>
      </c>
      <c r="M103" s="77">
        <v>86896.56</v>
      </c>
      <c r="N103" s="77">
        <v>113.85</v>
      </c>
      <c r="O103" s="77">
        <v>98.931733559999998</v>
      </c>
      <c r="P103" s="77">
        <v>0.53</v>
      </c>
      <c r="Q103" s="77">
        <v>0.04</v>
      </c>
    </row>
    <row r="104" spans="2:17">
      <c r="B104" t="s">
        <v>1263</v>
      </c>
      <c r="C104" t="s">
        <v>1114</v>
      </c>
      <c r="D104" t="s">
        <v>1283</v>
      </c>
      <c r="E104" t="s">
        <v>1265</v>
      </c>
      <c r="F104" t="s">
        <v>1266</v>
      </c>
      <c r="G104" t="s">
        <v>1284</v>
      </c>
      <c r="H104" t="s">
        <v>154</v>
      </c>
      <c r="I104" s="77">
        <v>12.48</v>
      </c>
      <c r="J104" t="s">
        <v>105</v>
      </c>
      <c r="K104" s="77">
        <v>4.5</v>
      </c>
      <c r="L104" s="77">
        <v>3.63</v>
      </c>
      <c r="M104" s="77">
        <v>16343.04</v>
      </c>
      <c r="N104" s="77">
        <v>108.59</v>
      </c>
      <c r="O104" s="77">
        <v>17.746907136000001</v>
      </c>
      <c r="P104" s="77">
        <v>0.1</v>
      </c>
      <c r="Q104" s="77">
        <v>0.01</v>
      </c>
    </row>
    <row r="105" spans="2:17">
      <c r="B105" t="s">
        <v>1263</v>
      </c>
      <c r="C105" t="s">
        <v>1114</v>
      </c>
      <c r="D105" t="s">
        <v>1285</v>
      </c>
      <c r="E105" t="s">
        <v>1265</v>
      </c>
      <c r="F105" t="s">
        <v>1266</v>
      </c>
      <c r="G105" t="s">
        <v>1286</v>
      </c>
      <c r="H105" t="s">
        <v>154</v>
      </c>
      <c r="I105" s="77">
        <v>12.51</v>
      </c>
      <c r="J105" t="s">
        <v>105</v>
      </c>
      <c r="K105" s="77">
        <v>4.5</v>
      </c>
      <c r="L105" s="77">
        <v>3.87</v>
      </c>
      <c r="M105" s="77">
        <v>20594.28</v>
      </c>
      <c r="N105" s="77">
        <v>107.26</v>
      </c>
      <c r="O105" s="77">
        <v>22.089424728000001</v>
      </c>
      <c r="P105" s="77">
        <v>0.12</v>
      </c>
      <c r="Q105" s="77">
        <v>0.01</v>
      </c>
    </row>
    <row r="106" spans="2:17">
      <c r="B106" t="s">
        <v>1263</v>
      </c>
      <c r="C106" t="s">
        <v>1114</v>
      </c>
      <c r="D106" t="s">
        <v>1287</v>
      </c>
      <c r="E106" t="s">
        <v>1265</v>
      </c>
      <c r="F106" t="s">
        <v>1266</v>
      </c>
      <c r="G106" t="s">
        <v>1288</v>
      </c>
      <c r="H106" t="s">
        <v>154</v>
      </c>
      <c r="I106" s="77">
        <v>12.48</v>
      </c>
      <c r="J106" t="s">
        <v>105</v>
      </c>
      <c r="K106" s="77">
        <v>4.5</v>
      </c>
      <c r="L106" s="77">
        <v>4.29</v>
      </c>
      <c r="M106" s="77">
        <v>6380.82</v>
      </c>
      <c r="N106" s="77">
        <v>102.4</v>
      </c>
      <c r="O106" s="77">
        <v>6.5339596799999997</v>
      </c>
      <c r="P106" s="77">
        <v>0.04</v>
      </c>
      <c r="Q106" s="77">
        <v>0</v>
      </c>
    </row>
    <row r="107" spans="2:17">
      <c r="B107" t="s">
        <v>1263</v>
      </c>
      <c r="C107" t="s">
        <v>1114</v>
      </c>
      <c r="D107" t="s">
        <v>1289</v>
      </c>
      <c r="E107" t="s">
        <v>1265</v>
      </c>
      <c r="F107" t="s">
        <v>1266</v>
      </c>
      <c r="G107" t="s">
        <v>349</v>
      </c>
      <c r="H107" t="s">
        <v>154</v>
      </c>
      <c r="I107" s="77">
        <v>9.07</v>
      </c>
      <c r="J107" t="s">
        <v>105</v>
      </c>
      <c r="K107" s="77">
        <v>4.5</v>
      </c>
      <c r="L107" s="77">
        <v>2.5499999999999998</v>
      </c>
      <c r="M107" s="77">
        <v>12627.03</v>
      </c>
      <c r="N107" s="77">
        <v>126.29</v>
      </c>
      <c r="O107" s="77">
        <v>15.946676187</v>
      </c>
      <c r="P107" s="77">
        <v>0.09</v>
      </c>
      <c r="Q107" s="77">
        <v>0.01</v>
      </c>
    </row>
    <row r="108" spans="2:17">
      <c r="B108" t="s">
        <v>1263</v>
      </c>
      <c r="C108" t="s">
        <v>1114</v>
      </c>
      <c r="D108" t="s">
        <v>1290</v>
      </c>
      <c r="E108" t="s">
        <v>1265</v>
      </c>
      <c r="F108" t="s">
        <v>1266</v>
      </c>
      <c r="G108" t="s">
        <v>1291</v>
      </c>
      <c r="H108" t="s">
        <v>154</v>
      </c>
      <c r="I108" s="77">
        <v>9.0500000000000007</v>
      </c>
      <c r="J108" t="s">
        <v>105</v>
      </c>
      <c r="K108" s="77">
        <v>4.5</v>
      </c>
      <c r="L108" s="77">
        <v>2.63</v>
      </c>
      <c r="M108" s="77">
        <v>23121.05</v>
      </c>
      <c r="N108" s="77">
        <v>125.47</v>
      </c>
      <c r="O108" s="77">
        <v>29.009981435</v>
      </c>
      <c r="P108" s="77">
        <v>0.16</v>
      </c>
      <c r="Q108" s="77">
        <v>0.01</v>
      </c>
    </row>
    <row r="109" spans="2:17">
      <c r="B109" t="s">
        <v>1181</v>
      </c>
      <c r="C109" t="s">
        <v>1114</v>
      </c>
      <c r="D109" t="s">
        <v>1292</v>
      </c>
      <c r="E109" t="s">
        <v>1293</v>
      </c>
      <c r="F109" t="s">
        <v>1266</v>
      </c>
      <c r="G109" t="s">
        <v>1294</v>
      </c>
      <c r="H109" t="s">
        <v>154</v>
      </c>
      <c r="I109" s="77">
        <v>3.47</v>
      </c>
      <c r="J109" t="s">
        <v>105</v>
      </c>
      <c r="K109" s="77">
        <v>2.76</v>
      </c>
      <c r="L109" s="77">
        <v>2.59</v>
      </c>
      <c r="M109" s="77">
        <v>76348.7</v>
      </c>
      <c r="N109" s="77">
        <v>102.11</v>
      </c>
      <c r="O109" s="77">
        <v>77.959657570000005</v>
      </c>
      <c r="P109" s="77">
        <v>0.42</v>
      </c>
      <c r="Q109" s="77">
        <v>0.03</v>
      </c>
    </row>
    <row r="110" spans="2:17">
      <c r="B110" t="s">
        <v>1181</v>
      </c>
      <c r="C110" t="s">
        <v>1114</v>
      </c>
      <c r="D110" t="s">
        <v>1295</v>
      </c>
      <c r="E110" t="s">
        <v>1293</v>
      </c>
      <c r="F110" t="s">
        <v>1266</v>
      </c>
      <c r="G110" t="s">
        <v>1294</v>
      </c>
      <c r="H110" t="s">
        <v>154</v>
      </c>
      <c r="I110" s="77">
        <v>3.5</v>
      </c>
      <c r="J110" t="s">
        <v>105</v>
      </c>
      <c r="K110" s="77">
        <v>2.2999999999999998</v>
      </c>
      <c r="L110" s="77">
        <v>2.13</v>
      </c>
      <c r="M110" s="77">
        <v>32720.87</v>
      </c>
      <c r="N110" s="77">
        <v>103.18</v>
      </c>
      <c r="O110" s="77">
        <v>33.761393665999996</v>
      </c>
      <c r="P110" s="77">
        <v>0.18</v>
      </c>
      <c r="Q110" s="77">
        <v>0.01</v>
      </c>
    </row>
    <row r="111" spans="2:17">
      <c r="B111" t="s">
        <v>1181</v>
      </c>
      <c r="C111" t="s">
        <v>1114</v>
      </c>
      <c r="D111" t="s">
        <v>1296</v>
      </c>
      <c r="E111" t="s">
        <v>1293</v>
      </c>
      <c r="F111" t="s">
        <v>1266</v>
      </c>
      <c r="G111" t="s">
        <v>1297</v>
      </c>
      <c r="H111" t="s">
        <v>154</v>
      </c>
      <c r="I111" s="77">
        <v>0.43</v>
      </c>
      <c r="J111" t="s">
        <v>105</v>
      </c>
      <c r="K111" s="77">
        <v>3.5</v>
      </c>
      <c r="L111" s="77">
        <v>1.49</v>
      </c>
      <c r="M111" s="77">
        <v>358401.59</v>
      </c>
      <c r="N111" s="77">
        <v>104.17</v>
      </c>
      <c r="O111" s="77">
        <v>373.34693630300001</v>
      </c>
      <c r="P111" s="77">
        <v>2.0099999999999998</v>
      </c>
      <c r="Q111" s="77">
        <v>0.13</v>
      </c>
    </row>
    <row r="112" spans="2:17">
      <c r="B112" t="s">
        <v>1298</v>
      </c>
      <c r="C112" t="s">
        <v>1114</v>
      </c>
      <c r="D112" t="s">
        <v>1299</v>
      </c>
      <c r="E112" t="s">
        <v>1300</v>
      </c>
      <c r="F112" t="s">
        <v>1266</v>
      </c>
      <c r="G112" t="s">
        <v>1301</v>
      </c>
      <c r="H112" t="s">
        <v>154</v>
      </c>
      <c r="I112" s="77">
        <v>1.2</v>
      </c>
      <c r="J112" t="s">
        <v>113</v>
      </c>
      <c r="K112" s="77">
        <v>3.59</v>
      </c>
      <c r="L112" s="77">
        <v>1.01</v>
      </c>
      <c r="M112" s="77">
        <v>23645.61</v>
      </c>
      <c r="N112" s="77">
        <v>101.62000000000027</v>
      </c>
      <c r="O112" s="77">
        <v>99.781450399393606</v>
      </c>
      <c r="P112" s="77">
        <v>0.54</v>
      </c>
      <c r="Q112" s="77">
        <v>0.04</v>
      </c>
    </row>
    <row r="113" spans="2:17">
      <c r="B113" t="s">
        <v>1298</v>
      </c>
      <c r="C113" t="s">
        <v>1114</v>
      </c>
      <c r="D113" t="s">
        <v>1302</v>
      </c>
      <c r="E113" t="s">
        <v>1300</v>
      </c>
      <c r="F113" t="s">
        <v>1266</v>
      </c>
      <c r="G113" t="s">
        <v>1303</v>
      </c>
      <c r="H113" t="s">
        <v>154</v>
      </c>
      <c r="I113" s="77">
        <v>1.18</v>
      </c>
      <c r="J113" t="s">
        <v>109</v>
      </c>
      <c r="K113" s="77">
        <v>5.75</v>
      </c>
      <c r="L113" s="77">
        <v>3.26</v>
      </c>
      <c r="M113" s="77">
        <v>24964.91</v>
      </c>
      <c r="N113" s="77">
        <v>101.69</v>
      </c>
      <c r="O113" s="77">
        <v>88.016094466192996</v>
      </c>
      <c r="P113" s="77">
        <v>0.47</v>
      </c>
      <c r="Q113" s="77">
        <v>0.03</v>
      </c>
    </row>
    <row r="114" spans="2:17">
      <c r="B114" t="s">
        <v>1304</v>
      </c>
      <c r="C114" t="s">
        <v>1114</v>
      </c>
      <c r="D114" t="s">
        <v>1305</v>
      </c>
      <c r="E114" t="s">
        <v>692</v>
      </c>
      <c r="F114" t="s">
        <v>1266</v>
      </c>
      <c r="G114" t="s">
        <v>1306</v>
      </c>
      <c r="H114" t="s">
        <v>154</v>
      </c>
      <c r="I114" s="77">
        <v>1.17</v>
      </c>
      <c r="J114" t="s">
        <v>105</v>
      </c>
      <c r="K114" s="77">
        <v>3.61</v>
      </c>
      <c r="L114" s="77">
        <v>1.37</v>
      </c>
      <c r="M114" s="77">
        <v>142009.39000000001</v>
      </c>
      <c r="N114" s="77">
        <v>102.69</v>
      </c>
      <c r="O114" s="77">
        <v>145.829442591</v>
      </c>
      <c r="P114" s="77">
        <v>0.79</v>
      </c>
      <c r="Q114" s="77">
        <v>0.05</v>
      </c>
    </row>
    <row r="115" spans="2:17">
      <c r="B115" t="s">
        <v>1307</v>
      </c>
      <c r="C115" t="s">
        <v>1114</v>
      </c>
      <c r="D115" t="s">
        <v>1308</v>
      </c>
      <c r="E115" t="s">
        <v>1309</v>
      </c>
      <c r="F115" t="s">
        <v>1266</v>
      </c>
      <c r="G115" t="s">
        <v>1310</v>
      </c>
      <c r="H115" t="s">
        <v>154</v>
      </c>
      <c r="I115" s="77">
        <v>7.07</v>
      </c>
      <c r="J115" t="s">
        <v>105</v>
      </c>
      <c r="K115" s="77">
        <v>2.54</v>
      </c>
      <c r="L115" s="77">
        <v>1.33</v>
      </c>
      <c r="M115" s="77">
        <v>261024.99</v>
      </c>
      <c r="N115" s="77">
        <v>109.79</v>
      </c>
      <c r="O115" s="77">
        <v>286.57933652100002</v>
      </c>
      <c r="P115" s="77">
        <v>1.55</v>
      </c>
      <c r="Q115" s="77">
        <v>0.1</v>
      </c>
    </row>
    <row r="116" spans="2:17">
      <c r="B116" t="s">
        <v>1311</v>
      </c>
      <c r="C116" t="s">
        <v>1114</v>
      </c>
      <c r="D116" t="s">
        <v>1312</v>
      </c>
      <c r="E116" t="s">
        <v>1313</v>
      </c>
      <c r="F116" t="s">
        <v>654</v>
      </c>
      <c r="G116" t="s">
        <v>1314</v>
      </c>
      <c r="H116" t="s">
        <v>153</v>
      </c>
      <c r="I116" s="77">
        <v>9.2100000000000009</v>
      </c>
      <c r="J116" t="s">
        <v>105</v>
      </c>
      <c r="K116" s="77">
        <v>3.4</v>
      </c>
      <c r="L116" s="77">
        <v>3.95</v>
      </c>
      <c r="M116" s="77">
        <v>63280.79</v>
      </c>
      <c r="N116" s="77">
        <v>114.86</v>
      </c>
      <c r="O116" s="77">
        <v>72.684315393999995</v>
      </c>
      <c r="P116" s="77">
        <v>0.39</v>
      </c>
      <c r="Q116" s="77">
        <v>0.03</v>
      </c>
    </row>
    <row r="117" spans="2:17">
      <c r="B117" t="s">
        <v>1311</v>
      </c>
      <c r="C117" t="s">
        <v>1114</v>
      </c>
      <c r="D117" t="s">
        <v>1315</v>
      </c>
      <c r="E117" t="s">
        <v>1313</v>
      </c>
      <c r="F117" t="s">
        <v>654</v>
      </c>
      <c r="G117" t="s">
        <v>1314</v>
      </c>
      <c r="H117" t="s">
        <v>153</v>
      </c>
      <c r="I117" s="77">
        <v>1</v>
      </c>
      <c r="J117" t="s">
        <v>105</v>
      </c>
      <c r="K117" s="77">
        <v>3.3</v>
      </c>
      <c r="L117" s="77">
        <v>0.78</v>
      </c>
      <c r="M117" s="77">
        <v>28430.47</v>
      </c>
      <c r="N117" s="77">
        <v>114.47</v>
      </c>
      <c r="O117" s="77">
        <v>32.544359008999997</v>
      </c>
      <c r="P117" s="77">
        <v>0.18</v>
      </c>
      <c r="Q117" s="77">
        <v>0.01</v>
      </c>
    </row>
    <row r="118" spans="2:17">
      <c r="B118" t="s">
        <v>1311</v>
      </c>
      <c r="C118" t="s">
        <v>1114</v>
      </c>
      <c r="D118" t="s">
        <v>1316</v>
      </c>
      <c r="E118" t="s">
        <v>1313</v>
      </c>
      <c r="F118" t="s">
        <v>654</v>
      </c>
      <c r="G118" t="s">
        <v>1317</v>
      </c>
      <c r="H118" t="s">
        <v>153</v>
      </c>
      <c r="I118" s="77">
        <v>9.2799999999999994</v>
      </c>
      <c r="J118" t="s">
        <v>105</v>
      </c>
      <c r="K118" s="77">
        <v>3.4</v>
      </c>
      <c r="L118" s="77">
        <v>3.83</v>
      </c>
      <c r="M118" s="77">
        <v>58047.83</v>
      </c>
      <c r="N118" s="77">
        <v>115.11</v>
      </c>
      <c r="O118" s="77">
        <v>66.818857113000007</v>
      </c>
      <c r="P118" s="77">
        <v>0.36</v>
      </c>
      <c r="Q118" s="77">
        <v>0.02</v>
      </c>
    </row>
    <row r="119" spans="2:17">
      <c r="B119" t="s">
        <v>1311</v>
      </c>
      <c r="C119" t="s">
        <v>1114</v>
      </c>
      <c r="D119" t="s">
        <v>1318</v>
      </c>
      <c r="E119" t="s">
        <v>1313</v>
      </c>
      <c r="F119" t="s">
        <v>654</v>
      </c>
      <c r="G119" t="s">
        <v>1317</v>
      </c>
      <c r="H119" t="s">
        <v>153</v>
      </c>
      <c r="I119" s="77">
        <v>9.2799999999999994</v>
      </c>
      <c r="J119" t="s">
        <v>105</v>
      </c>
      <c r="K119" s="77">
        <v>3.4</v>
      </c>
      <c r="L119" s="77">
        <v>3.83</v>
      </c>
      <c r="M119" s="77">
        <v>26079.43</v>
      </c>
      <c r="N119" s="77">
        <v>114.96</v>
      </c>
      <c r="O119" s="77">
        <v>29.980912728</v>
      </c>
      <c r="P119" s="77">
        <v>0.16</v>
      </c>
      <c r="Q119" s="77">
        <v>0.01</v>
      </c>
    </row>
    <row r="120" spans="2:17">
      <c r="B120" t="s">
        <v>1311</v>
      </c>
      <c r="C120" t="s">
        <v>1114</v>
      </c>
      <c r="D120" t="s">
        <v>1319</v>
      </c>
      <c r="E120" t="s">
        <v>1313</v>
      </c>
      <c r="F120" t="s">
        <v>654</v>
      </c>
      <c r="G120" t="s">
        <v>421</v>
      </c>
      <c r="H120" t="s">
        <v>153</v>
      </c>
      <c r="I120" s="77">
        <v>9.24</v>
      </c>
      <c r="J120" t="s">
        <v>105</v>
      </c>
      <c r="K120" s="77">
        <v>3.4</v>
      </c>
      <c r="L120" s="77">
        <v>3.97</v>
      </c>
      <c r="M120" s="77">
        <v>40557</v>
      </c>
      <c r="N120" s="77">
        <v>114.4</v>
      </c>
      <c r="O120" s="77">
        <v>46.397207999999999</v>
      </c>
      <c r="P120" s="77">
        <v>0.25</v>
      </c>
      <c r="Q120" s="77">
        <v>0.02</v>
      </c>
    </row>
    <row r="121" spans="2:17">
      <c r="B121" t="s">
        <v>1311</v>
      </c>
      <c r="C121" t="s">
        <v>1114</v>
      </c>
      <c r="D121" t="s">
        <v>1320</v>
      </c>
      <c r="E121" t="s">
        <v>1313</v>
      </c>
      <c r="F121" t="s">
        <v>654</v>
      </c>
      <c r="G121" t="s">
        <v>421</v>
      </c>
      <c r="H121" t="s">
        <v>153</v>
      </c>
      <c r="I121" s="77">
        <v>1.01</v>
      </c>
      <c r="J121" t="s">
        <v>105</v>
      </c>
      <c r="K121" s="77">
        <v>3.4</v>
      </c>
      <c r="L121" s="77">
        <v>2.13</v>
      </c>
      <c r="M121" s="77">
        <v>18221</v>
      </c>
      <c r="N121" s="77">
        <v>113.63</v>
      </c>
      <c r="O121" s="77">
        <v>20.704522300000001</v>
      </c>
      <c r="P121" s="77">
        <v>0.11</v>
      </c>
      <c r="Q121" s="77">
        <v>0.01</v>
      </c>
    </row>
    <row r="122" spans="2:17">
      <c r="B122" t="s">
        <v>1311</v>
      </c>
      <c r="C122" t="s">
        <v>1114</v>
      </c>
      <c r="D122" t="s">
        <v>1321</v>
      </c>
      <c r="E122" t="s">
        <v>1313</v>
      </c>
      <c r="F122" t="s">
        <v>654</v>
      </c>
      <c r="G122" t="s">
        <v>1322</v>
      </c>
      <c r="H122" t="s">
        <v>153</v>
      </c>
      <c r="I122" s="77">
        <v>9.35</v>
      </c>
      <c r="J122" t="s">
        <v>105</v>
      </c>
      <c r="K122" s="77">
        <v>3.4</v>
      </c>
      <c r="L122" s="77">
        <v>3.47</v>
      </c>
      <c r="M122" s="77">
        <v>15044.37</v>
      </c>
      <c r="N122" s="77">
        <v>117.87</v>
      </c>
      <c r="O122" s="77">
        <v>17.732798919</v>
      </c>
      <c r="P122" s="77">
        <v>0.1</v>
      </c>
      <c r="Q122" s="77">
        <v>0.01</v>
      </c>
    </row>
    <row r="123" spans="2:17">
      <c r="B123" t="s">
        <v>1311</v>
      </c>
      <c r="C123" t="s">
        <v>1114</v>
      </c>
      <c r="D123" t="s">
        <v>1323</v>
      </c>
      <c r="E123" t="s">
        <v>1313</v>
      </c>
      <c r="F123" t="s">
        <v>654</v>
      </c>
      <c r="G123" t="s">
        <v>1322</v>
      </c>
      <c r="H123" t="s">
        <v>153</v>
      </c>
      <c r="I123" s="77">
        <v>1</v>
      </c>
      <c r="J123" t="s">
        <v>105</v>
      </c>
      <c r="K123" s="77">
        <v>3.3</v>
      </c>
      <c r="L123" s="77">
        <v>1.36</v>
      </c>
      <c r="M123" s="77">
        <v>6759.06</v>
      </c>
      <c r="N123" s="77">
        <v>117</v>
      </c>
      <c r="O123" s="77">
        <v>7.9081001999999998</v>
      </c>
      <c r="P123" s="77">
        <v>0.04</v>
      </c>
      <c r="Q123" s="77">
        <v>0</v>
      </c>
    </row>
    <row r="124" spans="2:17">
      <c r="B124" t="s">
        <v>1311</v>
      </c>
      <c r="C124" t="s">
        <v>1114</v>
      </c>
      <c r="D124" t="s">
        <v>1324</v>
      </c>
      <c r="E124" t="s">
        <v>1313</v>
      </c>
      <c r="F124" t="s">
        <v>654</v>
      </c>
      <c r="G124" t="s">
        <v>1325</v>
      </c>
      <c r="H124" t="s">
        <v>153</v>
      </c>
      <c r="I124" s="77">
        <v>9.41</v>
      </c>
      <c r="J124" t="s">
        <v>105</v>
      </c>
      <c r="K124" s="77">
        <v>3.4</v>
      </c>
      <c r="L124" s="77">
        <v>3.38</v>
      </c>
      <c r="M124" s="77">
        <v>48040.79</v>
      </c>
      <c r="N124" s="77">
        <v>106.39</v>
      </c>
      <c r="O124" s="77">
        <v>51.110596481000002</v>
      </c>
      <c r="P124" s="77">
        <v>0.28000000000000003</v>
      </c>
      <c r="Q124" s="77">
        <v>0.02</v>
      </c>
    </row>
    <row r="125" spans="2:17">
      <c r="B125" t="s">
        <v>1311</v>
      </c>
      <c r="C125" t="s">
        <v>1114</v>
      </c>
      <c r="D125" t="s">
        <v>1326</v>
      </c>
      <c r="E125" t="s">
        <v>1313</v>
      </c>
      <c r="F125" t="s">
        <v>654</v>
      </c>
      <c r="G125" t="s">
        <v>1325</v>
      </c>
      <c r="H125" t="s">
        <v>153</v>
      </c>
      <c r="I125" s="77">
        <v>1.24</v>
      </c>
      <c r="J125" t="s">
        <v>105</v>
      </c>
      <c r="K125" s="77">
        <v>3.4</v>
      </c>
      <c r="L125" s="77">
        <v>3.13</v>
      </c>
      <c r="M125" s="77">
        <v>21583.52</v>
      </c>
      <c r="N125" s="77">
        <v>105.77</v>
      </c>
      <c r="O125" s="77">
        <v>22.828889104000002</v>
      </c>
      <c r="P125" s="77">
        <v>0.12</v>
      </c>
      <c r="Q125" s="77">
        <v>0.01</v>
      </c>
    </row>
    <row r="126" spans="2:17">
      <c r="B126" t="s">
        <v>1311</v>
      </c>
      <c r="C126" t="s">
        <v>1114</v>
      </c>
      <c r="D126" t="s">
        <v>1327</v>
      </c>
      <c r="E126" t="s">
        <v>1313</v>
      </c>
      <c r="F126" t="s">
        <v>654</v>
      </c>
      <c r="G126" t="s">
        <v>1297</v>
      </c>
      <c r="H126" t="s">
        <v>153</v>
      </c>
      <c r="I126" s="77">
        <v>1</v>
      </c>
      <c r="J126" t="s">
        <v>105</v>
      </c>
      <c r="K126" s="77">
        <v>3.4</v>
      </c>
      <c r="L126" s="77">
        <v>3.34</v>
      </c>
      <c r="M126" s="77">
        <v>13392.69</v>
      </c>
      <c r="N126" s="77">
        <v>101.24</v>
      </c>
      <c r="O126" s="77">
        <v>13.558759355999999</v>
      </c>
      <c r="P126" s="77">
        <v>7.0000000000000007E-2</v>
      </c>
      <c r="Q126" s="77">
        <v>0</v>
      </c>
    </row>
    <row r="127" spans="2:17">
      <c r="B127" t="s">
        <v>1311</v>
      </c>
      <c r="C127" t="s">
        <v>1114</v>
      </c>
      <c r="D127" t="s">
        <v>1328</v>
      </c>
      <c r="E127" t="s">
        <v>1313</v>
      </c>
      <c r="F127" t="s">
        <v>654</v>
      </c>
      <c r="G127" t="s">
        <v>1297</v>
      </c>
      <c r="H127" t="s">
        <v>153</v>
      </c>
      <c r="I127" s="77">
        <v>9.32</v>
      </c>
      <c r="J127" t="s">
        <v>105</v>
      </c>
      <c r="K127" s="77">
        <v>3.4</v>
      </c>
      <c r="L127" s="77">
        <v>3.31</v>
      </c>
      <c r="M127" s="77">
        <v>29809.58</v>
      </c>
      <c r="N127" s="77">
        <v>101.61</v>
      </c>
      <c r="O127" s="77">
        <v>30.289514237999999</v>
      </c>
      <c r="P127" s="77">
        <v>0.16</v>
      </c>
      <c r="Q127" s="77">
        <v>0.01</v>
      </c>
    </row>
    <row r="128" spans="2:17">
      <c r="B128" t="s">
        <v>1329</v>
      </c>
      <c r="C128" t="s">
        <v>1114</v>
      </c>
      <c r="D128" t="s">
        <v>1330</v>
      </c>
      <c r="E128" t="s">
        <v>1331</v>
      </c>
      <c r="F128" t="s">
        <v>644</v>
      </c>
      <c r="G128" t="s">
        <v>1332</v>
      </c>
      <c r="H128" t="s">
        <v>209</v>
      </c>
      <c r="I128" s="77">
        <v>2.89</v>
      </c>
      <c r="J128" t="s">
        <v>109</v>
      </c>
      <c r="K128" s="77">
        <v>4.9400000000000004</v>
      </c>
      <c r="L128" s="77">
        <v>5.19</v>
      </c>
      <c r="M128" s="77">
        <v>886.25</v>
      </c>
      <c r="N128" s="77">
        <v>100</v>
      </c>
      <c r="O128" s="77">
        <v>3.0726287499999998</v>
      </c>
      <c r="P128" s="77">
        <v>0.02</v>
      </c>
      <c r="Q128" s="77">
        <v>0</v>
      </c>
    </row>
    <row r="129" spans="2:17">
      <c r="B129" t="s">
        <v>1329</v>
      </c>
      <c r="C129" t="s">
        <v>1114</v>
      </c>
      <c r="D129" t="s">
        <v>1333</v>
      </c>
      <c r="E129" t="s">
        <v>1331</v>
      </c>
      <c r="F129" t="s">
        <v>644</v>
      </c>
      <c r="G129" t="s">
        <v>288</v>
      </c>
      <c r="H129" t="s">
        <v>209</v>
      </c>
      <c r="I129" s="77">
        <v>2.9</v>
      </c>
      <c r="J129" t="s">
        <v>109</v>
      </c>
      <c r="K129" s="77">
        <v>4.9400000000000004</v>
      </c>
      <c r="L129" s="77">
        <v>5.37</v>
      </c>
      <c r="M129" s="77">
        <v>4977.33</v>
      </c>
      <c r="N129" s="77">
        <v>100.93</v>
      </c>
      <c r="O129" s="77">
        <v>17.416887658922999</v>
      </c>
      <c r="P129" s="77">
        <v>0.09</v>
      </c>
      <c r="Q129" s="77">
        <v>0.01</v>
      </c>
    </row>
    <row r="130" spans="2:17">
      <c r="B130" t="s">
        <v>1329</v>
      </c>
      <c r="C130" t="s">
        <v>1114</v>
      </c>
      <c r="D130" t="s">
        <v>1334</v>
      </c>
      <c r="E130" t="s">
        <v>1331</v>
      </c>
      <c r="F130" t="s">
        <v>644</v>
      </c>
      <c r="G130" t="s">
        <v>1335</v>
      </c>
      <c r="H130" t="s">
        <v>209</v>
      </c>
      <c r="I130" s="77">
        <v>2.92</v>
      </c>
      <c r="J130" t="s">
        <v>109</v>
      </c>
      <c r="K130" s="77">
        <v>4.9400000000000004</v>
      </c>
      <c r="L130" s="77">
        <v>5.4</v>
      </c>
      <c r="M130" s="77">
        <v>7082.99</v>
      </c>
      <c r="N130" s="77">
        <v>100.1</v>
      </c>
      <c r="O130" s="77">
        <v>24.581283056330001</v>
      </c>
      <c r="P130" s="77">
        <v>0.13</v>
      </c>
      <c r="Q130" s="77">
        <v>0.01</v>
      </c>
    </row>
    <row r="131" spans="2:17">
      <c r="B131" t="s">
        <v>1223</v>
      </c>
      <c r="C131" t="s">
        <v>1114</v>
      </c>
      <c r="D131" t="s">
        <v>1336</v>
      </c>
      <c r="E131" t="s">
        <v>1337</v>
      </c>
      <c r="F131" t="s">
        <v>697</v>
      </c>
      <c r="G131" t="s">
        <v>803</v>
      </c>
      <c r="H131" t="s">
        <v>209</v>
      </c>
      <c r="I131" s="77">
        <v>2.06</v>
      </c>
      <c r="J131" t="s">
        <v>105</v>
      </c>
      <c r="K131" s="77">
        <v>2.9</v>
      </c>
      <c r="L131" s="77">
        <v>1.59</v>
      </c>
      <c r="M131" s="77">
        <v>472480.08</v>
      </c>
      <c r="N131" s="77">
        <v>107.67</v>
      </c>
      <c r="O131" s="77">
        <v>508.71930213600001</v>
      </c>
      <c r="P131" s="77">
        <v>2.74</v>
      </c>
      <c r="Q131" s="77">
        <v>0.18</v>
      </c>
    </row>
    <row r="132" spans="2:17">
      <c r="B132" t="s">
        <v>1338</v>
      </c>
      <c r="C132" t="s">
        <v>1114</v>
      </c>
      <c r="D132" t="s">
        <v>1339</v>
      </c>
      <c r="E132" t="s">
        <v>840</v>
      </c>
      <c r="F132" t="s">
        <v>1340</v>
      </c>
      <c r="G132" t="s">
        <v>1341</v>
      </c>
      <c r="H132" t="s">
        <v>154</v>
      </c>
      <c r="I132" s="77">
        <v>12.97</v>
      </c>
      <c r="J132" t="s">
        <v>105</v>
      </c>
      <c r="K132" s="77">
        <v>6.7</v>
      </c>
      <c r="L132" s="77">
        <v>2.98</v>
      </c>
      <c r="M132" s="77">
        <v>257765.82</v>
      </c>
      <c r="N132" s="77">
        <v>147.34</v>
      </c>
      <c r="O132" s="77">
        <v>379.79215918800003</v>
      </c>
      <c r="P132" s="77">
        <v>2.0499999999999998</v>
      </c>
      <c r="Q132" s="77">
        <v>0.13</v>
      </c>
    </row>
    <row r="133" spans="2:17">
      <c r="B133" t="s">
        <v>1342</v>
      </c>
      <c r="C133" t="s">
        <v>1114</v>
      </c>
      <c r="D133" t="s">
        <v>1343</v>
      </c>
      <c r="E133" t="s">
        <v>1344</v>
      </c>
      <c r="F133" t="s">
        <v>1345</v>
      </c>
      <c r="G133" t="s">
        <v>1346</v>
      </c>
      <c r="H133" t="s">
        <v>154</v>
      </c>
      <c r="I133" s="77">
        <v>1.91</v>
      </c>
      <c r="J133" t="s">
        <v>105</v>
      </c>
      <c r="K133" s="77">
        <v>6.2</v>
      </c>
      <c r="L133" s="77">
        <v>1.33</v>
      </c>
      <c r="M133" s="77">
        <v>423811.82</v>
      </c>
      <c r="N133" s="77">
        <v>9.9999999999999995E-7</v>
      </c>
      <c r="O133" s="77">
        <v>4.2381182000000001E-6</v>
      </c>
      <c r="P133" s="77">
        <v>0</v>
      </c>
      <c r="Q133" s="77">
        <v>0</v>
      </c>
    </row>
    <row r="134" spans="2:17">
      <c r="B134" t="s">
        <v>1347</v>
      </c>
      <c r="C134" t="s">
        <v>1114</v>
      </c>
      <c r="D134" t="s">
        <v>1348</v>
      </c>
      <c r="E134" t="s">
        <v>1349</v>
      </c>
      <c r="F134" t="s">
        <v>230</v>
      </c>
      <c r="G134" t="s">
        <v>1350</v>
      </c>
      <c r="H134" t="s">
        <v>747</v>
      </c>
      <c r="I134" s="77">
        <v>10.34</v>
      </c>
      <c r="J134" t="s">
        <v>105</v>
      </c>
      <c r="K134" s="77">
        <v>4.8</v>
      </c>
      <c r="L134" s="77">
        <v>4.78</v>
      </c>
      <c r="M134" s="77">
        <v>72502.45</v>
      </c>
      <c r="N134" s="77">
        <v>109.38</v>
      </c>
      <c r="O134" s="77">
        <v>79.303179810000003</v>
      </c>
      <c r="P134" s="77">
        <v>0.43</v>
      </c>
      <c r="Q134" s="77">
        <v>0.03</v>
      </c>
    </row>
    <row r="135" spans="2:17">
      <c r="B135" t="s">
        <v>1347</v>
      </c>
      <c r="C135" t="s">
        <v>1114</v>
      </c>
      <c r="D135" t="s">
        <v>1351</v>
      </c>
      <c r="E135" t="s">
        <v>1349</v>
      </c>
      <c r="F135" t="s">
        <v>230</v>
      </c>
      <c r="G135" t="s">
        <v>751</v>
      </c>
      <c r="H135" t="s">
        <v>747</v>
      </c>
      <c r="I135" s="77">
        <v>9.9600000000000009</v>
      </c>
      <c r="J135" t="s">
        <v>105</v>
      </c>
      <c r="K135" s="77">
        <v>4.8</v>
      </c>
      <c r="L135" s="77">
        <v>3.58</v>
      </c>
      <c r="M135" s="77">
        <v>15452.35</v>
      </c>
      <c r="N135" s="77">
        <v>105.97</v>
      </c>
      <c r="O135" s="77">
        <v>16.374855295</v>
      </c>
      <c r="P135" s="77">
        <v>0.09</v>
      </c>
      <c r="Q135" s="77">
        <v>0.01</v>
      </c>
    </row>
    <row r="136" spans="2:17">
      <c r="B136" t="s">
        <v>1347</v>
      </c>
      <c r="C136" t="s">
        <v>1114</v>
      </c>
      <c r="D136" t="s">
        <v>1352</v>
      </c>
      <c r="E136" t="s">
        <v>1349</v>
      </c>
      <c r="F136" t="s">
        <v>230</v>
      </c>
      <c r="G136" t="s">
        <v>751</v>
      </c>
      <c r="H136" t="s">
        <v>747</v>
      </c>
      <c r="I136" s="77">
        <v>0.01</v>
      </c>
      <c r="J136" t="s">
        <v>105</v>
      </c>
      <c r="K136" s="77">
        <v>3.1</v>
      </c>
      <c r="L136" s="77">
        <v>1.98</v>
      </c>
      <c r="M136" s="77">
        <v>10261.94</v>
      </c>
      <c r="N136" s="77">
        <v>100.06</v>
      </c>
      <c r="O136" s="77">
        <v>10.268097164</v>
      </c>
      <c r="P136" s="77">
        <v>0.06</v>
      </c>
      <c r="Q136" s="77">
        <v>0</v>
      </c>
    </row>
    <row r="137" spans="2:17">
      <c r="B137" s="78" t="s">
        <v>1353</v>
      </c>
      <c r="I137" s="79">
        <v>0.6</v>
      </c>
      <c r="L137" s="79">
        <v>1.76</v>
      </c>
      <c r="M137" s="79">
        <v>100024.54</v>
      </c>
      <c r="O137" s="79">
        <v>101.905345361</v>
      </c>
      <c r="P137" s="79">
        <v>0.55000000000000004</v>
      </c>
      <c r="Q137" s="79">
        <v>0.04</v>
      </c>
    </row>
    <row r="138" spans="2:17">
      <c r="B138" t="s">
        <v>1130</v>
      </c>
      <c r="C138" t="s">
        <v>1114</v>
      </c>
      <c r="D138" t="s">
        <v>1354</v>
      </c>
      <c r="E138" t="s">
        <v>885</v>
      </c>
      <c r="F138" t="s">
        <v>1266</v>
      </c>
      <c r="G138" t="s">
        <v>1355</v>
      </c>
      <c r="H138" t="s">
        <v>154</v>
      </c>
      <c r="I138" s="77">
        <v>0.22</v>
      </c>
      <c r="J138" t="s">
        <v>105</v>
      </c>
      <c r="K138" s="77">
        <v>4.25</v>
      </c>
      <c r="L138" s="77">
        <v>2.5299999999999998</v>
      </c>
      <c r="M138" s="77">
        <v>23743.73</v>
      </c>
      <c r="N138" s="77">
        <v>100.5</v>
      </c>
      <c r="O138" s="77">
        <v>23.862448650000001</v>
      </c>
      <c r="P138" s="77">
        <v>0.13</v>
      </c>
      <c r="Q138" s="77">
        <v>0.01</v>
      </c>
    </row>
    <row r="139" spans="2:17">
      <c r="B139" t="s">
        <v>1130</v>
      </c>
      <c r="C139" t="s">
        <v>1114</v>
      </c>
      <c r="D139" t="s">
        <v>1356</v>
      </c>
      <c r="E139" t="s">
        <v>885</v>
      </c>
      <c r="F139" t="s">
        <v>1357</v>
      </c>
      <c r="G139" t="s">
        <v>1358</v>
      </c>
      <c r="H139" t="s">
        <v>154</v>
      </c>
      <c r="I139" s="77">
        <v>0.71</v>
      </c>
      <c r="J139" t="s">
        <v>105</v>
      </c>
      <c r="K139" s="77">
        <v>4.5</v>
      </c>
      <c r="L139" s="77">
        <v>1.52</v>
      </c>
      <c r="M139" s="77">
        <v>76280.81</v>
      </c>
      <c r="N139" s="77">
        <v>102.31</v>
      </c>
      <c r="O139" s="77">
        <v>78.042896710999997</v>
      </c>
      <c r="P139" s="77">
        <v>0.42</v>
      </c>
      <c r="Q139" s="77">
        <v>0.03</v>
      </c>
    </row>
    <row r="140" spans="2:17">
      <c r="B140" s="78" t="s">
        <v>1359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s="78" t="s">
        <v>1360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230</v>
      </c>
      <c r="D142" t="s">
        <v>230</v>
      </c>
      <c r="F142" t="s">
        <v>230</v>
      </c>
      <c r="I142" s="77">
        <v>0</v>
      </c>
      <c r="J142" t="s">
        <v>230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1361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230</v>
      </c>
      <c r="D144" t="s">
        <v>230</v>
      </c>
      <c r="F144" t="s">
        <v>230</v>
      </c>
      <c r="I144" s="77">
        <v>0</v>
      </c>
      <c r="J144" t="s">
        <v>230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1362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230</v>
      </c>
      <c r="D146" t="s">
        <v>230</v>
      </c>
      <c r="F146" t="s">
        <v>230</v>
      </c>
      <c r="I146" s="77">
        <v>0</v>
      </c>
      <c r="J146" t="s">
        <v>230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1363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230</v>
      </c>
      <c r="D148" t="s">
        <v>230</v>
      </c>
      <c r="F148" t="s">
        <v>230</v>
      </c>
      <c r="I148" s="77">
        <v>0</v>
      </c>
      <c r="J148" t="s">
        <v>230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235</v>
      </c>
      <c r="I149" s="79">
        <v>3.7</v>
      </c>
      <c r="L149" s="79">
        <v>5.28</v>
      </c>
      <c r="M149" s="79">
        <v>264935.27</v>
      </c>
      <c r="O149" s="79">
        <v>936.41186245360404</v>
      </c>
      <c r="P149" s="79">
        <v>5.05</v>
      </c>
      <c r="Q149" s="79">
        <v>0.33</v>
      </c>
    </row>
    <row r="150" spans="2:17">
      <c r="B150" s="78" t="s">
        <v>1364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230</v>
      </c>
      <c r="D151" t="s">
        <v>230</v>
      </c>
      <c r="F151" t="s">
        <v>230</v>
      </c>
      <c r="I151" s="77">
        <v>0</v>
      </c>
      <c r="J151" t="s">
        <v>230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1133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230</v>
      </c>
      <c r="D153" t="s">
        <v>230</v>
      </c>
      <c r="F153" t="s">
        <v>230</v>
      </c>
      <c r="I153" s="77">
        <v>0</v>
      </c>
      <c r="J153" t="s">
        <v>230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1134</v>
      </c>
      <c r="I154" s="79">
        <v>3.7</v>
      </c>
      <c r="L154" s="79">
        <v>5.28</v>
      </c>
      <c r="M154" s="79">
        <v>264935.27</v>
      </c>
      <c r="O154" s="79">
        <v>936.41186245360404</v>
      </c>
      <c r="P154" s="79">
        <v>5.05</v>
      </c>
      <c r="Q154" s="79">
        <v>0.33</v>
      </c>
    </row>
    <row r="155" spans="2:17">
      <c r="B155" t="s">
        <v>1365</v>
      </c>
      <c r="C155" t="s">
        <v>1114</v>
      </c>
      <c r="D155" t="s">
        <v>1366</v>
      </c>
      <c r="E155" t="s">
        <v>1367</v>
      </c>
      <c r="F155" t="s">
        <v>1040</v>
      </c>
      <c r="G155" t="s">
        <v>1368</v>
      </c>
      <c r="H155" t="s">
        <v>154</v>
      </c>
      <c r="I155" s="77">
        <v>3.53</v>
      </c>
      <c r="J155" t="s">
        <v>109</v>
      </c>
      <c r="K155" s="77">
        <v>3.67</v>
      </c>
      <c r="L155" s="77">
        <v>5.93</v>
      </c>
      <c r="M155" s="77">
        <v>25649.41</v>
      </c>
      <c r="N155" s="77">
        <v>100</v>
      </c>
      <c r="O155" s="77">
        <v>88.926504469999998</v>
      </c>
      <c r="P155" s="77">
        <v>0.48</v>
      </c>
      <c r="Q155" s="77">
        <v>0.03</v>
      </c>
    </row>
    <row r="156" spans="2:17">
      <c r="B156" t="s">
        <v>1365</v>
      </c>
      <c r="C156" t="s">
        <v>1114</v>
      </c>
      <c r="D156" t="s">
        <v>1369</v>
      </c>
      <c r="E156" t="s">
        <v>1367</v>
      </c>
      <c r="F156" t="s">
        <v>1040</v>
      </c>
      <c r="G156" t="s">
        <v>1368</v>
      </c>
      <c r="H156" t="s">
        <v>154</v>
      </c>
      <c r="I156" s="77">
        <v>3.53</v>
      </c>
      <c r="J156" t="s">
        <v>109</v>
      </c>
      <c r="K156" s="77">
        <v>3.67</v>
      </c>
      <c r="L156" s="77">
        <v>5.93</v>
      </c>
      <c r="M156" s="77">
        <v>73474.820000000007</v>
      </c>
      <c r="N156" s="77">
        <v>100</v>
      </c>
      <c r="O156" s="77">
        <v>254.73720094000001</v>
      </c>
      <c r="P156" s="77">
        <v>1.37</v>
      </c>
      <c r="Q156" s="77">
        <v>0.09</v>
      </c>
    </row>
    <row r="157" spans="2:17">
      <c r="B157" t="s">
        <v>1370</v>
      </c>
      <c r="C157" t="s">
        <v>1114</v>
      </c>
      <c r="D157" t="s">
        <v>1371</v>
      </c>
      <c r="E157" t="s">
        <v>1372</v>
      </c>
      <c r="F157" t="s">
        <v>1266</v>
      </c>
      <c r="G157" t="s">
        <v>1373</v>
      </c>
      <c r="H157" t="s">
        <v>1059</v>
      </c>
      <c r="I157" s="77">
        <v>3.96</v>
      </c>
      <c r="J157" t="s">
        <v>109</v>
      </c>
      <c r="K157" s="77">
        <v>7</v>
      </c>
      <c r="L157" s="77">
        <v>7.38</v>
      </c>
      <c r="M157" s="77">
        <v>20161.32</v>
      </c>
      <c r="N157" s="77">
        <v>104.34</v>
      </c>
      <c r="O157" s="77">
        <v>72.932925905496006</v>
      </c>
      <c r="P157" s="77">
        <v>0.39</v>
      </c>
      <c r="Q157" s="77">
        <v>0.03</v>
      </c>
    </row>
    <row r="158" spans="2:17">
      <c r="B158" t="s">
        <v>1370</v>
      </c>
      <c r="C158" t="s">
        <v>1114</v>
      </c>
      <c r="D158" t="s">
        <v>1374</v>
      </c>
      <c r="E158" t="s">
        <v>1372</v>
      </c>
      <c r="F158" t="s">
        <v>1266</v>
      </c>
      <c r="G158" t="s">
        <v>1375</v>
      </c>
      <c r="H158" t="s">
        <v>1059</v>
      </c>
      <c r="I158" s="77">
        <v>2.41</v>
      </c>
      <c r="J158" t="s">
        <v>109</v>
      </c>
      <c r="K158" s="77">
        <v>5.86</v>
      </c>
      <c r="L158" s="77">
        <v>5.5</v>
      </c>
      <c r="M158" s="77">
        <v>60485.29</v>
      </c>
      <c r="N158" s="77">
        <v>101.22</v>
      </c>
      <c r="O158" s="77">
        <v>212.260870935246</v>
      </c>
      <c r="P158" s="77">
        <v>1.1399999999999999</v>
      </c>
      <c r="Q158" s="77">
        <v>0.08</v>
      </c>
    </row>
    <row r="159" spans="2:17">
      <c r="B159" t="s">
        <v>1329</v>
      </c>
      <c r="C159" t="s">
        <v>1114</v>
      </c>
      <c r="D159" t="s">
        <v>1376</v>
      </c>
      <c r="E159" t="s">
        <v>1331</v>
      </c>
      <c r="F159" t="s">
        <v>644</v>
      </c>
      <c r="G159" t="s">
        <v>1377</v>
      </c>
      <c r="H159" t="s">
        <v>209</v>
      </c>
      <c r="I159" s="77">
        <v>2.98</v>
      </c>
      <c r="J159" t="s">
        <v>109</v>
      </c>
      <c r="K159" s="77">
        <v>4.8099999999999996</v>
      </c>
      <c r="L159" s="77">
        <v>3.43</v>
      </c>
      <c r="M159" s="77">
        <v>36774.43</v>
      </c>
      <c r="N159" s="77">
        <v>101.02</v>
      </c>
      <c r="O159" s="77">
        <v>128.79741768786201</v>
      </c>
      <c r="P159" s="77">
        <v>0.69</v>
      </c>
      <c r="Q159" s="77">
        <v>0.05</v>
      </c>
    </row>
    <row r="160" spans="2:17">
      <c r="B160" t="s">
        <v>1378</v>
      </c>
      <c r="C160" t="s">
        <v>1114</v>
      </c>
      <c r="D160" t="s">
        <v>1379</v>
      </c>
      <c r="E160" t="s">
        <v>1380</v>
      </c>
      <c r="F160" t="s">
        <v>1058</v>
      </c>
      <c r="G160" t="s">
        <v>1381</v>
      </c>
      <c r="H160" t="s">
        <v>1059</v>
      </c>
      <c r="I160" s="77">
        <v>5.99</v>
      </c>
      <c r="J160" t="s">
        <v>109</v>
      </c>
      <c r="K160" s="77">
        <v>5.0199999999999996</v>
      </c>
      <c r="L160" s="77">
        <v>4.24</v>
      </c>
      <c r="M160" s="77">
        <v>48390</v>
      </c>
      <c r="N160" s="77">
        <v>106.55</v>
      </c>
      <c r="O160" s="77">
        <v>178.75694251499999</v>
      </c>
      <c r="P160" s="77">
        <v>0.96</v>
      </c>
      <c r="Q160" s="77">
        <v>0.06</v>
      </c>
    </row>
    <row r="161" spans="2:17">
      <c r="B161" s="78" t="s">
        <v>1363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t="s">
        <v>230</v>
      </c>
      <c r="D162" t="s">
        <v>230</v>
      </c>
      <c r="F162" t="s">
        <v>230</v>
      </c>
      <c r="I162" s="77">
        <v>0</v>
      </c>
      <c r="J162" t="s">
        <v>230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t="s">
        <v>237</v>
      </c>
    </row>
    <row r="164" spans="2:17">
      <c r="B164" t="s">
        <v>335</v>
      </c>
    </row>
    <row r="165" spans="2:17">
      <c r="B165" t="s">
        <v>336</v>
      </c>
    </row>
    <row r="166" spans="2:17">
      <c r="B166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2" t="s">
        <v>197</v>
      </c>
    </row>
    <row r="2" spans="2:64" s="1" customFormat="1">
      <c r="B2" s="2" t="s">
        <v>1</v>
      </c>
      <c r="C2" s="12" t="s">
        <v>1410</v>
      </c>
    </row>
    <row r="3" spans="2:64" s="1" customFormat="1">
      <c r="B3" s="2" t="s">
        <v>2</v>
      </c>
      <c r="C3" s="82" t="s">
        <v>198</v>
      </c>
    </row>
    <row r="4" spans="2:64" s="1" customFormat="1">
      <c r="B4" s="2" t="s">
        <v>3</v>
      </c>
      <c r="C4" s="82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230</v>
      </c>
      <c r="C14" t="s">
        <v>230</v>
      </c>
      <c r="E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230</v>
      </c>
      <c r="C22" t="s">
        <v>230</v>
      </c>
      <c r="E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230</v>
      </c>
      <c r="C24" t="s">
        <v>230</v>
      </c>
      <c r="E24" t="s">
        <v>230</v>
      </c>
      <c r="G24" s="77">
        <v>0</v>
      </c>
      <c r="H24" t="s">
        <v>230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2" t="s">
        <v>197</v>
      </c>
    </row>
    <row r="2" spans="2:55" s="1" customFormat="1">
      <c r="B2" s="2" t="s">
        <v>1</v>
      </c>
      <c r="C2" s="12" t="s">
        <v>1410</v>
      </c>
    </row>
    <row r="3" spans="2:55" s="1" customFormat="1">
      <c r="B3" s="2" t="s">
        <v>2</v>
      </c>
      <c r="C3" s="82" t="s">
        <v>198</v>
      </c>
    </row>
    <row r="4" spans="2:55" s="1" customFormat="1">
      <c r="B4" s="2" t="s">
        <v>3</v>
      </c>
      <c r="C4" s="82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230</v>
      </c>
      <c r="E14" s="77">
        <v>0</v>
      </c>
      <c r="F14" t="s">
        <v>230</v>
      </c>
      <c r="G14" s="77">
        <v>0</v>
      </c>
      <c r="H14" s="77">
        <v>0</v>
      </c>
      <c r="I14" s="77">
        <v>0</v>
      </c>
    </row>
    <row r="15" spans="2:55">
      <c r="B15" s="78" t="s">
        <v>1385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230</v>
      </c>
      <c r="E19" s="77">
        <v>0</v>
      </c>
      <c r="F19" t="s">
        <v>230</v>
      </c>
      <c r="G19" s="77">
        <v>0</v>
      </c>
      <c r="H19" s="77">
        <v>0</v>
      </c>
      <c r="I19" s="77">
        <v>0</v>
      </c>
    </row>
    <row r="20" spans="2:9">
      <c r="B20" s="78" t="s">
        <v>1385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230</v>
      </c>
      <c r="E21" s="77">
        <v>0</v>
      </c>
      <c r="F21" t="s">
        <v>230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2" t="s">
        <v>197</v>
      </c>
    </row>
    <row r="2" spans="2:60" s="1" customFormat="1">
      <c r="B2" s="2" t="s">
        <v>1</v>
      </c>
      <c r="C2" s="12" t="s">
        <v>1410</v>
      </c>
    </row>
    <row r="3" spans="2:60" s="1" customFormat="1">
      <c r="B3" s="2" t="s">
        <v>2</v>
      </c>
      <c r="C3" s="82" t="s">
        <v>198</v>
      </c>
    </row>
    <row r="4" spans="2:60" s="1" customFormat="1">
      <c r="B4" s="2" t="s">
        <v>3</v>
      </c>
      <c r="C4" s="8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2" t="s">
        <v>197</v>
      </c>
    </row>
    <row r="2" spans="2:60" s="1" customFormat="1">
      <c r="B2" s="2" t="s">
        <v>1</v>
      </c>
      <c r="C2" s="12" t="s">
        <v>1410</v>
      </c>
    </row>
    <row r="3" spans="2:60" s="1" customFormat="1">
      <c r="B3" s="2" t="s">
        <v>2</v>
      </c>
      <c r="C3" s="82" t="s">
        <v>198</v>
      </c>
    </row>
    <row r="4" spans="2:60" s="1" customFormat="1">
      <c r="B4" s="2" t="s">
        <v>3</v>
      </c>
      <c r="C4" s="82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-3</v>
      </c>
      <c r="I11" s="76">
        <v>-934.73716749044797</v>
      </c>
      <c r="J11" s="76">
        <v>100</v>
      </c>
      <c r="K11" s="76">
        <v>-0.33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-3</v>
      </c>
      <c r="I12" s="79">
        <v>-935.60960337044799</v>
      </c>
      <c r="J12" s="79">
        <v>100.09</v>
      </c>
      <c r="K12" s="79">
        <v>-0.33</v>
      </c>
    </row>
    <row r="13" spans="2:60">
      <c r="B13" t="s">
        <v>1386</v>
      </c>
      <c r="C13" t="s">
        <v>1387</v>
      </c>
      <c r="D13" t="s">
        <v>230</v>
      </c>
      <c r="E13" t="s">
        <v>747</v>
      </c>
      <c r="F13" s="77">
        <v>0</v>
      </c>
      <c r="G13" t="s">
        <v>105</v>
      </c>
      <c r="H13" s="77">
        <v>0</v>
      </c>
      <c r="I13" s="77">
        <v>-182.17439999999999</v>
      </c>
      <c r="J13" s="77">
        <v>19.489999999999998</v>
      </c>
      <c r="K13" s="77">
        <v>-0.06</v>
      </c>
    </row>
    <row r="14" spans="2:60">
      <c r="B14" t="s">
        <v>1388</v>
      </c>
      <c r="C14" t="s">
        <v>1389</v>
      </c>
      <c r="D14" t="s">
        <v>230</v>
      </c>
      <c r="E14" t="s">
        <v>747</v>
      </c>
      <c r="F14" s="77">
        <v>0</v>
      </c>
      <c r="G14" t="s">
        <v>105</v>
      </c>
      <c r="H14" s="77">
        <v>0</v>
      </c>
      <c r="I14" s="77">
        <v>-1.0242599999999999</v>
      </c>
      <c r="J14" s="77">
        <v>0.11</v>
      </c>
      <c r="K14" s="77">
        <v>0</v>
      </c>
    </row>
    <row r="15" spans="2:60">
      <c r="B15" t="s">
        <v>1390</v>
      </c>
      <c r="C15" t="s">
        <v>1391</v>
      </c>
      <c r="D15" t="s">
        <v>230</v>
      </c>
      <c r="E15" t="s">
        <v>747</v>
      </c>
      <c r="F15" s="77">
        <v>0</v>
      </c>
      <c r="G15" t="s">
        <v>105</v>
      </c>
      <c r="H15" s="77">
        <v>0</v>
      </c>
      <c r="I15" s="77">
        <v>203.26446000000001</v>
      </c>
      <c r="J15" s="77">
        <v>-21.75</v>
      </c>
      <c r="K15" s="77">
        <v>7.0000000000000007E-2</v>
      </c>
    </row>
    <row r="16" spans="2:60">
      <c r="B16" t="s">
        <v>1392</v>
      </c>
      <c r="C16" t="s">
        <v>1393</v>
      </c>
      <c r="D16" t="s">
        <v>230</v>
      </c>
      <c r="E16" t="s">
        <v>209</v>
      </c>
      <c r="F16" s="77">
        <v>0</v>
      </c>
      <c r="G16" t="s">
        <v>105</v>
      </c>
      <c r="H16" s="77">
        <v>0</v>
      </c>
      <c r="I16" s="77">
        <v>-1124.6373100000001</v>
      </c>
      <c r="J16" s="77">
        <v>120.32</v>
      </c>
      <c r="K16" s="77">
        <v>-0.4</v>
      </c>
    </row>
    <row r="17" spans="2:11">
      <c r="B17" t="s">
        <v>1394</v>
      </c>
      <c r="C17" t="s">
        <v>1395</v>
      </c>
      <c r="D17" t="s">
        <v>230</v>
      </c>
      <c r="E17" t="s">
        <v>747</v>
      </c>
      <c r="F17" s="77">
        <v>5.6</v>
      </c>
      <c r="G17" t="s">
        <v>105</v>
      </c>
      <c r="H17" s="77">
        <v>16.62</v>
      </c>
      <c r="I17" s="77">
        <v>168.961906629552</v>
      </c>
      <c r="J17" s="77">
        <v>-18.079999999999998</v>
      </c>
      <c r="K17" s="77">
        <v>0.06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0.87243588000000005</v>
      </c>
      <c r="J18" s="79">
        <v>-0.09</v>
      </c>
      <c r="K18" s="79">
        <v>0</v>
      </c>
    </row>
    <row r="19" spans="2:11">
      <c r="B19" t="s">
        <v>1396</v>
      </c>
      <c r="C19" t="s">
        <v>1397</v>
      </c>
      <c r="D19" t="s">
        <v>230</v>
      </c>
      <c r="E19" t="s">
        <v>1059</v>
      </c>
      <c r="F19" s="77">
        <v>0</v>
      </c>
      <c r="G19" t="s">
        <v>109</v>
      </c>
      <c r="H19" s="77">
        <v>0</v>
      </c>
      <c r="I19" s="77">
        <v>0.87243588000000005</v>
      </c>
      <c r="J19" s="77">
        <v>-0.09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2" t="s">
        <v>197</v>
      </c>
    </row>
    <row r="2" spans="2:17" s="1" customFormat="1">
      <c r="B2" s="2" t="s">
        <v>1</v>
      </c>
      <c r="C2" s="12" t="s">
        <v>1410</v>
      </c>
    </row>
    <row r="3" spans="2:17" s="1" customFormat="1">
      <c r="B3" s="2" t="s">
        <v>2</v>
      </c>
      <c r="C3" s="82" t="s">
        <v>198</v>
      </c>
    </row>
    <row r="4" spans="2:17" s="1" customFormat="1">
      <c r="B4" s="2" t="s">
        <v>3</v>
      </c>
      <c r="C4" s="82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C12+C32</f>
        <v>2839.8142958314002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SUM(C13:C31)</f>
        <v>2839.8142958314002</v>
      </c>
    </row>
    <row r="13" spans="2:17">
      <c r="B13" t="s">
        <v>1398</v>
      </c>
      <c r="C13" s="77">
        <v>38.13449</v>
      </c>
      <c r="D13" s="80">
        <v>43297</v>
      </c>
    </row>
    <row r="14" spans="2:17">
      <c r="B14" t="s">
        <v>1398</v>
      </c>
      <c r="C14" s="77">
        <v>84.880080000000007</v>
      </c>
      <c r="D14" s="80">
        <v>43297</v>
      </c>
    </row>
    <row r="15" spans="2:17">
      <c r="B15" t="s">
        <v>1399</v>
      </c>
      <c r="C15" s="77">
        <v>11.989638307596186</v>
      </c>
      <c r="D15" s="80">
        <v>43378</v>
      </c>
    </row>
    <row r="16" spans="2:17">
      <c r="B16" t="s">
        <v>1399</v>
      </c>
      <c r="C16" s="77">
        <v>87.290279370200011</v>
      </c>
      <c r="D16" s="80">
        <v>43378</v>
      </c>
    </row>
    <row r="17" spans="2:4">
      <c r="B17" t="s">
        <v>1399</v>
      </c>
      <c r="C17" s="77">
        <v>31.76092099909631</v>
      </c>
      <c r="D17" s="80">
        <v>43378</v>
      </c>
    </row>
    <row r="18" spans="2:4">
      <c r="B18" t="s">
        <v>1400</v>
      </c>
      <c r="C18" s="77">
        <v>138.54404</v>
      </c>
      <c r="D18" s="80">
        <v>43824</v>
      </c>
    </row>
    <row r="19" spans="2:4">
      <c r="B19" t="s">
        <v>1401</v>
      </c>
      <c r="C19" s="77">
        <v>462.98327</v>
      </c>
      <c r="D19" s="80">
        <v>43826</v>
      </c>
    </row>
    <row r="20" spans="2:4">
      <c r="B20" t="s">
        <v>1401</v>
      </c>
      <c r="C20" s="77">
        <v>17.172969999999999</v>
      </c>
      <c r="D20" s="80">
        <v>43826</v>
      </c>
    </row>
    <row r="21" spans="2:4">
      <c r="B21" t="s">
        <v>1402</v>
      </c>
      <c r="C21" s="77">
        <v>298.99559690000001</v>
      </c>
      <c r="D21" s="80">
        <v>43830</v>
      </c>
    </row>
    <row r="22" spans="2:4">
      <c r="B22" t="s">
        <v>1403</v>
      </c>
      <c r="C22" s="77">
        <v>289.40436</v>
      </c>
      <c r="D22" s="80">
        <v>43908</v>
      </c>
    </row>
    <row r="23" spans="2:4">
      <c r="B23" t="s">
        <v>1404</v>
      </c>
      <c r="C23" s="77">
        <v>457.85888</v>
      </c>
      <c r="D23" s="80">
        <v>44246</v>
      </c>
    </row>
    <row r="24" spans="2:4">
      <c r="B24" t="s">
        <v>1401</v>
      </c>
      <c r="C24" s="77">
        <v>50.660260000000001</v>
      </c>
      <c r="D24" s="80">
        <v>44739</v>
      </c>
    </row>
    <row r="25" spans="2:4">
      <c r="B25" t="s">
        <v>1405</v>
      </c>
      <c r="C25" s="77">
        <v>29.10652</v>
      </c>
      <c r="D25" s="80">
        <v>44761</v>
      </c>
    </row>
    <row r="26" spans="2:4">
      <c r="B26" t="s">
        <v>1405</v>
      </c>
      <c r="C26" s="77">
        <v>648.13697000000002</v>
      </c>
      <c r="D26" s="80">
        <v>44914</v>
      </c>
    </row>
    <row r="27" spans="2:4">
      <c r="B27" t="s">
        <v>1405</v>
      </c>
      <c r="C27" s="77">
        <v>37.453660000000006</v>
      </c>
      <c r="D27" s="80">
        <v>44914</v>
      </c>
    </row>
    <row r="28" spans="2:4">
      <c r="B28" t="s">
        <v>1405</v>
      </c>
      <c r="C28" s="77">
        <v>95.431200000000004</v>
      </c>
      <c r="D28" s="80">
        <v>44914</v>
      </c>
    </row>
    <row r="29" spans="2:4">
      <c r="B29" t="s">
        <v>1399</v>
      </c>
      <c r="C29" s="77">
        <v>17.067120254507504</v>
      </c>
      <c r="D29" s="80">
        <v>45143</v>
      </c>
    </row>
    <row r="30" spans="2:4">
      <c r="B30" t="s">
        <v>1405</v>
      </c>
      <c r="C30" s="77">
        <v>42.944040000000001</v>
      </c>
      <c r="D30" s="80">
        <v>46100</v>
      </c>
    </row>
    <row r="31" spans="2:4">
      <c r="B31"/>
      <c r="C31" s="77"/>
    </row>
    <row r="32" spans="2:4">
      <c r="B32" s="78" t="s">
        <v>235</v>
      </c>
      <c r="C32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2" t="s">
        <v>197</v>
      </c>
    </row>
    <row r="2" spans="2:18" s="1" customFormat="1">
      <c r="B2" s="2" t="s">
        <v>1</v>
      </c>
      <c r="C2" s="12" t="s">
        <v>1410</v>
      </c>
    </row>
    <row r="3" spans="2:18" s="1" customFormat="1">
      <c r="B3" s="2" t="s">
        <v>2</v>
      </c>
      <c r="C3" s="82" t="s">
        <v>198</v>
      </c>
    </row>
    <row r="4" spans="2:18" s="1" customFormat="1">
      <c r="B4" s="2" t="s">
        <v>3</v>
      </c>
      <c r="C4" s="82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2" t="s">
        <v>197</v>
      </c>
    </row>
    <row r="2" spans="2:18" s="1" customFormat="1">
      <c r="B2" s="2" t="s">
        <v>1</v>
      </c>
      <c r="C2" s="12" t="s">
        <v>1410</v>
      </c>
    </row>
    <row r="3" spans="2:18" s="1" customFormat="1">
      <c r="B3" s="2" t="s">
        <v>2</v>
      </c>
      <c r="C3" s="82" t="s">
        <v>198</v>
      </c>
    </row>
    <row r="4" spans="2:18" s="1" customFormat="1">
      <c r="B4" s="2" t="s">
        <v>3</v>
      </c>
      <c r="C4" s="82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2" t="s">
        <v>197</v>
      </c>
    </row>
    <row r="2" spans="2:53" s="1" customFormat="1">
      <c r="B2" s="2" t="s">
        <v>1</v>
      </c>
      <c r="C2" s="12" t="s">
        <v>1410</v>
      </c>
    </row>
    <row r="3" spans="2:53" s="1" customFormat="1">
      <c r="B3" s="2" t="s">
        <v>2</v>
      </c>
      <c r="C3" s="82" t="s">
        <v>198</v>
      </c>
    </row>
    <row r="4" spans="2:53" s="1" customFormat="1">
      <c r="B4" s="2" t="s">
        <v>3</v>
      </c>
      <c r="C4" s="82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0.35</v>
      </c>
      <c r="L11" s="76">
        <v>101048529</v>
      </c>
      <c r="M11" s="7"/>
      <c r="N11" s="76">
        <v>0</v>
      </c>
      <c r="O11" s="76">
        <v>121429.224143</v>
      </c>
      <c r="P11" s="7"/>
      <c r="Q11" s="76">
        <v>100</v>
      </c>
      <c r="R11" s="76">
        <v>43.1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4.8499999999999996</v>
      </c>
      <c r="K12" s="79">
        <v>0.35</v>
      </c>
      <c r="L12" s="79">
        <v>101048529</v>
      </c>
      <c r="N12" s="79">
        <v>0</v>
      </c>
      <c r="O12" s="79">
        <v>121429.224143</v>
      </c>
      <c r="Q12" s="79">
        <v>100</v>
      </c>
      <c r="R12" s="79">
        <v>43.1</v>
      </c>
    </row>
    <row r="13" spans="2:53">
      <c r="B13" s="78" t="s">
        <v>238</v>
      </c>
      <c r="C13" s="16"/>
      <c r="D13" s="16"/>
      <c r="H13" s="79">
        <v>5.17</v>
      </c>
      <c r="K13" s="79">
        <v>-0.09</v>
      </c>
      <c r="L13" s="79">
        <v>42705146</v>
      </c>
      <c r="N13" s="79">
        <v>0</v>
      </c>
      <c r="O13" s="79">
        <v>56168.358419099997</v>
      </c>
      <c r="Q13" s="79">
        <v>46.26</v>
      </c>
      <c r="R13" s="79">
        <v>19.93</v>
      </c>
    </row>
    <row r="14" spans="2:53">
      <c r="B14" s="78" t="s">
        <v>239</v>
      </c>
      <c r="C14" s="16"/>
      <c r="D14" s="16"/>
      <c r="H14" s="79">
        <v>5.17</v>
      </c>
      <c r="K14" s="79">
        <v>-0.09</v>
      </c>
      <c r="L14" s="79">
        <v>42705146</v>
      </c>
      <c r="N14" s="79">
        <v>0</v>
      </c>
      <c r="O14" s="79">
        <v>56168.358419099997</v>
      </c>
      <c r="Q14" s="79">
        <v>46.26</v>
      </c>
      <c r="R14" s="79">
        <v>19.93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3.37</v>
      </c>
      <c r="I15" t="s">
        <v>105</v>
      </c>
      <c r="J15" s="77">
        <v>4</v>
      </c>
      <c r="K15" s="77">
        <v>-0.48</v>
      </c>
      <c r="L15" s="77">
        <v>9405429</v>
      </c>
      <c r="M15" s="77">
        <v>152.55000000000001</v>
      </c>
      <c r="N15" s="77">
        <v>0</v>
      </c>
      <c r="O15" s="77">
        <v>14347.981939499999</v>
      </c>
      <c r="P15" s="77">
        <v>0.06</v>
      </c>
      <c r="Q15" s="77">
        <v>11.82</v>
      </c>
      <c r="R15" s="77">
        <v>5.09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911</v>
      </c>
      <c r="M16" s="77">
        <v>158.13999999999999</v>
      </c>
      <c r="N16" s="77">
        <v>0</v>
      </c>
      <c r="O16" s="77">
        <v>1.4406554</v>
      </c>
      <c r="P16" s="77">
        <v>0</v>
      </c>
      <c r="Q16" s="77">
        <v>0</v>
      </c>
      <c r="R16" s="77">
        <v>0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0.32</v>
      </c>
      <c r="I17" t="s">
        <v>105</v>
      </c>
      <c r="J17" s="77">
        <v>3.5</v>
      </c>
      <c r="K17" s="77">
        <v>0.93</v>
      </c>
      <c r="L17" s="77">
        <v>3896552</v>
      </c>
      <c r="M17" s="77">
        <v>120.2</v>
      </c>
      <c r="N17" s="77">
        <v>0</v>
      </c>
      <c r="O17" s="77">
        <v>4683.6555040000003</v>
      </c>
      <c r="P17" s="77">
        <v>0.02</v>
      </c>
      <c r="Q17" s="77">
        <v>3.86</v>
      </c>
      <c r="R17" s="77">
        <v>1.66</v>
      </c>
    </row>
    <row r="18" spans="2:18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5.51</v>
      </c>
      <c r="I18" t="s">
        <v>105</v>
      </c>
      <c r="J18" s="77">
        <v>1.75</v>
      </c>
      <c r="K18" s="77">
        <v>-0.26</v>
      </c>
      <c r="L18" s="77">
        <v>1427257</v>
      </c>
      <c r="M18" s="77">
        <v>113.12</v>
      </c>
      <c r="N18" s="77">
        <v>0</v>
      </c>
      <c r="O18" s="77">
        <v>1614.5131183999999</v>
      </c>
      <c r="P18" s="77">
        <v>0.01</v>
      </c>
      <c r="Q18" s="77">
        <v>1.33</v>
      </c>
      <c r="R18" s="77">
        <v>0.56999999999999995</v>
      </c>
    </row>
    <row r="19" spans="2:18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255</v>
      </c>
      <c r="H19" s="77">
        <v>1.8</v>
      </c>
      <c r="I19" t="s">
        <v>105</v>
      </c>
      <c r="J19" s="77">
        <v>3</v>
      </c>
      <c r="K19" s="77">
        <v>-0.49</v>
      </c>
      <c r="L19" s="77">
        <v>5117254</v>
      </c>
      <c r="M19" s="77">
        <v>116.8</v>
      </c>
      <c r="N19" s="77">
        <v>0</v>
      </c>
      <c r="O19" s="77">
        <v>5976.9526720000003</v>
      </c>
      <c r="P19" s="77">
        <v>0.03</v>
      </c>
      <c r="Q19" s="77">
        <v>4.92</v>
      </c>
      <c r="R19" s="77">
        <v>2.12</v>
      </c>
    </row>
    <row r="20" spans="2:18">
      <c r="B20" t="s">
        <v>256</v>
      </c>
      <c r="C20" t="s">
        <v>257</v>
      </c>
      <c r="D20" t="s">
        <v>103</v>
      </c>
      <c r="E20" t="s">
        <v>242</v>
      </c>
      <c r="F20" t="s">
        <v>154</v>
      </c>
      <c r="G20" t="s">
        <v>258</v>
      </c>
      <c r="H20" s="77">
        <v>7.63</v>
      </c>
      <c r="I20" t="s">
        <v>105</v>
      </c>
      <c r="J20" s="77">
        <v>0.75</v>
      </c>
      <c r="K20" s="77">
        <v>0.01</v>
      </c>
      <c r="L20" s="77">
        <v>3112</v>
      </c>
      <c r="M20" s="77">
        <v>105.47</v>
      </c>
      <c r="N20" s="77">
        <v>0</v>
      </c>
      <c r="O20" s="77">
        <v>3.2822263999999999</v>
      </c>
      <c r="P20" s="77">
        <v>0</v>
      </c>
      <c r="Q20" s="77">
        <v>0</v>
      </c>
      <c r="R20" s="77">
        <v>0</v>
      </c>
    </row>
    <row r="21" spans="2:18">
      <c r="B21" t="s">
        <v>259</v>
      </c>
      <c r="C21" t="s">
        <v>260</v>
      </c>
      <c r="D21" t="s">
        <v>103</v>
      </c>
      <c r="E21" t="s">
        <v>242</v>
      </c>
      <c r="F21" t="s">
        <v>154</v>
      </c>
      <c r="G21" t="s">
        <v>261</v>
      </c>
      <c r="H21" s="77">
        <v>2.82</v>
      </c>
      <c r="I21" t="s">
        <v>105</v>
      </c>
      <c r="J21" s="77">
        <v>0.1</v>
      </c>
      <c r="K21" s="77">
        <v>-0.5</v>
      </c>
      <c r="L21" s="77">
        <v>7425504</v>
      </c>
      <c r="M21" s="77">
        <v>101.73</v>
      </c>
      <c r="N21" s="77">
        <v>0</v>
      </c>
      <c r="O21" s="77">
        <v>7553.9652192000003</v>
      </c>
      <c r="P21" s="77">
        <v>0.06</v>
      </c>
      <c r="Q21" s="77">
        <v>6.22</v>
      </c>
      <c r="R21" s="77">
        <v>2.68</v>
      </c>
    </row>
    <row r="22" spans="2:18">
      <c r="B22" t="s">
        <v>262</v>
      </c>
      <c r="C22" t="s">
        <v>263</v>
      </c>
      <c r="D22" t="s">
        <v>103</v>
      </c>
      <c r="E22" t="s">
        <v>242</v>
      </c>
      <c r="F22" t="s">
        <v>154</v>
      </c>
      <c r="G22" t="s">
        <v>264</v>
      </c>
      <c r="H22" s="77">
        <v>14.23</v>
      </c>
      <c r="I22" t="s">
        <v>105</v>
      </c>
      <c r="J22" s="77">
        <v>4</v>
      </c>
      <c r="K22" s="77">
        <v>0.88</v>
      </c>
      <c r="L22" s="77">
        <v>5647074</v>
      </c>
      <c r="M22" s="77">
        <v>183.07</v>
      </c>
      <c r="N22" s="77">
        <v>0</v>
      </c>
      <c r="O22" s="77">
        <v>10338.098371800001</v>
      </c>
      <c r="P22" s="77">
        <v>0.03</v>
      </c>
      <c r="Q22" s="77">
        <v>8.51</v>
      </c>
      <c r="R22" s="77">
        <v>3.67</v>
      </c>
    </row>
    <row r="23" spans="2:18">
      <c r="B23" t="s">
        <v>265</v>
      </c>
      <c r="C23" t="s">
        <v>266</v>
      </c>
      <c r="D23" t="s">
        <v>103</v>
      </c>
      <c r="E23" t="s">
        <v>242</v>
      </c>
      <c r="F23" t="s">
        <v>154</v>
      </c>
      <c r="G23" t="s">
        <v>267</v>
      </c>
      <c r="H23" s="77">
        <v>4.51</v>
      </c>
      <c r="I23" t="s">
        <v>105</v>
      </c>
      <c r="J23" s="77">
        <v>2.75</v>
      </c>
      <c r="K23" s="77">
        <v>-0.41</v>
      </c>
      <c r="L23" s="77">
        <v>9782053</v>
      </c>
      <c r="M23" s="77">
        <v>119.08</v>
      </c>
      <c r="N23" s="77">
        <v>0</v>
      </c>
      <c r="O23" s="77">
        <v>11648.468712399999</v>
      </c>
      <c r="P23" s="77">
        <v>0.06</v>
      </c>
      <c r="Q23" s="77">
        <v>9.59</v>
      </c>
      <c r="R23" s="77">
        <v>4.13</v>
      </c>
    </row>
    <row r="24" spans="2:18">
      <c r="B24" s="78" t="s">
        <v>268</v>
      </c>
      <c r="C24" s="16"/>
      <c r="D24" s="16"/>
      <c r="H24" s="79">
        <v>4.57</v>
      </c>
      <c r="K24" s="79">
        <v>0.74</v>
      </c>
      <c r="L24" s="79">
        <v>58343383</v>
      </c>
      <c r="N24" s="79">
        <v>0</v>
      </c>
      <c r="O24" s="79">
        <v>65260.865723900002</v>
      </c>
      <c r="Q24" s="79">
        <v>53.74</v>
      </c>
      <c r="R24" s="79">
        <v>23.16</v>
      </c>
    </row>
    <row r="25" spans="2:18">
      <c r="B25" s="78" t="s">
        <v>269</v>
      </c>
      <c r="C25" s="16"/>
      <c r="D25" s="16"/>
      <c r="H25" s="79">
        <v>0.24</v>
      </c>
      <c r="K25" s="79">
        <v>0.11</v>
      </c>
      <c r="L25" s="79">
        <v>7328311</v>
      </c>
      <c r="N25" s="79">
        <v>0</v>
      </c>
      <c r="O25" s="79">
        <v>7326.3908884000002</v>
      </c>
      <c r="Q25" s="79">
        <v>6.03</v>
      </c>
      <c r="R25" s="79">
        <v>2.6</v>
      </c>
    </row>
    <row r="26" spans="2:18">
      <c r="B26" t="s">
        <v>270</v>
      </c>
      <c r="C26" t="s">
        <v>271</v>
      </c>
      <c r="D26" t="s">
        <v>103</v>
      </c>
      <c r="E26" t="s">
        <v>242</v>
      </c>
      <c r="F26" t="s">
        <v>154</v>
      </c>
      <c r="G26" t="s">
        <v>272</v>
      </c>
      <c r="H26" s="77">
        <v>0.75</v>
      </c>
      <c r="I26" t="s">
        <v>105</v>
      </c>
      <c r="J26" s="77">
        <v>0</v>
      </c>
      <c r="K26" s="77">
        <v>0.09</v>
      </c>
      <c r="L26" s="77">
        <v>529000</v>
      </c>
      <c r="M26" s="77">
        <v>99.93</v>
      </c>
      <c r="N26" s="77">
        <v>0</v>
      </c>
      <c r="O26" s="77">
        <v>528.62969999999996</v>
      </c>
      <c r="P26" s="77">
        <v>0.01</v>
      </c>
      <c r="Q26" s="77">
        <v>0.44</v>
      </c>
      <c r="R26" s="77">
        <v>0.19</v>
      </c>
    </row>
    <row r="27" spans="2:18">
      <c r="B27" t="s">
        <v>273</v>
      </c>
      <c r="C27" t="s">
        <v>274</v>
      </c>
      <c r="D27" t="s">
        <v>103</v>
      </c>
      <c r="E27" t="s">
        <v>242</v>
      </c>
      <c r="F27" t="s">
        <v>154</v>
      </c>
      <c r="G27" t="s">
        <v>275</v>
      </c>
      <c r="H27" s="77">
        <v>0.01</v>
      </c>
      <c r="I27" t="s">
        <v>105</v>
      </c>
      <c r="J27" s="77">
        <v>0</v>
      </c>
      <c r="K27" s="77">
        <v>0.46</v>
      </c>
      <c r="L27" s="77">
        <v>253</v>
      </c>
      <c r="M27" s="77">
        <v>100</v>
      </c>
      <c r="N27" s="77">
        <v>0</v>
      </c>
      <c r="O27" s="77">
        <v>0.253</v>
      </c>
      <c r="P27" s="77">
        <v>0</v>
      </c>
      <c r="Q27" s="77">
        <v>0</v>
      </c>
      <c r="R27" s="77">
        <v>0</v>
      </c>
    </row>
    <row r="28" spans="2:18">
      <c r="B28" t="s">
        <v>276</v>
      </c>
      <c r="C28" t="s">
        <v>277</v>
      </c>
      <c r="D28" t="s">
        <v>103</v>
      </c>
      <c r="E28" t="s">
        <v>242</v>
      </c>
      <c r="F28" t="s">
        <v>154</v>
      </c>
      <c r="G28" t="s">
        <v>278</v>
      </c>
      <c r="H28" s="77">
        <v>0.18</v>
      </c>
      <c r="I28" t="s">
        <v>105</v>
      </c>
      <c r="J28" s="77">
        <v>0</v>
      </c>
      <c r="K28" s="77">
        <v>0.11</v>
      </c>
      <c r="L28" s="77">
        <v>4899058</v>
      </c>
      <c r="M28" s="77">
        <v>99.98</v>
      </c>
      <c r="N28" s="77">
        <v>0</v>
      </c>
      <c r="O28" s="77">
        <v>4898.0781883999998</v>
      </c>
      <c r="P28" s="77">
        <v>7.0000000000000007E-2</v>
      </c>
      <c r="Q28" s="77">
        <v>4.03</v>
      </c>
      <c r="R28" s="77">
        <v>1.74</v>
      </c>
    </row>
    <row r="29" spans="2:18">
      <c r="B29" t="s">
        <v>279</v>
      </c>
      <c r="C29" t="s">
        <v>280</v>
      </c>
      <c r="D29" t="s">
        <v>103</v>
      </c>
      <c r="E29" t="s">
        <v>242</v>
      </c>
      <c r="F29" t="s">
        <v>154</v>
      </c>
      <c r="G29" t="s">
        <v>281</v>
      </c>
      <c r="H29" s="77">
        <v>0.27</v>
      </c>
      <c r="I29" t="s">
        <v>105</v>
      </c>
      <c r="J29" s="77">
        <v>0</v>
      </c>
      <c r="K29" s="77">
        <v>0.11</v>
      </c>
      <c r="L29" s="77">
        <v>1900000</v>
      </c>
      <c r="M29" s="77">
        <v>99.97</v>
      </c>
      <c r="N29" s="77">
        <v>0</v>
      </c>
      <c r="O29" s="77">
        <v>1899.43</v>
      </c>
      <c r="P29" s="77">
        <v>0.03</v>
      </c>
      <c r="Q29" s="77">
        <v>1.56</v>
      </c>
      <c r="R29" s="77">
        <v>0.67</v>
      </c>
    </row>
    <row r="30" spans="2:18">
      <c r="B30" s="78" t="s">
        <v>282</v>
      </c>
      <c r="C30" s="16"/>
      <c r="D30" s="16"/>
      <c r="H30" s="79">
        <v>5.16</v>
      </c>
      <c r="K30" s="79">
        <v>0.84</v>
      </c>
      <c r="L30" s="79">
        <v>49214315</v>
      </c>
      <c r="N30" s="79">
        <v>0</v>
      </c>
      <c r="O30" s="79">
        <v>56138.219727999996</v>
      </c>
      <c r="Q30" s="79">
        <v>46.23</v>
      </c>
      <c r="R30" s="79">
        <v>19.920000000000002</v>
      </c>
    </row>
    <row r="31" spans="2:18">
      <c r="B31" t="s">
        <v>283</v>
      </c>
      <c r="C31" t="s">
        <v>284</v>
      </c>
      <c r="D31" t="s">
        <v>103</v>
      </c>
      <c r="E31" t="s">
        <v>242</v>
      </c>
      <c r="F31" t="s">
        <v>154</v>
      </c>
      <c r="G31" t="s">
        <v>285</v>
      </c>
      <c r="H31" s="77">
        <v>0.08</v>
      </c>
      <c r="I31" t="s">
        <v>105</v>
      </c>
      <c r="J31" s="77">
        <v>4</v>
      </c>
      <c r="K31" s="77">
        <v>0.12</v>
      </c>
      <c r="L31" s="77">
        <v>2046394</v>
      </c>
      <c r="M31" s="77">
        <v>103.99</v>
      </c>
      <c r="N31" s="77">
        <v>0</v>
      </c>
      <c r="O31" s="77">
        <v>2128.0451205999998</v>
      </c>
      <c r="P31" s="77">
        <v>0.01</v>
      </c>
      <c r="Q31" s="77">
        <v>1.75</v>
      </c>
      <c r="R31" s="77">
        <v>0.76</v>
      </c>
    </row>
    <row r="32" spans="2:18">
      <c r="B32" t="s">
        <v>286</v>
      </c>
      <c r="C32" t="s">
        <v>287</v>
      </c>
      <c r="D32" t="s">
        <v>103</v>
      </c>
      <c r="E32" t="s">
        <v>242</v>
      </c>
      <c r="F32" t="s">
        <v>154</v>
      </c>
      <c r="G32" t="s">
        <v>288</v>
      </c>
      <c r="H32" s="77">
        <v>3.06</v>
      </c>
      <c r="I32" t="s">
        <v>105</v>
      </c>
      <c r="J32" s="77">
        <v>0.5</v>
      </c>
      <c r="K32" s="77">
        <v>0.34</v>
      </c>
      <c r="L32" s="77">
        <v>681925</v>
      </c>
      <c r="M32" s="77">
        <v>100.56</v>
      </c>
      <c r="N32" s="77">
        <v>0</v>
      </c>
      <c r="O32" s="77">
        <v>685.74378000000002</v>
      </c>
      <c r="P32" s="77">
        <v>0.04</v>
      </c>
      <c r="Q32" s="77">
        <v>0.56000000000000005</v>
      </c>
      <c r="R32" s="77">
        <v>0.24</v>
      </c>
    </row>
    <row r="33" spans="2:18">
      <c r="B33" t="s">
        <v>289</v>
      </c>
      <c r="C33" t="s">
        <v>290</v>
      </c>
      <c r="D33" t="s">
        <v>103</v>
      </c>
      <c r="E33" t="s">
        <v>242</v>
      </c>
      <c r="F33" t="s">
        <v>154</v>
      </c>
      <c r="G33" t="s">
        <v>291</v>
      </c>
      <c r="H33" s="77">
        <v>3.64</v>
      </c>
      <c r="I33" t="s">
        <v>105</v>
      </c>
      <c r="J33" s="77">
        <v>5.5</v>
      </c>
      <c r="K33" s="77">
        <v>0.51</v>
      </c>
      <c r="L33" s="77">
        <v>3532574</v>
      </c>
      <c r="M33" s="77">
        <v>125.16</v>
      </c>
      <c r="N33" s="77">
        <v>0</v>
      </c>
      <c r="O33" s="77">
        <v>4421.3696184</v>
      </c>
      <c r="P33" s="77">
        <v>0.02</v>
      </c>
      <c r="Q33" s="77">
        <v>3.64</v>
      </c>
      <c r="R33" s="77">
        <v>1.57</v>
      </c>
    </row>
    <row r="34" spans="2:18">
      <c r="B34" t="s">
        <v>292</v>
      </c>
      <c r="C34" t="s">
        <v>293</v>
      </c>
      <c r="D34" t="s">
        <v>103</v>
      </c>
      <c r="E34" t="s">
        <v>242</v>
      </c>
      <c r="F34" t="s">
        <v>154</v>
      </c>
      <c r="G34" t="s">
        <v>294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1055045</v>
      </c>
      <c r="M34" s="77">
        <v>111.85</v>
      </c>
      <c r="N34" s="77">
        <v>0</v>
      </c>
      <c r="O34" s="77">
        <v>1180.0678324999999</v>
      </c>
      <c r="P34" s="77">
        <v>0.01</v>
      </c>
      <c r="Q34" s="77">
        <v>0.97</v>
      </c>
      <c r="R34" s="77">
        <v>0.42</v>
      </c>
    </row>
    <row r="35" spans="2:18">
      <c r="B35" t="s">
        <v>295</v>
      </c>
      <c r="C35" t="s">
        <v>296</v>
      </c>
      <c r="D35" t="s">
        <v>103</v>
      </c>
      <c r="E35" t="s">
        <v>242</v>
      </c>
      <c r="F35" t="s">
        <v>154</v>
      </c>
      <c r="G35" t="s">
        <v>297</v>
      </c>
      <c r="H35" s="77">
        <v>18.579999999999998</v>
      </c>
      <c r="I35" t="s">
        <v>105</v>
      </c>
      <c r="J35" s="77">
        <v>3.75</v>
      </c>
      <c r="K35" s="77">
        <v>2.98</v>
      </c>
      <c r="L35" s="77">
        <v>1000000</v>
      </c>
      <c r="M35" s="77">
        <v>117.83</v>
      </c>
      <c r="N35" s="77">
        <v>0</v>
      </c>
      <c r="O35" s="77">
        <v>1178.3</v>
      </c>
      <c r="P35" s="77">
        <v>0.04</v>
      </c>
      <c r="Q35" s="77">
        <v>0.97</v>
      </c>
      <c r="R35" s="77">
        <v>0.42</v>
      </c>
    </row>
    <row r="36" spans="2:18">
      <c r="B36" t="s">
        <v>298</v>
      </c>
      <c r="C36" t="s">
        <v>299</v>
      </c>
      <c r="D36" t="s">
        <v>103</v>
      </c>
      <c r="E36" t="s">
        <v>242</v>
      </c>
      <c r="F36" t="s">
        <v>154</v>
      </c>
      <c r="G36" t="s">
        <v>300</v>
      </c>
      <c r="H36" s="77">
        <v>7.21</v>
      </c>
      <c r="I36" t="s">
        <v>105</v>
      </c>
      <c r="J36" s="77">
        <v>1.75</v>
      </c>
      <c r="K36" s="77">
        <v>1.35</v>
      </c>
      <c r="L36" s="77">
        <v>314</v>
      </c>
      <c r="M36" s="77">
        <v>103.49</v>
      </c>
      <c r="N36" s="77">
        <v>0</v>
      </c>
      <c r="O36" s="77">
        <v>0.32495859999999999</v>
      </c>
      <c r="P36" s="77">
        <v>0</v>
      </c>
      <c r="Q36" s="77">
        <v>0</v>
      </c>
      <c r="R36" s="77">
        <v>0</v>
      </c>
    </row>
    <row r="37" spans="2:18">
      <c r="B37" t="s">
        <v>301</v>
      </c>
      <c r="C37" t="s">
        <v>302</v>
      </c>
      <c r="D37" t="s">
        <v>103</v>
      </c>
      <c r="E37" t="s">
        <v>242</v>
      </c>
      <c r="F37" t="s">
        <v>154</v>
      </c>
      <c r="G37" t="s">
        <v>303</v>
      </c>
      <c r="H37" s="77">
        <v>0.83</v>
      </c>
      <c r="I37" t="s">
        <v>105</v>
      </c>
      <c r="J37" s="77">
        <v>0.5</v>
      </c>
      <c r="K37" s="77">
        <v>0.12</v>
      </c>
      <c r="L37" s="77">
        <v>15389370</v>
      </c>
      <c r="M37" s="77">
        <v>100.4</v>
      </c>
      <c r="N37" s="77">
        <v>0</v>
      </c>
      <c r="O37" s="77">
        <v>15450.92748</v>
      </c>
      <c r="P37" s="77">
        <v>0.1</v>
      </c>
      <c r="Q37" s="77">
        <v>12.72</v>
      </c>
      <c r="R37" s="77">
        <v>5.48</v>
      </c>
    </row>
    <row r="38" spans="2:18">
      <c r="B38" t="s">
        <v>304</v>
      </c>
      <c r="C38" t="s">
        <v>305</v>
      </c>
      <c r="D38" t="s">
        <v>103</v>
      </c>
      <c r="E38" t="s">
        <v>242</v>
      </c>
      <c r="F38" t="s">
        <v>154</v>
      </c>
      <c r="G38" t="s">
        <v>306</v>
      </c>
      <c r="H38" s="77">
        <v>1.95</v>
      </c>
      <c r="I38" t="s">
        <v>105</v>
      </c>
      <c r="J38" s="77">
        <v>5</v>
      </c>
      <c r="K38" s="77">
        <v>0.18</v>
      </c>
      <c r="L38" s="77">
        <v>2657129</v>
      </c>
      <c r="M38" s="77">
        <v>114.6</v>
      </c>
      <c r="N38" s="77">
        <v>0</v>
      </c>
      <c r="O38" s="77">
        <v>3045.0698339999999</v>
      </c>
      <c r="P38" s="77">
        <v>0.01</v>
      </c>
      <c r="Q38" s="77">
        <v>2.5099999999999998</v>
      </c>
      <c r="R38" s="77">
        <v>1.08</v>
      </c>
    </row>
    <row r="39" spans="2:18">
      <c r="B39" t="s">
        <v>307</v>
      </c>
      <c r="C39" t="s">
        <v>308</v>
      </c>
      <c r="D39" t="s">
        <v>103</v>
      </c>
      <c r="E39" t="s">
        <v>242</v>
      </c>
      <c r="F39" t="s">
        <v>154</v>
      </c>
      <c r="G39" t="s">
        <v>309</v>
      </c>
      <c r="H39" s="77">
        <v>4.72</v>
      </c>
      <c r="I39" t="s">
        <v>105</v>
      </c>
      <c r="J39" s="77">
        <v>4.25</v>
      </c>
      <c r="K39" s="77">
        <v>0.78</v>
      </c>
      <c r="L39" s="77">
        <v>5037311</v>
      </c>
      <c r="M39" s="77">
        <v>121.01</v>
      </c>
      <c r="N39" s="77">
        <v>0</v>
      </c>
      <c r="O39" s="77">
        <v>6095.6500410999997</v>
      </c>
      <c r="P39" s="77">
        <v>0.03</v>
      </c>
      <c r="Q39" s="77">
        <v>5.0199999999999996</v>
      </c>
      <c r="R39" s="77">
        <v>2.16</v>
      </c>
    </row>
    <row r="40" spans="2:18">
      <c r="B40" t="s">
        <v>310</v>
      </c>
      <c r="C40" t="s">
        <v>311</v>
      </c>
      <c r="D40" t="s">
        <v>103</v>
      </c>
      <c r="E40" t="s">
        <v>242</v>
      </c>
      <c r="F40" t="s">
        <v>154</v>
      </c>
      <c r="G40" t="s">
        <v>312</v>
      </c>
      <c r="H40" s="77">
        <v>3.27</v>
      </c>
      <c r="I40" t="s">
        <v>105</v>
      </c>
      <c r="J40" s="77">
        <v>1</v>
      </c>
      <c r="K40" s="77">
        <v>0.39</v>
      </c>
      <c r="L40" s="77">
        <v>9165740</v>
      </c>
      <c r="M40" s="77">
        <v>102.7</v>
      </c>
      <c r="N40" s="77">
        <v>0</v>
      </c>
      <c r="O40" s="77">
        <v>9413.2149800000007</v>
      </c>
      <c r="P40" s="77">
        <v>7.0000000000000007E-2</v>
      </c>
      <c r="Q40" s="77">
        <v>7.75</v>
      </c>
      <c r="R40" s="77">
        <v>3.34</v>
      </c>
    </row>
    <row r="41" spans="2:18">
      <c r="B41" t="s">
        <v>313</v>
      </c>
      <c r="C41" t="s">
        <v>314</v>
      </c>
      <c r="D41" t="s">
        <v>103</v>
      </c>
      <c r="E41" t="s">
        <v>242</v>
      </c>
      <c r="F41" t="s">
        <v>154</v>
      </c>
      <c r="G41" t="s">
        <v>315</v>
      </c>
      <c r="H41" s="77">
        <v>1.39</v>
      </c>
      <c r="I41" t="s">
        <v>105</v>
      </c>
      <c r="J41" s="77">
        <v>2.25</v>
      </c>
      <c r="K41" s="77">
        <v>0.11</v>
      </c>
      <c r="L41" s="77">
        <v>1349434</v>
      </c>
      <c r="M41" s="77">
        <v>104.34</v>
      </c>
      <c r="N41" s="77">
        <v>0</v>
      </c>
      <c r="O41" s="77">
        <v>1407.9994356</v>
      </c>
      <c r="P41" s="77">
        <v>0.01</v>
      </c>
      <c r="Q41" s="77">
        <v>1.1599999999999999</v>
      </c>
      <c r="R41" s="77">
        <v>0.5</v>
      </c>
    </row>
    <row r="42" spans="2:18">
      <c r="B42" t="s">
        <v>316</v>
      </c>
      <c r="C42" t="s">
        <v>317</v>
      </c>
      <c r="D42" t="s">
        <v>103</v>
      </c>
      <c r="E42" t="s">
        <v>242</v>
      </c>
      <c r="F42" t="s">
        <v>154</v>
      </c>
      <c r="G42" t="s">
        <v>318</v>
      </c>
      <c r="H42" s="77">
        <v>7.3</v>
      </c>
      <c r="I42" t="s">
        <v>105</v>
      </c>
      <c r="J42" s="77">
        <v>6.25</v>
      </c>
      <c r="K42" s="77">
        <v>1.45</v>
      </c>
      <c r="L42" s="77">
        <v>19785</v>
      </c>
      <c r="M42" s="77">
        <v>140.56</v>
      </c>
      <c r="N42" s="77">
        <v>0</v>
      </c>
      <c r="O42" s="77">
        <v>27.809795999999999</v>
      </c>
      <c r="P42" s="77">
        <v>0</v>
      </c>
      <c r="Q42" s="77">
        <v>0.02</v>
      </c>
      <c r="R42" s="77">
        <v>0.01</v>
      </c>
    </row>
    <row r="43" spans="2:18">
      <c r="B43" t="s">
        <v>319</v>
      </c>
      <c r="C43" t="s">
        <v>320</v>
      </c>
      <c r="D43" t="s">
        <v>103</v>
      </c>
      <c r="E43" t="s">
        <v>242</v>
      </c>
      <c r="F43" t="s">
        <v>154</v>
      </c>
      <c r="G43" t="s">
        <v>321</v>
      </c>
      <c r="H43" s="77">
        <v>5.6</v>
      </c>
      <c r="I43" t="s">
        <v>105</v>
      </c>
      <c r="J43" s="77">
        <v>3.75</v>
      </c>
      <c r="K43" s="77">
        <v>1.02</v>
      </c>
      <c r="L43" s="77">
        <v>90</v>
      </c>
      <c r="M43" s="77">
        <v>119.31</v>
      </c>
      <c r="N43" s="77">
        <v>0</v>
      </c>
      <c r="O43" s="77">
        <v>0.107379</v>
      </c>
      <c r="P43" s="77">
        <v>0</v>
      </c>
      <c r="Q43" s="77">
        <v>0</v>
      </c>
      <c r="R43" s="77">
        <v>0</v>
      </c>
    </row>
    <row r="44" spans="2:18">
      <c r="B44" t="s">
        <v>322</v>
      </c>
      <c r="C44" t="s">
        <v>323</v>
      </c>
      <c r="D44" t="s">
        <v>103</v>
      </c>
      <c r="E44" t="s">
        <v>242</v>
      </c>
      <c r="F44" t="s">
        <v>154</v>
      </c>
      <c r="G44" t="s">
        <v>324</v>
      </c>
      <c r="H44" s="77">
        <v>15.27</v>
      </c>
      <c r="I44" t="s">
        <v>105</v>
      </c>
      <c r="J44" s="77">
        <v>5.5</v>
      </c>
      <c r="K44" s="77">
        <v>2.71</v>
      </c>
      <c r="L44" s="77">
        <v>7076202</v>
      </c>
      <c r="M44" s="77">
        <v>153.97</v>
      </c>
      <c r="N44" s="77">
        <v>0</v>
      </c>
      <c r="O44" s="77">
        <v>10895.2282194</v>
      </c>
      <c r="P44" s="77">
        <v>0.04</v>
      </c>
      <c r="Q44" s="77">
        <v>8.9700000000000006</v>
      </c>
      <c r="R44" s="77">
        <v>3.87</v>
      </c>
    </row>
    <row r="45" spans="2:18">
      <c r="B45" t="s">
        <v>325</v>
      </c>
      <c r="C45" t="s">
        <v>326</v>
      </c>
      <c r="D45" t="s">
        <v>103</v>
      </c>
      <c r="E45" t="s">
        <v>242</v>
      </c>
      <c r="F45" t="s">
        <v>154</v>
      </c>
      <c r="G45" t="s">
        <v>327</v>
      </c>
      <c r="H45" s="77">
        <v>4.79</v>
      </c>
      <c r="I45" t="s">
        <v>105</v>
      </c>
      <c r="J45" s="77">
        <v>1.25</v>
      </c>
      <c r="K45" s="77">
        <v>0.72</v>
      </c>
      <c r="L45" s="77">
        <v>203002</v>
      </c>
      <c r="M45" s="77">
        <v>102.64</v>
      </c>
      <c r="N45" s="77">
        <v>0</v>
      </c>
      <c r="O45" s="77">
        <v>208.36125279999999</v>
      </c>
      <c r="P45" s="77">
        <v>0.01</v>
      </c>
      <c r="Q45" s="77">
        <v>0.17</v>
      </c>
      <c r="R45" s="77">
        <v>7.0000000000000007E-2</v>
      </c>
    </row>
    <row r="46" spans="2:18">
      <c r="B46" s="78" t="s">
        <v>328</v>
      </c>
      <c r="C46" s="16"/>
      <c r="D46" s="16"/>
      <c r="H46" s="79">
        <v>3.9</v>
      </c>
      <c r="K46" s="79">
        <v>0.19</v>
      </c>
      <c r="L46" s="79">
        <v>1800757</v>
      </c>
      <c r="N46" s="79">
        <v>0</v>
      </c>
      <c r="O46" s="79">
        <v>1796.2551074999999</v>
      </c>
      <c r="Q46" s="79">
        <v>1.48</v>
      </c>
      <c r="R46" s="79">
        <v>0.64</v>
      </c>
    </row>
    <row r="47" spans="2:18">
      <c r="B47" t="s">
        <v>329</v>
      </c>
      <c r="C47" t="s">
        <v>330</v>
      </c>
      <c r="D47" t="s">
        <v>103</v>
      </c>
      <c r="E47" t="s">
        <v>242</v>
      </c>
      <c r="F47" t="s">
        <v>154</v>
      </c>
      <c r="G47" t="s">
        <v>331</v>
      </c>
      <c r="H47" s="77">
        <v>3.9</v>
      </c>
      <c r="I47" t="s">
        <v>105</v>
      </c>
      <c r="J47" s="77">
        <v>7.0000000000000007E-2</v>
      </c>
      <c r="K47" s="77">
        <v>0.19</v>
      </c>
      <c r="L47" s="77">
        <v>1800757</v>
      </c>
      <c r="M47" s="77">
        <v>99.75</v>
      </c>
      <c r="N47" s="77">
        <v>0</v>
      </c>
      <c r="O47" s="77">
        <v>1796.2551074999999</v>
      </c>
      <c r="P47" s="77">
        <v>0.01</v>
      </c>
      <c r="Q47" s="77">
        <v>1.48</v>
      </c>
      <c r="R47" s="77">
        <v>0.64</v>
      </c>
    </row>
    <row r="48" spans="2:18">
      <c r="B48" s="78" t="s">
        <v>332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230</v>
      </c>
      <c r="C49" t="s">
        <v>230</v>
      </c>
      <c r="D49" s="16"/>
      <c r="E49" t="s">
        <v>230</v>
      </c>
      <c r="H49" s="77">
        <v>0</v>
      </c>
      <c r="I49" t="s">
        <v>230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333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230</v>
      </c>
      <c r="C52" t="s">
        <v>230</v>
      </c>
      <c r="D52" s="16"/>
      <c r="E52" t="s">
        <v>230</v>
      </c>
      <c r="H52" s="77">
        <v>0</v>
      </c>
      <c r="I52" t="s">
        <v>230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334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230</v>
      </c>
      <c r="C54" t="s">
        <v>230</v>
      </c>
      <c r="D54" s="16"/>
      <c r="E54" t="s">
        <v>230</v>
      </c>
      <c r="H54" s="77">
        <v>0</v>
      </c>
      <c r="I54" t="s">
        <v>230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2" t="s">
        <v>197</v>
      </c>
    </row>
    <row r="2" spans="2:23" s="1" customFormat="1">
      <c r="B2" s="2" t="s">
        <v>1</v>
      </c>
      <c r="C2" s="12" t="s">
        <v>1410</v>
      </c>
    </row>
    <row r="3" spans="2:23" s="1" customFormat="1">
      <c r="B3" s="2" t="s">
        <v>2</v>
      </c>
      <c r="C3" s="82" t="s">
        <v>198</v>
      </c>
    </row>
    <row r="4" spans="2:23" s="1" customFormat="1">
      <c r="B4" s="2" t="s">
        <v>3</v>
      </c>
      <c r="C4" s="82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2" t="s">
        <v>197</v>
      </c>
    </row>
    <row r="2" spans="2:68" s="1" customFormat="1">
      <c r="B2" s="2" t="s">
        <v>1</v>
      </c>
      <c r="C2" s="12" t="s">
        <v>1410</v>
      </c>
    </row>
    <row r="3" spans="2:68" s="1" customFormat="1">
      <c r="B3" s="2" t="s">
        <v>2</v>
      </c>
      <c r="C3" s="82" t="s">
        <v>198</v>
      </c>
    </row>
    <row r="4" spans="2:68" s="1" customFormat="1">
      <c r="B4" s="2" t="s">
        <v>3</v>
      </c>
      <c r="C4" s="82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2" t="s">
        <v>197</v>
      </c>
    </row>
    <row r="2" spans="2:66" s="1" customFormat="1">
      <c r="B2" s="2" t="s">
        <v>1</v>
      </c>
      <c r="C2" s="12" t="s">
        <v>1410</v>
      </c>
    </row>
    <row r="3" spans="2:66" s="1" customFormat="1">
      <c r="B3" s="2" t="s">
        <v>2</v>
      </c>
      <c r="C3" s="82" t="s">
        <v>198</v>
      </c>
    </row>
    <row r="4" spans="2:66" s="1" customFormat="1">
      <c r="B4" s="2" t="s">
        <v>3</v>
      </c>
      <c r="C4" s="82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3.89</v>
      </c>
      <c r="L11" s="7"/>
      <c r="M11" s="7"/>
      <c r="N11" s="76">
        <v>0.82</v>
      </c>
      <c r="O11" s="76">
        <v>69996665.980000004</v>
      </c>
      <c r="P11" s="33"/>
      <c r="Q11" s="76">
        <v>199.45421999999999</v>
      </c>
      <c r="R11" s="76">
        <v>82190.108690572</v>
      </c>
      <c r="S11" s="7"/>
      <c r="T11" s="76">
        <v>100</v>
      </c>
      <c r="U11" s="76">
        <v>29.17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3.89</v>
      </c>
      <c r="N12" s="79">
        <v>0.82</v>
      </c>
      <c r="O12" s="79">
        <v>69996665.980000004</v>
      </c>
      <c r="Q12" s="79">
        <v>199.45421999999999</v>
      </c>
      <c r="R12" s="79">
        <v>82190.108690572</v>
      </c>
      <c r="T12" s="79">
        <v>100</v>
      </c>
      <c r="U12" s="79">
        <v>29.17</v>
      </c>
    </row>
    <row r="13" spans="2:66">
      <c r="B13" s="78" t="s">
        <v>338</v>
      </c>
      <c r="C13" s="16"/>
      <c r="D13" s="16"/>
      <c r="E13" s="16"/>
      <c r="F13" s="16"/>
      <c r="K13" s="79">
        <v>3.82</v>
      </c>
      <c r="N13" s="79">
        <v>0.6</v>
      </c>
      <c r="O13" s="79">
        <v>55527168.289999999</v>
      </c>
      <c r="Q13" s="79">
        <v>191.53692000000001</v>
      </c>
      <c r="R13" s="79">
        <v>65561.637525208993</v>
      </c>
      <c r="T13" s="79">
        <v>79.77</v>
      </c>
      <c r="U13" s="79">
        <v>23.27</v>
      </c>
    </row>
    <row r="14" spans="2:66">
      <c r="B14" t="s">
        <v>342</v>
      </c>
      <c r="C14" t="s">
        <v>343</v>
      </c>
      <c r="D14" t="s">
        <v>103</v>
      </c>
      <c r="E14" t="s">
        <v>126</v>
      </c>
      <c r="F14" t="s">
        <v>344</v>
      </c>
      <c r="G14" t="s">
        <v>345</v>
      </c>
      <c r="H14" t="s">
        <v>212</v>
      </c>
      <c r="I14" t="s">
        <v>209</v>
      </c>
      <c r="J14" t="s">
        <v>346</v>
      </c>
      <c r="K14" s="77">
        <v>4.6399999999999997</v>
      </c>
      <c r="L14" t="s">
        <v>105</v>
      </c>
      <c r="M14" s="77">
        <v>0.99</v>
      </c>
      <c r="N14" s="77">
        <v>0.26</v>
      </c>
      <c r="O14" s="77">
        <v>1886530</v>
      </c>
      <c r="P14" s="77">
        <v>103.7</v>
      </c>
      <c r="Q14" s="77">
        <v>0</v>
      </c>
      <c r="R14" s="77">
        <v>1956.33161</v>
      </c>
      <c r="S14" s="77">
        <v>0.06</v>
      </c>
      <c r="T14" s="77">
        <v>2.38</v>
      </c>
      <c r="U14" s="77">
        <v>0.69</v>
      </c>
    </row>
    <row r="15" spans="2:66">
      <c r="B15" t="s">
        <v>347</v>
      </c>
      <c r="C15" t="s">
        <v>348</v>
      </c>
      <c r="D15" t="s">
        <v>103</v>
      </c>
      <c r="E15" t="s">
        <v>126</v>
      </c>
      <c r="F15" t="s">
        <v>344</v>
      </c>
      <c r="G15" t="s">
        <v>345</v>
      </c>
      <c r="H15" t="s">
        <v>212</v>
      </c>
      <c r="I15" t="s">
        <v>209</v>
      </c>
      <c r="J15" t="s">
        <v>349</v>
      </c>
      <c r="K15" s="77">
        <v>2.19</v>
      </c>
      <c r="L15" t="s">
        <v>105</v>
      </c>
      <c r="M15" s="77">
        <v>0.41</v>
      </c>
      <c r="N15" s="77">
        <v>0.06</v>
      </c>
      <c r="O15" s="77">
        <v>457160.02</v>
      </c>
      <c r="P15" s="77">
        <v>99.69</v>
      </c>
      <c r="Q15" s="77">
        <v>0</v>
      </c>
      <c r="R15" s="77">
        <v>455.74282393800002</v>
      </c>
      <c r="S15" s="77">
        <v>0.03</v>
      </c>
      <c r="T15" s="77">
        <v>0.55000000000000004</v>
      </c>
      <c r="U15" s="77">
        <v>0.16</v>
      </c>
    </row>
    <row r="16" spans="2:66">
      <c r="B16" t="s">
        <v>350</v>
      </c>
      <c r="C16" t="s">
        <v>351</v>
      </c>
      <c r="D16" t="s">
        <v>103</v>
      </c>
      <c r="E16" t="s">
        <v>126</v>
      </c>
      <c r="F16" t="s">
        <v>344</v>
      </c>
      <c r="G16" t="s">
        <v>345</v>
      </c>
      <c r="H16" t="s">
        <v>212</v>
      </c>
      <c r="I16" t="s">
        <v>209</v>
      </c>
      <c r="J16" t="s">
        <v>352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3096971</v>
      </c>
      <c r="P16" s="77">
        <v>100.74</v>
      </c>
      <c r="Q16" s="77">
        <v>0</v>
      </c>
      <c r="R16" s="77">
        <v>3119.8885854</v>
      </c>
      <c r="S16" s="77">
        <v>0.1</v>
      </c>
      <c r="T16" s="77">
        <v>3.8</v>
      </c>
      <c r="U16" s="77">
        <v>1.1100000000000001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344</v>
      </c>
      <c r="G17" t="s">
        <v>345</v>
      </c>
      <c r="H17" t="s">
        <v>212</v>
      </c>
      <c r="I17" t="s">
        <v>209</v>
      </c>
      <c r="J17" t="s">
        <v>355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882000</v>
      </c>
      <c r="P17" s="77">
        <v>102.2</v>
      </c>
      <c r="Q17" s="77">
        <v>0</v>
      </c>
      <c r="R17" s="77">
        <v>901.404</v>
      </c>
      <c r="S17" s="77">
        <v>0.04</v>
      </c>
      <c r="T17" s="77">
        <v>1.1000000000000001</v>
      </c>
      <c r="U17" s="77">
        <v>0.32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344</v>
      </c>
      <c r="G18" t="s">
        <v>345</v>
      </c>
      <c r="H18" t="s">
        <v>212</v>
      </c>
      <c r="I18" t="s">
        <v>209</v>
      </c>
      <c r="J18" t="s">
        <v>358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755149</v>
      </c>
      <c r="P18" s="77">
        <v>116.16</v>
      </c>
      <c r="Q18" s="77">
        <v>0</v>
      </c>
      <c r="R18" s="77">
        <v>877.18107840000005</v>
      </c>
      <c r="S18" s="77">
        <v>0.04</v>
      </c>
      <c r="T18" s="77">
        <v>1.07</v>
      </c>
      <c r="U18" s="77">
        <v>0.31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344</v>
      </c>
      <c r="G19" t="s">
        <v>345</v>
      </c>
      <c r="H19" t="s">
        <v>212</v>
      </c>
      <c r="I19" t="s">
        <v>209</v>
      </c>
      <c r="J19" t="s">
        <v>361</v>
      </c>
      <c r="K19" s="77">
        <v>11.98</v>
      </c>
      <c r="L19" t="s">
        <v>105</v>
      </c>
      <c r="M19" s="77">
        <v>0.47</v>
      </c>
      <c r="N19" s="77">
        <v>0.61</v>
      </c>
      <c r="O19" s="77">
        <v>481377</v>
      </c>
      <c r="P19" s="77">
        <v>100.72</v>
      </c>
      <c r="Q19" s="77">
        <v>0</v>
      </c>
      <c r="R19" s="77">
        <v>484.84291439999998</v>
      </c>
      <c r="S19" s="77">
        <v>7.0000000000000007E-2</v>
      </c>
      <c r="T19" s="77">
        <v>0.59</v>
      </c>
      <c r="U19" s="77">
        <v>0.17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364</v>
      </c>
      <c r="G20" t="s">
        <v>345</v>
      </c>
      <c r="H20" t="s">
        <v>212</v>
      </c>
      <c r="I20" t="s">
        <v>209</v>
      </c>
      <c r="J20" t="s">
        <v>365</v>
      </c>
      <c r="K20" s="77">
        <v>1.69</v>
      </c>
      <c r="L20" t="s">
        <v>105</v>
      </c>
      <c r="M20" s="77">
        <v>1.6</v>
      </c>
      <c r="N20" s="77">
        <v>0.05</v>
      </c>
      <c r="O20" s="77">
        <v>521254</v>
      </c>
      <c r="P20" s="77">
        <v>101.89</v>
      </c>
      <c r="Q20" s="77">
        <v>0</v>
      </c>
      <c r="R20" s="77">
        <v>531.10570059999998</v>
      </c>
      <c r="S20" s="77">
        <v>0.02</v>
      </c>
      <c r="T20" s="77">
        <v>0.65</v>
      </c>
      <c r="U20" s="77">
        <v>0.19</v>
      </c>
    </row>
    <row r="21" spans="2:21">
      <c r="B21" t="s">
        <v>366</v>
      </c>
      <c r="C21" t="s">
        <v>367</v>
      </c>
      <c r="D21" t="s">
        <v>103</v>
      </c>
      <c r="E21" t="s">
        <v>126</v>
      </c>
      <c r="F21" t="s">
        <v>364</v>
      </c>
      <c r="G21" t="s">
        <v>345</v>
      </c>
      <c r="H21" t="s">
        <v>212</v>
      </c>
      <c r="I21" t="s">
        <v>209</v>
      </c>
      <c r="J21" t="s">
        <v>368</v>
      </c>
      <c r="K21" s="77">
        <v>4.16</v>
      </c>
      <c r="L21" t="s">
        <v>105</v>
      </c>
      <c r="M21" s="77">
        <v>5</v>
      </c>
      <c r="N21" s="77">
        <v>0.21</v>
      </c>
      <c r="O21" s="77">
        <v>8892</v>
      </c>
      <c r="P21" s="77">
        <v>126.84</v>
      </c>
      <c r="Q21" s="77">
        <v>0</v>
      </c>
      <c r="R21" s="77">
        <v>11.278612799999999</v>
      </c>
      <c r="S21" s="77">
        <v>0</v>
      </c>
      <c r="T21" s="77">
        <v>0.01</v>
      </c>
      <c r="U21" s="77">
        <v>0</v>
      </c>
    </row>
    <row r="22" spans="2:21">
      <c r="B22" t="s">
        <v>369</v>
      </c>
      <c r="C22" t="s">
        <v>370</v>
      </c>
      <c r="D22" t="s">
        <v>103</v>
      </c>
      <c r="E22" t="s">
        <v>126</v>
      </c>
      <c r="F22" t="s">
        <v>364</v>
      </c>
      <c r="G22" t="s">
        <v>345</v>
      </c>
      <c r="H22" t="s">
        <v>212</v>
      </c>
      <c r="I22" t="s">
        <v>209</v>
      </c>
      <c r="J22" t="s">
        <v>371</v>
      </c>
      <c r="K22" s="77">
        <v>2.71</v>
      </c>
      <c r="L22" t="s">
        <v>105</v>
      </c>
      <c r="M22" s="77">
        <v>0.7</v>
      </c>
      <c r="N22" s="77">
        <v>0.11</v>
      </c>
      <c r="O22" s="77">
        <v>1995453.94</v>
      </c>
      <c r="P22" s="77">
        <v>102.87</v>
      </c>
      <c r="Q22" s="77">
        <v>0</v>
      </c>
      <c r="R22" s="77">
        <v>2052.7234680780002</v>
      </c>
      <c r="S22" s="77">
        <v>0.05</v>
      </c>
      <c r="T22" s="77">
        <v>2.5</v>
      </c>
      <c r="U22" s="77">
        <v>0.73</v>
      </c>
    </row>
    <row r="23" spans="2:21">
      <c r="B23" t="s">
        <v>372</v>
      </c>
      <c r="C23" t="s">
        <v>373</v>
      </c>
      <c r="D23" t="s">
        <v>103</v>
      </c>
      <c r="E23" t="s">
        <v>126</v>
      </c>
      <c r="F23" t="s">
        <v>374</v>
      </c>
      <c r="G23" t="s">
        <v>375</v>
      </c>
      <c r="H23" t="s">
        <v>208</v>
      </c>
      <c r="I23" t="s">
        <v>209</v>
      </c>
      <c r="J23" t="s">
        <v>376</v>
      </c>
      <c r="K23" s="77">
        <v>4.8499999999999996</v>
      </c>
      <c r="L23" t="s">
        <v>105</v>
      </c>
      <c r="M23" s="77">
        <v>1.64</v>
      </c>
      <c r="N23" s="77">
        <v>0.52</v>
      </c>
      <c r="O23" s="77">
        <v>576100</v>
      </c>
      <c r="P23" s="77">
        <v>104.54</v>
      </c>
      <c r="Q23" s="77">
        <v>4.7240200000000003</v>
      </c>
      <c r="R23" s="77">
        <v>606.97896000000003</v>
      </c>
      <c r="S23" s="77">
        <v>0.05</v>
      </c>
      <c r="T23" s="77">
        <v>0.74</v>
      </c>
      <c r="U23" s="77">
        <v>0.22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374</v>
      </c>
      <c r="G24" t="s">
        <v>375</v>
      </c>
      <c r="H24" t="s">
        <v>379</v>
      </c>
      <c r="I24" t="s">
        <v>153</v>
      </c>
      <c r="J24" t="s">
        <v>380</v>
      </c>
      <c r="K24" s="77">
        <v>6.23</v>
      </c>
      <c r="L24" t="s">
        <v>105</v>
      </c>
      <c r="M24" s="77">
        <v>1.34</v>
      </c>
      <c r="N24" s="77">
        <v>0.97</v>
      </c>
      <c r="O24" s="77">
        <v>1604416</v>
      </c>
      <c r="P24" s="77">
        <v>102.74</v>
      </c>
      <c r="Q24" s="77">
        <v>0</v>
      </c>
      <c r="R24" s="77">
        <v>1648.3769984</v>
      </c>
      <c r="S24" s="77">
        <v>0.05</v>
      </c>
      <c r="T24" s="77">
        <v>2.0099999999999998</v>
      </c>
      <c r="U24" s="77">
        <v>0.59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374</v>
      </c>
      <c r="G25" t="s">
        <v>375</v>
      </c>
      <c r="H25" t="s">
        <v>208</v>
      </c>
      <c r="I25" t="s">
        <v>209</v>
      </c>
      <c r="J25" t="s">
        <v>383</v>
      </c>
      <c r="K25" s="77">
        <v>3.7</v>
      </c>
      <c r="L25" t="s">
        <v>105</v>
      </c>
      <c r="M25" s="77">
        <v>0.65</v>
      </c>
      <c r="N25" s="77">
        <v>0.37</v>
      </c>
      <c r="O25" s="77">
        <v>1142034</v>
      </c>
      <c r="P25" s="77">
        <v>100.31</v>
      </c>
      <c r="Q25" s="77">
        <v>0</v>
      </c>
      <c r="R25" s="77">
        <v>1145.5743054</v>
      </c>
      <c r="S25" s="77">
        <v>0.09</v>
      </c>
      <c r="T25" s="77">
        <v>1.39</v>
      </c>
      <c r="U25" s="77">
        <v>0.41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345</v>
      </c>
      <c r="H26" t="s">
        <v>208</v>
      </c>
      <c r="I26" t="s">
        <v>209</v>
      </c>
      <c r="J26" t="s">
        <v>387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732837</v>
      </c>
      <c r="P26" s="77">
        <v>103.11</v>
      </c>
      <c r="Q26" s="77">
        <v>0</v>
      </c>
      <c r="R26" s="77">
        <v>755.62823070000002</v>
      </c>
      <c r="S26" s="77">
        <v>0.11</v>
      </c>
      <c r="T26" s="77">
        <v>0.92</v>
      </c>
      <c r="U26" s="77">
        <v>0.27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390</v>
      </c>
      <c r="G27" t="s">
        <v>345</v>
      </c>
      <c r="H27" t="s">
        <v>208</v>
      </c>
      <c r="I27" t="s">
        <v>209</v>
      </c>
      <c r="J27" t="s">
        <v>391</v>
      </c>
      <c r="K27" s="77">
        <v>2.76</v>
      </c>
      <c r="L27" t="s">
        <v>105</v>
      </c>
      <c r="M27" s="77">
        <v>3.4</v>
      </c>
      <c r="N27" s="77">
        <v>0.11</v>
      </c>
      <c r="O27" s="77">
        <v>1707544</v>
      </c>
      <c r="P27" s="77">
        <v>112.43</v>
      </c>
      <c r="Q27" s="77">
        <v>0</v>
      </c>
      <c r="R27" s="77">
        <v>1919.7917192</v>
      </c>
      <c r="S27" s="77">
        <v>0.09</v>
      </c>
      <c r="T27" s="77">
        <v>2.34</v>
      </c>
      <c r="U27" s="77">
        <v>0.68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344</v>
      </c>
      <c r="G28" t="s">
        <v>345</v>
      </c>
      <c r="H28" t="s">
        <v>208</v>
      </c>
      <c r="I28" t="s">
        <v>209</v>
      </c>
      <c r="J28" t="s">
        <v>394</v>
      </c>
      <c r="K28" s="77">
        <v>1.68</v>
      </c>
      <c r="L28" t="s">
        <v>105</v>
      </c>
      <c r="M28" s="77">
        <v>3</v>
      </c>
      <c r="N28" s="77">
        <v>0.18</v>
      </c>
      <c r="O28" s="77">
        <v>1329431</v>
      </c>
      <c r="P28" s="77">
        <v>111.64</v>
      </c>
      <c r="Q28" s="77">
        <v>0</v>
      </c>
      <c r="R28" s="77">
        <v>1484.1767683999999</v>
      </c>
      <c r="S28" s="77">
        <v>0.28000000000000003</v>
      </c>
      <c r="T28" s="77">
        <v>1.81</v>
      </c>
      <c r="U28" s="77">
        <v>0.53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364</v>
      </c>
      <c r="G29" t="s">
        <v>345</v>
      </c>
      <c r="H29" t="s">
        <v>208</v>
      </c>
      <c r="I29" t="s">
        <v>209</v>
      </c>
      <c r="J29" t="s">
        <v>397</v>
      </c>
      <c r="K29" s="77">
        <v>4.07</v>
      </c>
      <c r="L29" t="s">
        <v>105</v>
      </c>
      <c r="M29" s="77">
        <v>4.2</v>
      </c>
      <c r="N29" s="77">
        <v>0.26</v>
      </c>
      <c r="O29" s="77">
        <v>26811</v>
      </c>
      <c r="P29" s="77">
        <v>121.04</v>
      </c>
      <c r="Q29" s="77">
        <v>0</v>
      </c>
      <c r="R29" s="77">
        <v>32.452034400000002</v>
      </c>
      <c r="S29" s="77">
        <v>0</v>
      </c>
      <c r="T29" s="77">
        <v>0.04</v>
      </c>
      <c r="U29" s="77">
        <v>0.01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364</v>
      </c>
      <c r="G30" t="s">
        <v>345</v>
      </c>
      <c r="H30" t="s">
        <v>208</v>
      </c>
      <c r="I30" t="s">
        <v>209</v>
      </c>
      <c r="J30" t="s">
        <v>400</v>
      </c>
      <c r="K30" s="77">
        <v>1.69</v>
      </c>
      <c r="L30" t="s">
        <v>105</v>
      </c>
      <c r="M30" s="77">
        <v>4.0999999999999996</v>
      </c>
      <c r="N30" s="77">
        <v>0.26</v>
      </c>
      <c r="O30" s="77">
        <v>300000</v>
      </c>
      <c r="P30" s="77">
        <v>132</v>
      </c>
      <c r="Q30" s="77">
        <v>0</v>
      </c>
      <c r="R30" s="77">
        <v>396</v>
      </c>
      <c r="S30" s="77">
        <v>0.01</v>
      </c>
      <c r="T30" s="77">
        <v>0.48</v>
      </c>
      <c r="U30" s="77">
        <v>0.14000000000000001</v>
      </c>
    </row>
    <row r="31" spans="2:21">
      <c r="B31" t="s">
        <v>401</v>
      </c>
      <c r="C31" t="s">
        <v>402</v>
      </c>
      <c r="D31" t="s">
        <v>103</v>
      </c>
      <c r="E31" t="s">
        <v>126</v>
      </c>
      <c r="F31" t="s">
        <v>364</v>
      </c>
      <c r="G31" t="s">
        <v>345</v>
      </c>
      <c r="H31" t="s">
        <v>208</v>
      </c>
      <c r="I31" t="s">
        <v>209</v>
      </c>
      <c r="J31" t="s">
        <v>403</v>
      </c>
      <c r="K31" s="77">
        <v>3.26</v>
      </c>
      <c r="L31" t="s">
        <v>105</v>
      </c>
      <c r="M31" s="77">
        <v>4</v>
      </c>
      <c r="N31" s="77">
        <v>0.18</v>
      </c>
      <c r="O31" s="77">
        <v>1823598</v>
      </c>
      <c r="P31" s="77">
        <v>119.05</v>
      </c>
      <c r="Q31" s="77">
        <v>0</v>
      </c>
      <c r="R31" s="77">
        <v>2170.9934189999999</v>
      </c>
      <c r="S31" s="77">
        <v>0.06</v>
      </c>
      <c r="T31" s="77">
        <v>2.64</v>
      </c>
      <c r="U31" s="77">
        <v>0.77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406</v>
      </c>
      <c r="G32" t="s">
        <v>375</v>
      </c>
      <c r="H32" t="s">
        <v>407</v>
      </c>
      <c r="I32" t="s">
        <v>209</v>
      </c>
      <c r="J32" t="s">
        <v>408</v>
      </c>
      <c r="K32" s="77">
        <v>6.07</v>
      </c>
      <c r="L32" t="s">
        <v>105</v>
      </c>
      <c r="M32" s="77">
        <v>2.34</v>
      </c>
      <c r="N32" s="77">
        <v>1.05</v>
      </c>
      <c r="O32" s="77">
        <v>436459.51</v>
      </c>
      <c r="P32" s="77">
        <v>108.87</v>
      </c>
      <c r="Q32" s="77">
        <v>0</v>
      </c>
      <c r="R32" s="77">
        <v>475.17346853700002</v>
      </c>
      <c r="S32" s="77">
        <v>0.03</v>
      </c>
      <c r="T32" s="77">
        <v>0.57999999999999996</v>
      </c>
      <c r="U32" s="77">
        <v>0.17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411</v>
      </c>
      <c r="G33" t="s">
        <v>375</v>
      </c>
      <c r="H33" t="s">
        <v>407</v>
      </c>
      <c r="I33" t="s">
        <v>209</v>
      </c>
      <c r="J33" t="s">
        <v>412</v>
      </c>
      <c r="K33" s="77">
        <v>0.99</v>
      </c>
      <c r="L33" t="s">
        <v>105</v>
      </c>
      <c r="M33" s="77">
        <v>4.95</v>
      </c>
      <c r="N33" s="77">
        <v>0.38</v>
      </c>
      <c r="O33" s="77">
        <v>362807.17</v>
      </c>
      <c r="P33" s="77">
        <v>126.18</v>
      </c>
      <c r="Q33" s="77">
        <v>0</v>
      </c>
      <c r="R33" s="77">
        <v>457.79008710599999</v>
      </c>
      <c r="S33" s="77">
        <v>0.14000000000000001</v>
      </c>
      <c r="T33" s="77">
        <v>0.56000000000000005</v>
      </c>
      <c r="U33" s="77">
        <v>0.16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411</v>
      </c>
      <c r="G34" t="s">
        <v>375</v>
      </c>
      <c r="H34" t="s">
        <v>407</v>
      </c>
      <c r="I34" t="s">
        <v>209</v>
      </c>
      <c r="J34" t="s">
        <v>415</v>
      </c>
      <c r="K34" s="77">
        <v>3.1</v>
      </c>
      <c r="L34" t="s">
        <v>105</v>
      </c>
      <c r="M34" s="77">
        <v>4.8</v>
      </c>
      <c r="N34" s="77">
        <v>0.25</v>
      </c>
      <c r="O34" s="77">
        <v>800000</v>
      </c>
      <c r="P34" s="77">
        <v>118.6</v>
      </c>
      <c r="Q34" s="77">
        <v>0</v>
      </c>
      <c r="R34" s="77">
        <v>948.8</v>
      </c>
      <c r="S34" s="77">
        <v>0.06</v>
      </c>
      <c r="T34" s="77">
        <v>1.1499999999999999</v>
      </c>
      <c r="U34" s="77">
        <v>0.34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411</v>
      </c>
      <c r="G35" t="s">
        <v>375</v>
      </c>
      <c r="H35" t="s">
        <v>407</v>
      </c>
      <c r="I35" t="s">
        <v>209</v>
      </c>
      <c r="J35" t="s">
        <v>418</v>
      </c>
      <c r="K35" s="77">
        <v>1.96</v>
      </c>
      <c r="L35" t="s">
        <v>105</v>
      </c>
      <c r="M35" s="77">
        <v>4.9000000000000004</v>
      </c>
      <c r="N35" s="77">
        <v>0.33</v>
      </c>
      <c r="O35" s="77">
        <v>211553.14</v>
      </c>
      <c r="P35" s="77">
        <v>117.11</v>
      </c>
      <c r="Q35" s="77">
        <v>0</v>
      </c>
      <c r="R35" s="77">
        <v>247.749882254</v>
      </c>
      <c r="S35" s="77">
        <v>7.0000000000000007E-2</v>
      </c>
      <c r="T35" s="77">
        <v>0.3</v>
      </c>
      <c r="U35" s="77">
        <v>0.09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411</v>
      </c>
      <c r="G36" t="s">
        <v>375</v>
      </c>
      <c r="H36" t="s">
        <v>407</v>
      </c>
      <c r="I36" t="s">
        <v>209</v>
      </c>
      <c r="J36" t="s">
        <v>421</v>
      </c>
      <c r="K36" s="77">
        <v>7</v>
      </c>
      <c r="L36" t="s">
        <v>105</v>
      </c>
      <c r="M36" s="77">
        <v>3.2</v>
      </c>
      <c r="N36" s="77">
        <v>1.24</v>
      </c>
      <c r="O36" s="77">
        <v>818850</v>
      </c>
      <c r="P36" s="77">
        <v>114.75</v>
      </c>
      <c r="Q36" s="77">
        <v>0</v>
      </c>
      <c r="R36" s="77">
        <v>939.63037499999996</v>
      </c>
      <c r="S36" s="77">
        <v>7.0000000000000007E-2</v>
      </c>
      <c r="T36" s="77">
        <v>1.1399999999999999</v>
      </c>
      <c r="U36" s="77">
        <v>0.33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406</v>
      </c>
      <c r="G37" t="s">
        <v>375</v>
      </c>
      <c r="H37" t="s">
        <v>407</v>
      </c>
      <c r="I37" t="s">
        <v>209</v>
      </c>
      <c r="J37" t="s">
        <v>424</v>
      </c>
      <c r="K37" s="77">
        <v>2.5299999999999998</v>
      </c>
      <c r="L37" t="s">
        <v>105</v>
      </c>
      <c r="M37" s="77">
        <v>3</v>
      </c>
      <c r="N37" s="77">
        <v>0.28999999999999998</v>
      </c>
      <c r="O37" s="77">
        <v>547344.79</v>
      </c>
      <c r="P37" s="77">
        <v>108.54</v>
      </c>
      <c r="Q37" s="77">
        <v>0</v>
      </c>
      <c r="R37" s="77">
        <v>594.08803506599997</v>
      </c>
      <c r="S37" s="77">
        <v>0.08</v>
      </c>
      <c r="T37" s="77">
        <v>0.72</v>
      </c>
      <c r="U37" s="77">
        <v>0.21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406</v>
      </c>
      <c r="G38" t="s">
        <v>375</v>
      </c>
      <c r="H38" t="s">
        <v>407</v>
      </c>
      <c r="I38" t="s">
        <v>209</v>
      </c>
      <c r="J38" t="s">
        <v>427</v>
      </c>
      <c r="K38" s="77">
        <v>1.88</v>
      </c>
      <c r="L38" t="s">
        <v>105</v>
      </c>
      <c r="M38" s="77">
        <v>1.64</v>
      </c>
      <c r="N38" s="77">
        <v>0.17</v>
      </c>
      <c r="O38" s="77">
        <v>135046.64000000001</v>
      </c>
      <c r="P38" s="77">
        <v>102.24</v>
      </c>
      <c r="Q38" s="77">
        <v>0</v>
      </c>
      <c r="R38" s="77">
        <v>138.07168473600001</v>
      </c>
      <c r="S38" s="77">
        <v>0.02</v>
      </c>
      <c r="T38" s="77">
        <v>0.17</v>
      </c>
      <c r="U38" s="77">
        <v>0.05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430</v>
      </c>
      <c r="G39" t="s">
        <v>375</v>
      </c>
      <c r="H39" t="s">
        <v>407</v>
      </c>
      <c r="I39" t="s">
        <v>209</v>
      </c>
      <c r="J39" t="s">
        <v>431</v>
      </c>
      <c r="K39" s="77">
        <v>1.62</v>
      </c>
      <c r="L39" t="s">
        <v>105</v>
      </c>
      <c r="M39" s="77">
        <v>3.9</v>
      </c>
      <c r="N39" s="77">
        <v>0.34</v>
      </c>
      <c r="O39" s="77">
        <v>0.87</v>
      </c>
      <c r="P39" s="77">
        <v>114.09</v>
      </c>
      <c r="Q39" s="77">
        <v>0</v>
      </c>
      <c r="R39" s="77">
        <v>9.9258300000000001E-4</v>
      </c>
      <c r="S39" s="77">
        <v>0</v>
      </c>
      <c r="T39" s="77">
        <v>0</v>
      </c>
      <c r="U39" s="77">
        <v>0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430</v>
      </c>
      <c r="G40" t="s">
        <v>375</v>
      </c>
      <c r="H40" t="s">
        <v>407</v>
      </c>
      <c r="I40" t="s">
        <v>209</v>
      </c>
      <c r="J40" t="s">
        <v>434</v>
      </c>
      <c r="K40" s="77">
        <v>4.5999999999999996</v>
      </c>
      <c r="L40" t="s">
        <v>105</v>
      </c>
      <c r="M40" s="77">
        <v>4</v>
      </c>
      <c r="N40" s="77">
        <v>0.52</v>
      </c>
      <c r="O40" s="77">
        <v>494393.78</v>
      </c>
      <c r="P40" s="77">
        <v>116.94</v>
      </c>
      <c r="Q40" s="77">
        <v>0</v>
      </c>
      <c r="R40" s="77">
        <v>578.14408633200003</v>
      </c>
      <c r="S40" s="77">
        <v>7.0000000000000007E-2</v>
      </c>
      <c r="T40" s="77">
        <v>0.7</v>
      </c>
      <c r="U40" s="77">
        <v>0.21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430</v>
      </c>
      <c r="G41" t="s">
        <v>375</v>
      </c>
      <c r="H41" t="s">
        <v>407</v>
      </c>
      <c r="I41" t="s">
        <v>209</v>
      </c>
      <c r="J41" t="s">
        <v>437</v>
      </c>
      <c r="K41" s="77">
        <v>8.6999999999999993</v>
      </c>
      <c r="L41" t="s">
        <v>105</v>
      </c>
      <c r="M41" s="77">
        <v>3.5</v>
      </c>
      <c r="N41" s="77">
        <v>1.61</v>
      </c>
      <c r="O41" s="77">
        <v>65830.5</v>
      </c>
      <c r="P41" s="77">
        <v>119.43</v>
      </c>
      <c r="Q41" s="77">
        <v>0</v>
      </c>
      <c r="R41" s="77">
        <v>78.62136615</v>
      </c>
      <c r="S41" s="77">
        <v>0.03</v>
      </c>
      <c r="T41" s="77">
        <v>0.1</v>
      </c>
      <c r="U41" s="77">
        <v>0.03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430</v>
      </c>
      <c r="G42" t="s">
        <v>375</v>
      </c>
      <c r="H42" t="s">
        <v>407</v>
      </c>
      <c r="I42" t="s">
        <v>209</v>
      </c>
      <c r="J42" t="s">
        <v>440</v>
      </c>
      <c r="K42" s="77">
        <v>7.33</v>
      </c>
      <c r="L42" t="s">
        <v>105</v>
      </c>
      <c r="M42" s="77">
        <v>4</v>
      </c>
      <c r="N42" s="77">
        <v>1.27</v>
      </c>
      <c r="O42" s="77">
        <v>511747.8</v>
      </c>
      <c r="P42" s="77">
        <v>122.56</v>
      </c>
      <c r="Q42" s="77">
        <v>0</v>
      </c>
      <c r="R42" s="77">
        <v>627.19810368000003</v>
      </c>
      <c r="S42" s="77">
        <v>0.11</v>
      </c>
      <c r="T42" s="77">
        <v>0.76</v>
      </c>
      <c r="U42" s="77">
        <v>0.22</v>
      </c>
    </row>
    <row r="43" spans="2:21">
      <c r="B43" t="s">
        <v>441</v>
      </c>
      <c r="C43" t="s">
        <v>442</v>
      </c>
      <c r="D43" t="s">
        <v>103</v>
      </c>
      <c r="E43" t="s">
        <v>126</v>
      </c>
      <c r="F43" t="s">
        <v>443</v>
      </c>
      <c r="G43" t="s">
        <v>444</v>
      </c>
      <c r="H43" t="s">
        <v>445</v>
      </c>
      <c r="I43" t="s">
        <v>153</v>
      </c>
      <c r="J43" t="s">
        <v>446</v>
      </c>
      <c r="K43" s="77">
        <v>0.08</v>
      </c>
      <c r="L43" t="s">
        <v>105</v>
      </c>
      <c r="M43" s="77">
        <v>4.0999999999999996</v>
      </c>
      <c r="N43" s="77">
        <v>1.95</v>
      </c>
      <c r="O43" s="77">
        <v>53172.6</v>
      </c>
      <c r="P43" s="77">
        <v>122.16</v>
      </c>
      <c r="Q43" s="77">
        <v>0</v>
      </c>
      <c r="R43" s="77">
        <v>64.955648159999996</v>
      </c>
      <c r="S43" s="77">
        <v>0.04</v>
      </c>
      <c r="T43" s="77">
        <v>0.08</v>
      </c>
      <c r="U43" s="77">
        <v>0.02</v>
      </c>
    </row>
    <row r="44" spans="2:21">
      <c r="B44" t="s">
        <v>447</v>
      </c>
      <c r="C44" t="s">
        <v>448</v>
      </c>
      <c r="D44" t="s">
        <v>103</v>
      </c>
      <c r="E44" t="s">
        <v>126</v>
      </c>
      <c r="F44" t="s">
        <v>449</v>
      </c>
      <c r="G44" t="s">
        <v>135</v>
      </c>
      <c r="H44" t="s">
        <v>407</v>
      </c>
      <c r="I44" t="s">
        <v>209</v>
      </c>
      <c r="J44" t="s">
        <v>450</v>
      </c>
      <c r="K44" s="77">
        <v>6.29</v>
      </c>
      <c r="L44" t="s">
        <v>105</v>
      </c>
      <c r="M44" s="77">
        <v>2.2000000000000002</v>
      </c>
      <c r="N44" s="77">
        <v>0.99</v>
      </c>
      <c r="O44" s="77">
        <v>320080</v>
      </c>
      <c r="P44" s="77">
        <v>107.26</v>
      </c>
      <c r="Q44" s="77">
        <v>0</v>
      </c>
      <c r="R44" s="77">
        <v>343.31780800000001</v>
      </c>
      <c r="S44" s="77">
        <v>0.04</v>
      </c>
      <c r="T44" s="77">
        <v>0.42</v>
      </c>
      <c r="U44" s="77">
        <v>0.12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449</v>
      </c>
      <c r="G45" t="s">
        <v>135</v>
      </c>
      <c r="H45" t="s">
        <v>407</v>
      </c>
      <c r="I45" t="s">
        <v>209</v>
      </c>
      <c r="J45" t="s">
        <v>453</v>
      </c>
      <c r="K45" s="77">
        <v>2.82</v>
      </c>
      <c r="L45" t="s">
        <v>105</v>
      </c>
      <c r="M45" s="77">
        <v>3.7</v>
      </c>
      <c r="N45" s="77">
        <v>0.34</v>
      </c>
      <c r="O45" s="77">
        <v>218471</v>
      </c>
      <c r="P45" s="77">
        <v>113.07</v>
      </c>
      <c r="Q45" s="77">
        <v>0</v>
      </c>
      <c r="R45" s="77">
        <v>247.02515969999999</v>
      </c>
      <c r="S45" s="77">
        <v>0.01</v>
      </c>
      <c r="T45" s="77">
        <v>0.3</v>
      </c>
      <c r="U45" s="77">
        <v>0.09</v>
      </c>
    </row>
    <row r="46" spans="2:21">
      <c r="B46" t="s">
        <v>454</v>
      </c>
      <c r="C46" t="s">
        <v>455</v>
      </c>
      <c r="D46" t="s">
        <v>103</v>
      </c>
      <c r="E46" t="s">
        <v>126</v>
      </c>
      <c r="F46" t="s">
        <v>386</v>
      </c>
      <c r="G46" t="s">
        <v>345</v>
      </c>
      <c r="H46" t="s">
        <v>407</v>
      </c>
      <c r="I46" t="s">
        <v>209</v>
      </c>
      <c r="J46" t="s">
        <v>418</v>
      </c>
      <c r="K46" s="77">
        <v>1.49</v>
      </c>
      <c r="L46" t="s">
        <v>105</v>
      </c>
      <c r="M46" s="77">
        <v>2.8</v>
      </c>
      <c r="N46" s="77">
        <v>0.33</v>
      </c>
      <c r="O46" s="77">
        <v>693032</v>
      </c>
      <c r="P46" s="77">
        <v>106.23</v>
      </c>
      <c r="Q46" s="77">
        <v>0</v>
      </c>
      <c r="R46" s="77">
        <v>736.20789360000003</v>
      </c>
      <c r="S46" s="77">
        <v>7.0000000000000007E-2</v>
      </c>
      <c r="T46" s="77">
        <v>0.9</v>
      </c>
      <c r="U46" s="77">
        <v>0.26</v>
      </c>
    </row>
    <row r="47" spans="2:21">
      <c r="B47" t="s">
        <v>456</v>
      </c>
      <c r="C47" t="s">
        <v>457</v>
      </c>
      <c r="D47" t="s">
        <v>103</v>
      </c>
      <c r="E47" t="s">
        <v>126</v>
      </c>
      <c r="F47" t="s">
        <v>386</v>
      </c>
      <c r="G47" t="s">
        <v>345</v>
      </c>
      <c r="H47" t="s">
        <v>407</v>
      </c>
      <c r="I47" t="s">
        <v>209</v>
      </c>
      <c r="J47" t="s">
        <v>458</v>
      </c>
      <c r="K47" s="77">
        <v>1.53</v>
      </c>
      <c r="L47" t="s">
        <v>105</v>
      </c>
      <c r="M47" s="77">
        <v>3.1</v>
      </c>
      <c r="N47" s="77">
        <v>0.12</v>
      </c>
      <c r="O47" s="77">
        <v>540166.40000000002</v>
      </c>
      <c r="P47" s="77">
        <v>112.89</v>
      </c>
      <c r="Q47" s="77">
        <v>0</v>
      </c>
      <c r="R47" s="77">
        <v>609.79384895999999</v>
      </c>
      <c r="S47" s="77">
        <v>0.08</v>
      </c>
      <c r="T47" s="77">
        <v>0.74</v>
      </c>
      <c r="U47" s="77">
        <v>0.22</v>
      </c>
    </row>
    <row r="48" spans="2:21">
      <c r="B48" t="s">
        <v>459</v>
      </c>
      <c r="C48" t="s">
        <v>460</v>
      </c>
      <c r="D48" t="s">
        <v>103</v>
      </c>
      <c r="E48" t="s">
        <v>126</v>
      </c>
      <c r="F48" t="s">
        <v>390</v>
      </c>
      <c r="G48" t="s">
        <v>345</v>
      </c>
      <c r="H48" t="s">
        <v>407</v>
      </c>
      <c r="I48" t="s">
        <v>209</v>
      </c>
      <c r="J48" t="s">
        <v>461</v>
      </c>
      <c r="K48" s="77">
        <v>2.92</v>
      </c>
      <c r="L48" t="s">
        <v>105</v>
      </c>
      <c r="M48" s="77">
        <v>4</v>
      </c>
      <c r="N48" s="77">
        <v>0.33</v>
      </c>
      <c r="O48" s="77">
        <v>1763295</v>
      </c>
      <c r="P48" s="77">
        <v>120.13</v>
      </c>
      <c r="Q48" s="77">
        <v>0</v>
      </c>
      <c r="R48" s="77">
        <v>2118.2462835000001</v>
      </c>
      <c r="S48" s="77">
        <v>0.13</v>
      </c>
      <c r="T48" s="77">
        <v>2.58</v>
      </c>
      <c r="U48" s="77">
        <v>0.75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464</v>
      </c>
      <c r="G49" t="s">
        <v>345</v>
      </c>
      <c r="H49" t="s">
        <v>407</v>
      </c>
      <c r="I49" t="s">
        <v>209</v>
      </c>
      <c r="J49" t="s">
        <v>465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543067.14</v>
      </c>
      <c r="P49" s="77">
        <v>133.49</v>
      </c>
      <c r="Q49" s="77">
        <v>0</v>
      </c>
      <c r="R49" s="77">
        <v>724.940325186</v>
      </c>
      <c r="S49" s="77">
        <v>0.15</v>
      </c>
      <c r="T49" s="77">
        <v>0.88</v>
      </c>
      <c r="U49" s="77">
        <v>0.26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464</v>
      </c>
      <c r="G50" t="s">
        <v>345</v>
      </c>
      <c r="H50" t="s">
        <v>407</v>
      </c>
      <c r="I50" t="s">
        <v>209</v>
      </c>
      <c r="J50" t="s">
        <v>468</v>
      </c>
      <c r="K50" s="77">
        <v>1.4</v>
      </c>
      <c r="L50" t="s">
        <v>105</v>
      </c>
      <c r="M50" s="77">
        <v>5.25</v>
      </c>
      <c r="N50" s="77">
        <v>0.43</v>
      </c>
      <c r="O50" s="77">
        <v>60000</v>
      </c>
      <c r="P50" s="77">
        <v>131.33000000000001</v>
      </c>
      <c r="Q50" s="77">
        <v>0</v>
      </c>
      <c r="R50" s="77">
        <v>78.798000000000002</v>
      </c>
      <c r="S50" s="77">
        <v>0.03</v>
      </c>
      <c r="T50" s="77">
        <v>0.1</v>
      </c>
      <c r="U50" s="77">
        <v>0.03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471</v>
      </c>
      <c r="G51" t="s">
        <v>345</v>
      </c>
      <c r="H51" t="s">
        <v>407</v>
      </c>
      <c r="I51" t="s">
        <v>209</v>
      </c>
      <c r="J51" t="s">
        <v>472</v>
      </c>
      <c r="K51" s="77">
        <v>5.82</v>
      </c>
      <c r="L51" t="s">
        <v>105</v>
      </c>
      <c r="M51" s="77">
        <v>1.5</v>
      </c>
      <c r="N51" s="77">
        <v>0.54</v>
      </c>
      <c r="O51" s="77">
        <v>793936.9</v>
      </c>
      <c r="P51" s="77">
        <v>106.09</v>
      </c>
      <c r="Q51" s="77">
        <v>0</v>
      </c>
      <c r="R51" s="77">
        <v>842.28765721000002</v>
      </c>
      <c r="S51" s="77">
        <v>0.13</v>
      </c>
      <c r="T51" s="77">
        <v>1.02</v>
      </c>
      <c r="U51" s="77">
        <v>0.3</v>
      </c>
    </row>
    <row r="52" spans="2:21">
      <c r="B52" t="s">
        <v>473</v>
      </c>
      <c r="C52" t="s">
        <v>474</v>
      </c>
      <c r="D52" t="s">
        <v>103</v>
      </c>
      <c r="E52" t="s">
        <v>126</v>
      </c>
      <c r="F52" t="s">
        <v>471</v>
      </c>
      <c r="G52" t="s">
        <v>345</v>
      </c>
      <c r="H52" t="s">
        <v>407</v>
      </c>
      <c r="I52" t="s">
        <v>209</v>
      </c>
      <c r="J52" t="s">
        <v>475</v>
      </c>
      <c r="K52" s="77">
        <v>2.98</v>
      </c>
      <c r="L52" t="s">
        <v>105</v>
      </c>
      <c r="M52" s="77">
        <v>3.55</v>
      </c>
      <c r="N52" s="77">
        <v>0.23</v>
      </c>
      <c r="O52" s="77">
        <v>139837.51</v>
      </c>
      <c r="P52" s="77">
        <v>119.4</v>
      </c>
      <c r="Q52" s="77">
        <v>0</v>
      </c>
      <c r="R52" s="77">
        <v>166.96598693999999</v>
      </c>
      <c r="S52" s="77">
        <v>0.03</v>
      </c>
      <c r="T52" s="77">
        <v>0.2</v>
      </c>
      <c r="U52" s="77">
        <v>0.06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471</v>
      </c>
      <c r="G53" t="s">
        <v>345</v>
      </c>
      <c r="H53" t="s">
        <v>407</v>
      </c>
      <c r="I53" t="s">
        <v>209</v>
      </c>
      <c r="J53" t="s">
        <v>478</v>
      </c>
      <c r="K53" s="77">
        <v>1.91</v>
      </c>
      <c r="L53" t="s">
        <v>105</v>
      </c>
      <c r="M53" s="77">
        <v>4.6500000000000004</v>
      </c>
      <c r="N53" s="77">
        <v>-0.05</v>
      </c>
      <c r="O53" s="77">
        <v>246985.69</v>
      </c>
      <c r="P53" s="77">
        <v>130.47999999999999</v>
      </c>
      <c r="Q53" s="77">
        <v>0</v>
      </c>
      <c r="R53" s="77">
        <v>322.266928312</v>
      </c>
      <c r="S53" s="77">
        <v>7.0000000000000007E-2</v>
      </c>
      <c r="T53" s="77">
        <v>0.39</v>
      </c>
      <c r="U53" s="77">
        <v>0.11</v>
      </c>
    </row>
    <row r="54" spans="2:21">
      <c r="B54" t="s">
        <v>479</v>
      </c>
      <c r="C54" t="s">
        <v>480</v>
      </c>
      <c r="D54" t="s">
        <v>103</v>
      </c>
      <c r="E54" t="s">
        <v>126</v>
      </c>
      <c r="F54" t="s">
        <v>481</v>
      </c>
      <c r="G54" t="s">
        <v>482</v>
      </c>
      <c r="H54" t="s">
        <v>407</v>
      </c>
      <c r="I54" t="s">
        <v>209</v>
      </c>
      <c r="J54" t="s">
        <v>483</v>
      </c>
      <c r="K54" s="77">
        <v>2.44</v>
      </c>
      <c r="L54" t="s">
        <v>105</v>
      </c>
      <c r="M54" s="77">
        <v>4.6500000000000004</v>
      </c>
      <c r="N54" s="77">
        <v>0.32</v>
      </c>
      <c r="O54" s="77">
        <v>31746.639999999999</v>
      </c>
      <c r="P54" s="77">
        <v>132.35</v>
      </c>
      <c r="Q54" s="77">
        <v>0</v>
      </c>
      <c r="R54" s="77">
        <v>42.016678040000002</v>
      </c>
      <c r="S54" s="77">
        <v>0.03</v>
      </c>
      <c r="T54" s="77">
        <v>0.05</v>
      </c>
      <c r="U54" s="77">
        <v>0.01</v>
      </c>
    </row>
    <row r="55" spans="2:21">
      <c r="B55" t="s">
        <v>484</v>
      </c>
      <c r="C55" t="s">
        <v>485</v>
      </c>
      <c r="D55" t="s">
        <v>103</v>
      </c>
      <c r="E55" t="s">
        <v>126</v>
      </c>
      <c r="F55" t="s">
        <v>486</v>
      </c>
      <c r="G55" t="s">
        <v>487</v>
      </c>
      <c r="H55" t="s">
        <v>445</v>
      </c>
      <c r="I55" t="s">
        <v>153</v>
      </c>
      <c r="J55" t="s">
        <v>488</v>
      </c>
      <c r="K55" s="77">
        <v>6.62</v>
      </c>
      <c r="L55" t="s">
        <v>105</v>
      </c>
      <c r="M55" s="77">
        <v>4.5</v>
      </c>
      <c r="N55" s="77">
        <v>1.1000000000000001</v>
      </c>
      <c r="O55" s="77">
        <v>220000</v>
      </c>
      <c r="P55" s="77">
        <v>127.09</v>
      </c>
      <c r="Q55" s="77">
        <v>0</v>
      </c>
      <c r="R55" s="77">
        <v>279.59800000000001</v>
      </c>
      <c r="S55" s="77">
        <v>0.01</v>
      </c>
      <c r="T55" s="77">
        <v>0.34</v>
      </c>
      <c r="U55" s="77">
        <v>0.1</v>
      </c>
    </row>
    <row r="56" spans="2:21">
      <c r="B56" t="s">
        <v>489</v>
      </c>
      <c r="C56" t="s">
        <v>490</v>
      </c>
      <c r="D56" t="s">
        <v>103</v>
      </c>
      <c r="E56" t="s">
        <v>126</v>
      </c>
      <c r="F56" t="s">
        <v>486</v>
      </c>
      <c r="G56" t="s">
        <v>487</v>
      </c>
      <c r="H56" t="s">
        <v>445</v>
      </c>
      <c r="I56" t="s">
        <v>153</v>
      </c>
      <c r="J56" t="s">
        <v>491</v>
      </c>
      <c r="K56" s="77">
        <v>8.4499999999999993</v>
      </c>
      <c r="L56" t="s">
        <v>105</v>
      </c>
      <c r="M56" s="77">
        <v>3.85</v>
      </c>
      <c r="N56" s="77">
        <v>1.45</v>
      </c>
      <c r="O56" s="77">
        <v>773585.25</v>
      </c>
      <c r="P56" s="77">
        <v>122.62</v>
      </c>
      <c r="Q56" s="77">
        <v>0</v>
      </c>
      <c r="R56" s="77">
        <v>948.57023355000001</v>
      </c>
      <c r="S56" s="77">
        <v>0.03</v>
      </c>
      <c r="T56" s="77">
        <v>1.1499999999999999</v>
      </c>
      <c r="U56" s="77">
        <v>0.34</v>
      </c>
    </row>
    <row r="57" spans="2:21">
      <c r="B57" t="s">
        <v>492</v>
      </c>
      <c r="C57" t="s">
        <v>493</v>
      </c>
      <c r="D57" t="s">
        <v>103</v>
      </c>
      <c r="E57" t="s">
        <v>126</v>
      </c>
      <c r="F57" t="s">
        <v>494</v>
      </c>
      <c r="G57" t="s">
        <v>345</v>
      </c>
      <c r="H57" t="s">
        <v>407</v>
      </c>
      <c r="I57" t="s">
        <v>209</v>
      </c>
      <c r="J57" t="s">
        <v>495</v>
      </c>
      <c r="K57" s="77">
        <v>2.83</v>
      </c>
      <c r="L57" t="s">
        <v>105</v>
      </c>
      <c r="M57" s="77">
        <v>3.85</v>
      </c>
      <c r="N57" s="77">
        <v>0.05</v>
      </c>
      <c r="O57" s="77">
        <v>300000</v>
      </c>
      <c r="P57" s="77">
        <v>119.14</v>
      </c>
      <c r="Q57" s="77">
        <v>0</v>
      </c>
      <c r="R57" s="77">
        <v>357.42</v>
      </c>
      <c r="S57" s="77">
        <v>7.0000000000000007E-2</v>
      </c>
      <c r="T57" s="77">
        <v>0.43</v>
      </c>
      <c r="U57" s="77">
        <v>0.13</v>
      </c>
    </row>
    <row r="58" spans="2:21">
      <c r="B58" t="s">
        <v>496</v>
      </c>
      <c r="C58" t="s">
        <v>497</v>
      </c>
      <c r="D58" t="s">
        <v>103</v>
      </c>
      <c r="E58" t="s">
        <v>126</v>
      </c>
      <c r="F58" t="s">
        <v>390</v>
      </c>
      <c r="G58" t="s">
        <v>345</v>
      </c>
      <c r="H58" t="s">
        <v>407</v>
      </c>
      <c r="I58" t="s">
        <v>209</v>
      </c>
      <c r="J58" t="s">
        <v>498</v>
      </c>
      <c r="K58" s="77">
        <v>2.4500000000000002</v>
      </c>
      <c r="L58" t="s">
        <v>105</v>
      </c>
      <c r="M58" s="77">
        <v>5</v>
      </c>
      <c r="N58" s="77">
        <v>0.28000000000000003</v>
      </c>
      <c r="O58" s="77">
        <v>2617072</v>
      </c>
      <c r="P58" s="77">
        <v>123.39</v>
      </c>
      <c r="Q58" s="77">
        <v>0</v>
      </c>
      <c r="R58" s="77">
        <v>3229.2051408000002</v>
      </c>
      <c r="S58" s="77">
        <v>0.26</v>
      </c>
      <c r="T58" s="77">
        <v>3.93</v>
      </c>
      <c r="U58" s="77">
        <v>1.1499999999999999</v>
      </c>
    </row>
    <row r="59" spans="2:21">
      <c r="B59" t="s">
        <v>499</v>
      </c>
      <c r="C59" t="s">
        <v>500</v>
      </c>
      <c r="D59" t="s">
        <v>103</v>
      </c>
      <c r="E59" t="s">
        <v>126</v>
      </c>
      <c r="F59" t="s">
        <v>364</v>
      </c>
      <c r="G59" t="s">
        <v>345</v>
      </c>
      <c r="H59" t="s">
        <v>407</v>
      </c>
      <c r="I59" t="s">
        <v>209</v>
      </c>
      <c r="J59" t="s">
        <v>501</v>
      </c>
      <c r="K59" s="77">
        <v>2.34</v>
      </c>
      <c r="L59" t="s">
        <v>105</v>
      </c>
      <c r="M59" s="77">
        <v>6.5</v>
      </c>
      <c r="N59" s="77">
        <v>0.32</v>
      </c>
      <c r="O59" s="77">
        <v>1744040</v>
      </c>
      <c r="P59" s="77">
        <v>127.13</v>
      </c>
      <c r="Q59" s="77">
        <v>31.225860000000001</v>
      </c>
      <c r="R59" s="77">
        <v>2248.4239120000002</v>
      </c>
      <c r="S59" s="77">
        <v>0.11</v>
      </c>
      <c r="T59" s="77">
        <v>2.74</v>
      </c>
      <c r="U59" s="77">
        <v>0.8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504</v>
      </c>
      <c r="G60" t="s">
        <v>345</v>
      </c>
      <c r="H60" t="s">
        <v>505</v>
      </c>
      <c r="I60" t="s">
        <v>153</v>
      </c>
      <c r="J60" t="s">
        <v>506</v>
      </c>
      <c r="K60" s="77">
        <v>0.57999999999999996</v>
      </c>
      <c r="L60" t="s">
        <v>105</v>
      </c>
      <c r="M60" s="77">
        <v>1.6</v>
      </c>
      <c r="N60" s="77">
        <v>0.5</v>
      </c>
      <c r="O60" s="77">
        <v>55000.1</v>
      </c>
      <c r="P60" s="77">
        <v>102.7</v>
      </c>
      <c r="Q60" s="77">
        <v>0</v>
      </c>
      <c r="R60" s="77">
        <v>56.485102699999999</v>
      </c>
      <c r="S60" s="77">
        <v>0.02</v>
      </c>
      <c r="T60" s="77">
        <v>7.0000000000000007E-2</v>
      </c>
      <c r="U60" s="77">
        <v>0.02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509</v>
      </c>
      <c r="G61" t="s">
        <v>375</v>
      </c>
      <c r="H61" t="s">
        <v>505</v>
      </c>
      <c r="I61" t="s">
        <v>153</v>
      </c>
      <c r="J61" t="s">
        <v>510</v>
      </c>
      <c r="K61" s="77">
        <v>0.24</v>
      </c>
      <c r="L61" t="s">
        <v>105</v>
      </c>
      <c r="M61" s="77">
        <v>4.55</v>
      </c>
      <c r="N61" s="77">
        <v>3.5</v>
      </c>
      <c r="O61" s="77">
        <v>170000.01</v>
      </c>
      <c r="P61" s="77">
        <v>121.97</v>
      </c>
      <c r="Q61" s="77">
        <v>0</v>
      </c>
      <c r="R61" s="77">
        <v>207.34901219700001</v>
      </c>
      <c r="S61" s="77">
        <v>0.12</v>
      </c>
      <c r="T61" s="77">
        <v>0.25</v>
      </c>
      <c r="U61" s="77">
        <v>7.0000000000000007E-2</v>
      </c>
    </row>
    <row r="62" spans="2:21">
      <c r="B62" t="s">
        <v>511</v>
      </c>
      <c r="C62" t="s">
        <v>512</v>
      </c>
      <c r="D62" t="s">
        <v>103</v>
      </c>
      <c r="E62" t="s">
        <v>126</v>
      </c>
      <c r="F62" t="s">
        <v>509</v>
      </c>
      <c r="G62" t="s">
        <v>375</v>
      </c>
      <c r="H62" t="s">
        <v>505</v>
      </c>
      <c r="I62" t="s">
        <v>153</v>
      </c>
      <c r="J62" t="s">
        <v>513</v>
      </c>
      <c r="K62" s="77">
        <v>5.16</v>
      </c>
      <c r="L62" t="s">
        <v>105</v>
      </c>
      <c r="M62" s="77">
        <v>4.75</v>
      </c>
      <c r="N62" s="77">
        <v>0.78</v>
      </c>
      <c r="O62" s="77">
        <v>1269490</v>
      </c>
      <c r="P62" s="77">
        <v>148.43</v>
      </c>
      <c r="Q62" s="77">
        <v>0</v>
      </c>
      <c r="R62" s="77">
        <v>1884.304007</v>
      </c>
      <c r="S62" s="77">
        <v>7.0000000000000007E-2</v>
      </c>
      <c r="T62" s="77">
        <v>2.29</v>
      </c>
      <c r="U62" s="77">
        <v>0.67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516</v>
      </c>
      <c r="G63" t="s">
        <v>375</v>
      </c>
      <c r="H63" t="s">
        <v>517</v>
      </c>
      <c r="I63" t="s">
        <v>209</v>
      </c>
      <c r="J63" t="s">
        <v>518</v>
      </c>
      <c r="K63" s="77">
        <v>3.7</v>
      </c>
      <c r="L63" t="s">
        <v>105</v>
      </c>
      <c r="M63" s="77">
        <v>2.5499999999999998</v>
      </c>
      <c r="N63" s="77">
        <v>0.67</v>
      </c>
      <c r="O63" s="77">
        <v>500959.54</v>
      </c>
      <c r="P63" s="77">
        <v>107.44</v>
      </c>
      <c r="Q63" s="77">
        <v>11.995760000000001</v>
      </c>
      <c r="R63" s="77">
        <v>550.22668977599994</v>
      </c>
      <c r="S63" s="77">
        <v>0.06</v>
      </c>
      <c r="T63" s="77">
        <v>0.67</v>
      </c>
      <c r="U63" s="77">
        <v>0.2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516</v>
      </c>
      <c r="G64" t="s">
        <v>375</v>
      </c>
      <c r="H64" t="s">
        <v>517</v>
      </c>
      <c r="I64" t="s">
        <v>209</v>
      </c>
      <c r="J64" t="s">
        <v>521</v>
      </c>
      <c r="K64" s="77">
        <v>2.77</v>
      </c>
      <c r="L64" t="s">
        <v>105</v>
      </c>
      <c r="M64" s="77">
        <v>5.85</v>
      </c>
      <c r="N64" s="77">
        <v>0.77</v>
      </c>
      <c r="O64" s="77">
        <v>423096.21</v>
      </c>
      <c r="P64" s="77">
        <v>123.56</v>
      </c>
      <c r="Q64" s="77">
        <v>0</v>
      </c>
      <c r="R64" s="77">
        <v>522.77767707600003</v>
      </c>
      <c r="S64" s="77">
        <v>0.03</v>
      </c>
      <c r="T64" s="77">
        <v>0.64</v>
      </c>
      <c r="U64" s="77">
        <v>0.19</v>
      </c>
    </row>
    <row r="65" spans="2:21">
      <c r="B65" t="s">
        <v>522</v>
      </c>
      <c r="C65" t="s">
        <v>523</v>
      </c>
      <c r="D65" t="s">
        <v>103</v>
      </c>
      <c r="E65" t="s">
        <v>126</v>
      </c>
      <c r="F65" t="s">
        <v>516</v>
      </c>
      <c r="G65" t="s">
        <v>375</v>
      </c>
      <c r="H65" t="s">
        <v>517</v>
      </c>
      <c r="I65" t="s">
        <v>209</v>
      </c>
      <c r="J65" t="s">
        <v>518</v>
      </c>
      <c r="K65" s="77">
        <v>2.35</v>
      </c>
      <c r="L65" t="s">
        <v>105</v>
      </c>
      <c r="M65" s="77">
        <v>5.0999999999999996</v>
      </c>
      <c r="N65" s="77">
        <v>0.09</v>
      </c>
      <c r="O65" s="77">
        <v>234732.78</v>
      </c>
      <c r="P65" s="77">
        <v>123.61</v>
      </c>
      <c r="Q65" s="77">
        <v>3.1160299999999999</v>
      </c>
      <c r="R65" s="77">
        <v>293.26921935799999</v>
      </c>
      <c r="S65" s="77">
        <v>0.05</v>
      </c>
      <c r="T65" s="77">
        <v>0.36</v>
      </c>
      <c r="U65" s="77">
        <v>0.1</v>
      </c>
    </row>
    <row r="66" spans="2:21">
      <c r="B66" t="s">
        <v>524</v>
      </c>
      <c r="C66" t="s">
        <v>525</v>
      </c>
      <c r="D66" t="s">
        <v>103</v>
      </c>
      <c r="E66" t="s">
        <v>126</v>
      </c>
      <c r="F66" t="s">
        <v>516</v>
      </c>
      <c r="G66" t="s">
        <v>375</v>
      </c>
      <c r="H66" t="s">
        <v>517</v>
      </c>
      <c r="I66" t="s">
        <v>209</v>
      </c>
      <c r="J66" t="s">
        <v>526</v>
      </c>
      <c r="K66" s="77">
        <v>3.09</v>
      </c>
      <c r="L66" t="s">
        <v>105</v>
      </c>
      <c r="M66" s="77">
        <v>4.9000000000000004</v>
      </c>
      <c r="N66" s="77">
        <v>0.8</v>
      </c>
      <c r="O66" s="77">
        <v>574229.39</v>
      </c>
      <c r="P66" s="77">
        <v>116.74</v>
      </c>
      <c r="Q66" s="77">
        <v>0</v>
      </c>
      <c r="R66" s="77">
        <v>670.35538988600001</v>
      </c>
      <c r="S66" s="77">
        <v>7.0000000000000007E-2</v>
      </c>
      <c r="T66" s="77">
        <v>0.82</v>
      </c>
      <c r="U66" s="77">
        <v>0.24</v>
      </c>
    </row>
    <row r="67" spans="2:21">
      <c r="B67" t="s">
        <v>527</v>
      </c>
      <c r="C67" t="s">
        <v>528</v>
      </c>
      <c r="D67" t="s">
        <v>103</v>
      </c>
      <c r="E67" t="s">
        <v>126</v>
      </c>
      <c r="F67" t="s">
        <v>516</v>
      </c>
      <c r="G67" t="s">
        <v>375</v>
      </c>
      <c r="H67" t="s">
        <v>517</v>
      </c>
      <c r="I67" t="s">
        <v>209</v>
      </c>
      <c r="J67" t="s">
        <v>529</v>
      </c>
      <c r="K67" s="77">
        <v>6.49</v>
      </c>
      <c r="L67" t="s">
        <v>105</v>
      </c>
      <c r="M67" s="77">
        <v>2.2999999999999998</v>
      </c>
      <c r="N67" s="77">
        <v>1.59</v>
      </c>
      <c r="O67" s="77">
        <v>182.03</v>
      </c>
      <c r="P67" s="77">
        <v>105.41</v>
      </c>
      <c r="Q67" s="77">
        <v>1.9300000000000001E-3</v>
      </c>
      <c r="R67" s="77">
        <v>0.19380782299999999</v>
      </c>
      <c r="S67" s="77">
        <v>0</v>
      </c>
      <c r="T67" s="77">
        <v>0</v>
      </c>
      <c r="U67" s="77">
        <v>0</v>
      </c>
    </row>
    <row r="68" spans="2:21">
      <c r="B68" t="s">
        <v>530</v>
      </c>
      <c r="C68" t="s">
        <v>531</v>
      </c>
      <c r="D68" t="s">
        <v>103</v>
      </c>
      <c r="E68" t="s">
        <v>126</v>
      </c>
      <c r="F68" t="s">
        <v>516</v>
      </c>
      <c r="G68" t="s">
        <v>375</v>
      </c>
      <c r="H68" t="s">
        <v>517</v>
      </c>
      <c r="I68" t="s">
        <v>209</v>
      </c>
      <c r="J68" t="s">
        <v>532</v>
      </c>
      <c r="K68" s="77">
        <v>7.05</v>
      </c>
      <c r="L68" t="s">
        <v>105</v>
      </c>
      <c r="M68" s="77">
        <v>2.15</v>
      </c>
      <c r="N68" s="77">
        <v>1.43</v>
      </c>
      <c r="O68" s="77">
        <v>453442.01</v>
      </c>
      <c r="P68" s="77">
        <v>106.57</v>
      </c>
      <c r="Q68" s="77">
        <v>0</v>
      </c>
      <c r="R68" s="77">
        <v>483.23315005699999</v>
      </c>
      <c r="S68" s="77">
        <v>0.09</v>
      </c>
      <c r="T68" s="77">
        <v>0.59</v>
      </c>
      <c r="U68" s="77">
        <v>0.17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516</v>
      </c>
      <c r="G69" t="s">
        <v>375</v>
      </c>
      <c r="H69" t="s">
        <v>517</v>
      </c>
      <c r="I69" t="s">
        <v>209</v>
      </c>
      <c r="J69" t="s">
        <v>535</v>
      </c>
      <c r="K69" s="77">
        <v>7.63</v>
      </c>
      <c r="L69" t="s">
        <v>105</v>
      </c>
      <c r="M69" s="77">
        <v>2.35</v>
      </c>
      <c r="N69" s="77">
        <v>1.45</v>
      </c>
      <c r="O69" s="77">
        <v>295960</v>
      </c>
      <c r="P69" s="77">
        <v>108.04</v>
      </c>
      <c r="Q69" s="77">
        <v>0</v>
      </c>
      <c r="R69" s="77">
        <v>319.75518399999999</v>
      </c>
      <c r="S69" s="77">
        <v>0.12</v>
      </c>
      <c r="T69" s="77">
        <v>0.39</v>
      </c>
      <c r="U69" s="77">
        <v>0.11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516</v>
      </c>
      <c r="G70" t="s">
        <v>375</v>
      </c>
      <c r="H70" t="s">
        <v>517</v>
      </c>
      <c r="I70" t="s">
        <v>209</v>
      </c>
      <c r="J70" t="s">
        <v>538</v>
      </c>
      <c r="K70" s="77">
        <v>6.6</v>
      </c>
      <c r="L70" t="s">
        <v>105</v>
      </c>
      <c r="M70" s="77">
        <v>1.76</v>
      </c>
      <c r="N70" s="77">
        <v>1.1200000000000001</v>
      </c>
      <c r="O70" s="77">
        <v>862981.91</v>
      </c>
      <c r="P70" s="77">
        <v>104.96</v>
      </c>
      <c r="Q70" s="77">
        <v>9.1483000000000008</v>
      </c>
      <c r="R70" s="77">
        <v>914.93411273599997</v>
      </c>
      <c r="S70" s="77">
        <v>0.08</v>
      </c>
      <c r="T70" s="77">
        <v>1.1100000000000001</v>
      </c>
      <c r="U70" s="77">
        <v>0.32</v>
      </c>
    </row>
    <row r="71" spans="2:21">
      <c r="B71" t="s">
        <v>539</v>
      </c>
      <c r="C71" t="s">
        <v>540</v>
      </c>
      <c r="D71" t="s">
        <v>103</v>
      </c>
      <c r="E71" t="s">
        <v>126</v>
      </c>
      <c r="F71" t="s">
        <v>541</v>
      </c>
      <c r="G71" t="s">
        <v>487</v>
      </c>
      <c r="H71" t="s">
        <v>517</v>
      </c>
      <c r="I71" t="s">
        <v>209</v>
      </c>
      <c r="J71" t="s">
        <v>542</v>
      </c>
      <c r="K71" s="77">
        <v>5.64</v>
      </c>
      <c r="L71" t="s">
        <v>105</v>
      </c>
      <c r="M71" s="77">
        <v>1.94</v>
      </c>
      <c r="N71" s="77">
        <v>0.77</v>
      </c>
      <c r="O71" s="77">
        <v>385107.5</v>
      </c>
      <c r="P71" s="77">
        <v>106.77</v>
      </c>
      <c r="Q71" s="77">
        <v>0</v>
      </c>
      <c r="R71" s="77">
        <v>411.17927774999998</v>
      </c>
      <c r="S71" s="77">
        <v>0.06</v>
      </c>
      <c r="T71" s="77">
        <v>0.5</v>
      </c>
      <c r="U71" s="77">
        <v>0.15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546</v>
      </c>
      <c r="H72" t="s">
        <v>517</v>
      </c>
      <c r="I72" t="s">
        <v>209</v>
      </c>
      <c r="J72" t="s">
        <v>547</v>
      </c>
      <c r="K72" s="77">
        <v>8.84</v>
      </c>
      <c r="L72" t="s">
        <v>105</v>
      </c>
      <c r="M72" s="77">
        <v>5.15</v>
      </c>
      <c r="N72" s="77">
        <v>2.19</v>
      </c>
      <c r="O72" s="77">
        <v>1504063</v>
      </c>
      <c r="P72" s="77">
        <v>153.66999999999999</v>
      </c>
      <c r="Q72" s="77">
        <v>0</v>
      </c>
      <c r="R72" s="77">
        <v>2311.2936120999998</v>
      </c>
      <c r="S72" s="77">
        <v>0.04</v>
      </c>
      <c r="T72" s="77">
        <v>2.81</v>
      </c>
      <c r="U72" s="77">
        <v>0.82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375</v>
      </c>
      <c r="H73" t="s">
        <v>517</v>
      </c>
      <c r="I73" t="s">
        <v>209</v>
      </c>
      <c r="J73" t="s">
        <v>551</v>
      </c>
      <c r="K73" s="77">
        <v>4.3899999999999997</v>
      </c>
      <c r="L73" t="s">
        <v>105</v>
      </c>
      <c r="M73" s="77">
        <v>3.29</v>
      </c>
      <c r="N73" s="77">
        <v>0.8</v>
      </c>
      <c r="O73" s="77">
        <v>0.94</v>
      </c>
      <c r="P73" s="77">
        <v>111.63</v>
      </c>
      <c r="Q73" s="77">
        <v>0</v>
      </c>
      <c r="R73" s="77">
        <v>1.0493220000000001E-3</v>
      </c>
      <c r="S73" s="77">
        <v>0</v>
      </c>
      <c r="T73" s="77">
        <v>0</v>
      </c>
      <c r="U73" s="77">
        <v>0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554</v>
      </c>
      <c r="G74" t="s">
        <v>375</v>
      </c>
      <c r="H74" t="s">
        <v>517</v>
      </c>
      <c r="I74" t="s">
        <v>209</v>
      </c>
      <c r="J74" t="s">
        <v>555</v>
      </c>
      <c r="K74" s="77">
        <v>0.49</v>
      </c>
      <c r="L74" t="s">
        <v>105</v>
      </c>
      <c r="M74" s="77">
        <v>4.95</v>
      </c>
      <c r="N74" s="77">
        <v>0.78</v>
      </c>
      <c r="O74" s="77">
        <v>67524.899999999994</v>
      </c>
      <c r="P74" s="77">
        <v>125.77</v>
      </c>
      <c r="Q74" s="77">
        <v>0</v>
      </c>
      <c r="R74" s="77">
        <v>84.926066730000002</v>
      </c>
      <c r="S74" s="77">
        <v>0.02</v>
      </c>
      <c r="T74" s="77">
        <v>0.1</v>
      </c>
      <c r="U74" s="77">
        <v>0.03</v>
      </c>
    </row>
    <row r="75" spans="2:21">
      <c r="B75" t="s">
        <v>556</v>
      </c>
      <c r="C75" t="s">
        <v>557</v>
      </c>
      <c r="D75" t="s">
        <v>103</v>
      </c>
      <c r="E75" t="s">
        <v>126</v>
      </c>
      <c r="F75" t="s">
        <v>554</v>
      </c>
      <c r="G75" t="s">
        <v>375</v>
      </c>
      <c r="H75" t="s">
        <v>517</v>
      </c>
      <c r="I75" t="s">
        <v>209</v>
      </c>
      <c r="J75" t="s">
        <v>558</v>
      </c>
      <c r="K75" s="77">
        <v>0.49</v>
      </c>
      <c r="L75" t="s">
        <v>105</v>
      </c>
      <c r="M75" s="77">
        <v>5.3</v>
      </c>
      <c r="N75" s="77">
        <v>0.67</v>
      </c>
      <c r="O75" s="77">
        <v>3658</v>
      </c>
      <c r="P75" s="77">
        <v>119.18</v>
      </c>
      <c r="Q75" s="77">
        <v>0</v>
      </c>
      <c r="R75" s="77">
        <v>4.3596044000000003</v>
      </c>
      <c r="S75" s="77">
        <v>0</v>
      </c>
      <c r="T75" s="77">
        <v>0.01</v>
      </c>
      <c r="U75" s="77">
        <v>0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554</v>
      </c>
      <c r="G76" t="s">
        <v>375</v>
      </c>
      <c r="H76" t="s">
        <v>517</v>
      </c>
      <c r="I76" t="s">
        <v>209</v>
      </c>
      <c r="J76" t="s">
        <v>561</v>
      </c>
      <c r="K76" s="77">
        <v>1.63</v>
      </c>
      <c r="L76" t="s">
        <v>105</v>
      </c>
      <c r="M76" s="77">
        <v>6.5</v>
      </c>
      <c r="N76" s="77">
        <v>0.3</v>
      </c>
      <c r="O76" s="77">
        <v>914590.38</v>
      </c>
      <c r="P76" s="77">
        <v>125.88</v>
      </c>
      <c r="Q76" s="77">
        <v>0</v>
      </c>
      <c r="R76" s="77">
        <v>1151.286370344</v>
      </c>
      <c r="S76" s="77">
        <v>0.13</v>
      </c>
      <c r="T76" s="77">
        <v>1.4</v>
      </c>
      <c r="U76" s="77">
        <v>0.41</v>
      </c>
    </row>
    <row r="77" spans="2:21">
      <c r="B77" t="s">
        <v>562</v>
      </c>
      <c r="C77" t="s">
        <v>563</v>
      </c>
      <c r="D77" t="s">
        <v>103</v>
      </c>
      <c r="E77" t="s">
        <v>126</v>
      </c>
      <c r="F77" t="s">
        <v>481</v>
      </c>
      <c r="G77" t="s">
        <v>482</v>
      </c>
      <c r="H77" t="s">
        <v>517</v>
      </c>
      <c r="I77" t="s">
        <v>209</v>
      </c>
      <c r="J77" t="s">
        <v>564</v>
      </c>
      <c r="K77" s="77">
        <v>4.97</v>
      </c>
      <c r="L77" t="s">
        <v>105</v>
      </c>
      <c r="M77" s="77">
        <v>3.85</v>
      </c>
      <c r="N77" s="77">
        <v>0.56999999999999995</v>
      </c>
      <c r="O77" s="77">
        <v>300336</v>
      </c>
      <c r="P77" s="77">
        <v>120.57</v>
      </c>
      <c r="Q77" s="77">
        <v>0</v>
      </c>
      <c r="R77" s="77">
        <v>362.11511519999999</v>
      </c>
      <c r="S77" s="77">
        <v>0.13</v>
      </c>
      <c r="T77" s="77">
        <v>0.44</v>
      </c>
      <c r="U77" s="77">
        <v>0.13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481</v>
      </c>
      <c r="G78" t="s">
        <v>482</v>
      </c>
      <c r="H78" t="s">
        <v>517</v>
      </c>
      <c r="I78" t="s">
        <v>209</v>
      </c>
      <c r="J78" t="s">
        <v>564</v>
      </c>
      <c r="K78" s="77">
        <v>5.8</v>
      </c>
      <c r="L78" t="s">
        <v>105</v>
      </c>
      <c r="M78" s="77">
        <v>3.85</v>
      </c>
      <c r="N78" s="77">
        <v>0.69</v>
      </c>
      <c r="O78" s="77">
        <v>212788</v>
      </c>
      <c r="P78" s="77">
        <v>122.97</v>
      </c>
      <c r="Q78" s="77">
        <v>0</v>
      </c>
      <c r="R78" s="77">
        <v>261.66540359999999</v>
      </c>
      <c r="S78" s="77">
        <v>0.09</v>
      </c>
      <c r="T78" s="77">
        <v>0.32</v>
      </c>
      <c r="U78" s="77">
        <v>0.09</v>
      </c>
    </row>
    <row r="79" spans="2:21">
      <c r="B79" t="s">
        <v>567</v>
      </c>
      <c r="C79" t="s">
        <v>568</v>
      </c>
      <c r="D79" t="s">
        <v>103</v>
      </c>
      <c r="E79" t="s">
        <v>126</v>
      </c>
      <c r="F79" t="s">
        <v>481</v>
      </c>
      <c r="G79" t="s">
        <v>482</v>
      </c>
      <c r="H79" t="s">
        <v>517</v>
      </c>
      <c r="I79" t="s">
        <v>209</v>
      </c>
      <c r="J79" t="s">
        <v>569</v>
      </c>
      <c r="K79" s="77">
        <v>3.23</v>
      </c>
      <c r="L79" t="s">
        <v>105</v>
      </c>
      <c r="M79" s="77">
        <v>3.9</v>
      </c>
      <c r="N79" s="77">
        <v>0.31</v>
      </c>
      <c r="O79" s="77">
        <v>580000</v>
      </c>
      <c r="P79" s="77">
        <v>120.78</v>
      </c>
      <c r="Q79" s="77">
        <v>0</v>
      </c>
      <c r="R79" s="77">
        <v>700.524</v>
      </c>
      <c r="S79" s="77">
        <v>0.15</v>
      </c>
      <c r="T79" s="77">
        <v>0.85</v>
      </c>
      <c r="U79" s="77">
        <v>0.25</v>
      </c>
    </row>
    <row r="80" spans="2:21">
      <c r="B80" t="s">
        <v>570</v>
      </c>
      <c r="C80" t="s">
        <v>571</v>
      </c>
      <c r="D80" t="s">
        <v>103</v>
      </c>
      <c r="E80" t="s">
        <v>126</v>
      </c>
      <c r="F80" t="s">
        <v>572</v>
      </c>
      <c r="G80" t="s">
        <v>482</v>
      </c>
      <c r="H80" t="s">
        <v>517</v>
      </c>
      <c r="I80" t="s">
        <v>209</v>
      </c>
      <c r="J80" t="s">
        <v>573</v>
      </c>
      <c r="K80" s="77">
        <v>3.35</v>
      </c>
      <c r="L80" t="s">
        <v>105</v>
      </c>
      <c r="M80" s="77">
        <v>3.75</v>
      </c>
      <c r="N80" s="77">
        <v>0.51</v>
      </c>
      <c r="O80" s="77">
        <v>744070</v>
      </c>
      <c r="P80" s="77">
        <v>120.58</v>
      </c>
      <c r="Q80" s="77">
        <v>0</v>
      </c>
      <c r="R80" s="77">
        <v>897.19960600000002</v>
      </c>
      <c r="S80" s="77">
        <v>0.1</v>
      </c>
      <c r="T80" s="77">
        <v>1.0900000000000001</v>
      </c>
      <c r="U80" s="77">
        <v>0.32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572</v>
      </c>
      <c r="G81" t="s">
        <v>482</v>
      </c>
      <c r="H81" t="s">
        <v>505</v>
      </c>
      <c r="I81" t="s">
        <v>153</v>
      </c>
      <c r="J81" t="s">
        <v>576</v>
      </c>
      <c r="K81" s="77">
        <v>6.93</v>
      </c>
      <c r="L81" t="s">
        <v>105</v>
      </c>
      <c r="M81" s="77">
        <v>2.48</v>
      </c>
      <c r="N81" s="77">
        <v>1.02</v>
      </c>
      <c r="O81" s="77">
        <v>276656</v>
      </c>
      <c r="P81" s="77">
        <v>110.91</v>
      </c>
      <c r="Q81" s="77">
        <v>0</v>
      </c>
      <c r="R81" s="77">
        <v>306.83916959999999</v>
      </c>
      <c r="S81" s="77">
        <v>7.0000000000000007E-2</v>
      </c>
      <c r="T81" s="77">
        <v>0.37</v>
      </c>
      <c r="U81" s="77">
        <v>0.11</v>
      </c>
    </row>
    <row r="82" spans="2:21">
      <c r="B82" t="s">
        <v>577</v>
      </c>
      <c r="C82" t="s">
        <v>578</v>
      </c>
      <c r="D82" t="s">
        <v>103</v>
      </c>
      <c r="E82" t="s">
        <v>126</v>
      </c>
      <c r="F82" t="s">
        <v>344</v>
      </c>
      <c r="G82" t="s">
        <v>345</v>
      </c>
      <c r="H82" t="s">
        <v>517</v>
      </c>
      <c r="I82" t="s">
        <v>209</v>
      </c>
      <c r="J82" t="s">
        <v>579</v>
      </c>
      <c r="K82" s="77">
        <v>4.8600000000000003</v>
      </c>
      <c r="L82" t="s">
        <v>105</v>
      </c>
      <c r="M82" s="77">
        <v>1.06</v>
      </c>
      <c r="N82" s="77">
        <v>0.96</v>
      </c>
      <c r="O82" s="77">
        <v>9</v>
      </c>
      <c r="P82" s="77">
        <v>5024799</v>
      </c>
      <c r="Q82" s="77">
        <v>0</v>
      </c>
      <c r="R82" s="77">
        <v>452.23191000000003</v>
      </c>
      <c r="S82" s="77">
        <v>0</v>
      </c>
      <c r="T82" s="77">
        <v>0.55000000000000004</v>
      </c>
      <c r="U82" s="77">
        <v>0.16</v>
      </c>
    </row>
    <row r="83" spans="2:21">
      <c r="B83" t="s">
        <v>580</v>
      </c>
      <c r="C83" t="s">
        <v>581</v>
      </c>
      <c r="D83" t="s">
        <v>103</v>
      </c>
      <c r="E83" t="s">
        <v>126</v>
      </c>
      <c r="F83" t="s">
        <v>582</v>
      </c>
      <c r="G83" t="s">
        <v>482</v>
      </c>
      <c r="H83" t="s">
        <v>505</v>
      </c>
      <c r="I83" t="s">
        <v>153</v>
      </c>
      <c r="J83" t="s">
        <v>583</v>
      </c>
      <c r="K83" s="77">
        <v>1.02</v>
      </c>
      <c r="L83" t="s">
        <v>105</v>
      </c>
      <c r="M83" s="77">
        <v>4.28</v>
      </c>
      <c r="N83" s="77">
        <v>0.68</v>
      </c>
      <c r="O83" s="77">
        <v>48500.160000000003</v>
      </c>
      <c r="P83" s="77">
        <v>126.21</v>
      </c>
      <c r="Q83" s="77">
        <v>0</v>
      </c>
      <c r="R83" s="77">
        <v>61.212051936000002</v>
      </c>
      <c r="S83" s="77">
        <v>0.03</v>
      </c>
      <c r="T83" s="77">
        <v>7.0000000000000007E-2</v>
      </c>
      <c r="U83" s="77">
        <v>0.02</v>
      </c>
    </row>
    <row r="84" spans="2:21">
      <c r="B84" t="s">
        <v>584</v>
      </c>
      <c r="C84" t="s">
        <v>585</v>
      </c>
      <c r="D84" t="s">
        <v>103</v>
      </c>
      <c r="E84" t="s">
        <v>126</v>
      </c>
      <c r="F84" t="s">
        <v>586</v>
      </c>
      <c r="G84" t="s">
        <v>375</v>
      </c>
      <c r="H84" t="s">
        <v>505</v>
      </c>
      <c r="I84" t="s">
        <v>153</v>
      </c>
      <c r="J84" t="s">
        <v>587</v>
      </c>
      <c r="K84" s="77">
        <v>4.71</v>
      </c>
      <c r="L84" t="s">
        <v>105</v>
      </c>
      <c r="M84" s="77">
        <v>2.74</v>
      </c>
      <c r="N84" s="77">
        <v>0.82</v>
      </c>
      <c r="O84" s="77">
        <v>132000</v>
      </c>
      <c r="P84" s="77">
        <v>109.26</v>
      </c>
      <c r="Q84" s="77">
        <v>0</v>
      </c>
      <c r="R84" s="77">
        <v>144.22319999999999</v>
      </c>
      <c r="S84" s="77">
        <v>0.03</v>
      </c>
      <c r="T84" s="77">
        <v>0.18</v>
      </c>
      <c r="U84" s="77">
        <v>0.05</v>
      </c>
    </row>
    <row r="85" spans="2:21">
      <c r="B85" t="s">
        <v>588</v>
      </c>
      <c r="C85" t="s">
        <v>589</v>
      </c>
      <c r="D85" t="s">
        <v>103</v>
      </c>
      <c r="E85" t="s">
        <v>126</v>
      </c>
      <c r="F85" t="s">
        <v>590</v>
      </c>
      <c r="G85" t="s">
        <v>482</v>
      </c>
      <c r="H85" t="s">
        <v>517</v>
      </c>
      <c r="I85" t="s">
        <v>209</v>
      </c>
      <c r="J85" t="s">
        <v>281</v>
      </c>
      <c r="K85" s="77">
        <v>1.7</v>
      </c>
      <c r="L85" t="s">
        <v>105</v>
      </c>
      <c r="M85" s="77">
        <v>3.6</v>
      </c>
      <c r="N85" s="77">
        <v>0.18</v>
      </c>
      <c r="O85" s="77">
        <v>145988</v>
      </c>
      <c r="P85" s="77">
        <v>112.9</v>
      </c>
      <c r="Q85" s="77">
        <v>0</v>
      </c>
      <c r="R85" s="77">
        <v>164.82045199999999</v>
      </c>
      <c r="S85" s="77">
        <v>0.04</v>
      </c>
      <c r="T85" s="77">
        <v>0.2</v>
      </c>
      <c r="U85" s="77">
        <v>0.06</v>
      </c>
    </row>
    <row r="86" spans="2:21">
      <c r="B86" t="s">
        <v>591</v>
      </c>
      <c r="C86" t="s">
        <v>592</v>
      </c>
      <c r="D86" t="s">
        <v>103</v>
      </c>
      <c r="E86" t="s">
        <v>126</v>
      </c>
      <c r="F86" t="s">
        <v>590</v>
      </c>
      <c r="G86" t="s">
        <v>482</v>
      </c>
      <c r="H86" t="s">
        <v>505</v>
      </c>
      <c r="I86" t="s">
        <v>153</v>
      </c>
      <c r="J86" t="s">
        <v>593</v>
      </c>
      <c r="K86" s="77">
        <v>8.07</v>
      </c>
      <c r="L86" t="s">
        <v>105</v>
      </c>
      <c r="M86" s="77">
        <v>2.25</v>
      </c>
      <c r="N86" s="77">
        <v>1.18</v>
      </c>
      <c r="O86" s="77">
        <v>80599</v>
      </c>
      <c r="P86" s="77">
        <v>109.75</v>
      </c>
      <c r="Q86" s="77">
        <v>0</v>
      </c>
      <c r="R86" s="77">
        <v>88.457402500000001</v>
      </c>
      <c r="S86" s="77">
        <v>0.02</v>
      </c>
      <c r="T86" s="77">
        <v>0.11</v>
      </c>
      <c r="U86" s="77">
        <v>0.03</v>
      </c>
    </row>
    <row r="87" spans="2:21">
      <c r="B87" t="s">
        <v>594</v>
      </c>
      <c r="C87" t="s">
        <v>595</v>
      </c>
      <c r="D87" t="s">
        <v>103</v>
      </c>
      <c r="E87" t="s">
        <v>126</v>
      </c>
      <c r="F87" t="s">
        <v>596</v>
      </c>
      <c r="G87" t="s">
        <v>375</v>
      </c>
      <c r="H87" t="s">
        <v>597</v>
      </c>
      <c r="I87" t="s">
        <v>153</v>
      </c>
      <c r="J87" t="s">
        <v>598</v>
      </c>
      <c r="K87" s="77">
        <v>6.09</v>
      </c>
      <c r="L87" t="s">
        <v>105</v>
      </c>
      <c r="M87" s="77">
        <v>1.34</v>
      </c>
      <c r="N87" s="77">
        <v>1.1499999999999999</v>
      </c>
      <c r="O87" s="77">
        <v>18929.7</v>
      </c>
      <c r="P87" s="77">
        <v>101.56</v>
      </c>
      <c r="Q87" s="77">
        <v>0</v>
      </c>
      <c r="R87" s="77">
        <v>19.225003319999999</v>
      </c>
      <c r="S87" s="77">
        <v>0.01</v>
      </c>
      <c r="T87" s="77">
        <v>0.02</v>
      </c>
      <c r="U87" s="77">
        <v>0.01</v>
      </c>
    </row>
    <row r="88" spans="2:21">
      <c r="B88" t="s">
        <v>599</v>
      </c>
      <c r="C88" t="s">
        <v>600</v>
      </c>
      <c r="D88" t="s">
        <v>103</v>
      </c>
      <c r="E88" t="s">
        <v>126</v>
      </c>
      <c r="F88" t="s">
        <v>596</v>
      </c>
      <c r="G88" t="s">
        <v>375</v>
      </c>
      <c r="H88" t="s">
        <v>601</v>
      </c>
      <c r="I88" t="s">
        <v>209</v>
      </c>
      <c r="J88" t="s">
        <v>602</v>
      </c>
      <c r="K88" s="77">
        <v>0.73</v>
      </c>
      <c r="L88" t="s">
        <v>105</v>
      </c>
      <c r="M88" s="77">
        <v>4.8499999999999996</v>
      </c>
      <c r="N88" s="77">
        <v>1.24</v>
      </c>
      <c r="O88" s="77">
        <v>111053.21</v>
      </c>
      <c r="P88" s="77">
        <v>124.96</v>
      </c>
      <c r="Q88" s="77">
        <v>0</v>
      </c>
      <c r="R88" s="77">
        <v>138.77209121600001</v>
      </c>
      <c r="S88" s="77">
        <v>0.04</v>
      </c>
      <c r="T88" s="77">
        <v>0.17</v>
      </c>
      <c r="U88" s="77">
        <v>0.05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596</v>
      </c>
      <c r="G89" t="s">
        <v>375</v>
      </c>
      <c r="H89" t="s">
        <v>601</v>
      </c>
      <c r="I89" t="s">
        <v>209</v>
      </c>
      <c r="J89" t="s">
        <v>513</v>
      </c>
      <c r="K89" s="77">
        <v>1.91</v>
      </c>
      <c r="L89" t="s">
        <v>105</v>
      </c>
      <c r="M89" s="77">
        <v>3.77</v>
      </c>
      <c r="N89" s="77">
        <v>0.32</v>
      </c>
      <c r="O89" s="77">
        <v>216982.14</v>
      </c>
      <c r="P89" s="77">
        <v>115.28</v>
      </c>
      <c r="Q89" s="77">
        <v>13.79392</v>
      </c>
      <c r="R89" s="77">
        <v>263.93093099200001</v>
      </c>
      <c r="S89" s="77">
        <v>0.06</v>
      </c>
      <c r="T89" s="77">
        <v>0.32</v>
      </c>
      <c r="U89" s="77">
        <v>0.09</v>
      </c>
    </row>
    <row r="90" spans="2:21">
      <c r="B90" t="s">
        <v>605</v>
      </c>
      <c r="C90" t="s">
        <v>606</v>
      </c>
      <c r="D90" t="s">
        <v>103</v>
      </c>
      <c r="E90" t="s">
        <v>126</v>
      </c>
      <c r="F90" t="s">
        <v>596</v>
      </c>
      <c r="G90" t="s">
        <v>375</v>
      </c>
      <c r="H90" t="s">
        <v>597</v>
      </c>
      <c r="I90" t="s">
        <v>153</v>
      </c>
      <c r="J90" t="s">
        <v>607</v>
      </c>
      <c r="K90" s="77">
        <v>5.36</v>
      </c>
      <c r="L90" t="s">
        <v>105</v>
      </c>
      <c r="M90" s="77">
        <v>2.5</v>
      </c>
      <c r="N90" s="77">
        <v>1.1100000000000001</v>
      </c>
      <c r="O90" s="77">
        <v>53811.92</v>
      </c>
      <c r="P90" s="77">
        <v>107.27</v>
      </c>
      <c r="Q90" s="77">
        <v>0</v>
      </c>
      <c r="R90" s="77">
        <v>57.724046584</v>
      </c>
      <c r="S90" s="77">
        <v>0.01</v>
      </c>
      <c r="T90" s="77">
        <v>7.0000000000000007E-2</v>
      </c>
      <c r="U90" s="77">
        <v>0.02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596</v>
      </c>
      <c r="G91" t="s">
        <v>375</v>
      </c>
      <c r="H91" t="s">
        <v>601</v>
      </c>
      <c r="I91" t="s">
        <v>209</v>
      </c>
      <c r="J91" t="s">
        <v>427</v>
      </c>
      <c r="K91" s="77">
        <v>3.46</v>
      </c>
      <c r="L91" t="s">
        <v>105</v>
      </c>
      <c r="M91" s="77">
        <v>2.85</v>
      </c>
      <c r="N91" s="77">
        <v>0.76</v>
      </c>
      <c r="O91" s="77">
        <v>336142.96</v>
      </c>
      <c r="P91" s="77">
        <v>108.8</v>
      </c>
      <c r="Q91" s="77">
        <v>0</v>
      </c>
      <c r="R91" s="77">
        <v>365.72354048</v>
      </c>
      <c r="S91" s="77">
        <v>7.0000000000000007E-2</v>
      </c>
      <c r="T91" s="77">
        <v>0.44</v>
      </c>
      <c r="U91" s="77">
        <v>0.13</v>
      </c>
    </row>
    <row r="92" spans="2:21">
      <c r="B92" t="s">
        <v>610</v>
      </c>
      <c r="C92" t="s">
        <v>611</v>
      </c>
      <c r="D92" t="s">
        <v>103</v>
      </c>
      <c r="E92" t="s">
        <v>126</v>
      </c>
      <c r="F92" t="s">
        <v>386</v>
      </c>
      <c r="G92" t="s">
        <v>345</v>
      </c>
      <c r="H92" t="s">
        <v>601</v>
      </c>
      <c r="I92" t="s">
        <v>209</v>
      </c>
      <c r="J92" t="s">
        <v>612</v>
      </c>
      <c r="K92" s="77">
        <v>3.33</v>
      </c>
      <c r="L92" t="s">
        <v>105</v>
      </c>
      <c r="M92" s="77">
        <v>2.8</v>
      </c>
      <c r="N92" s="77">
        <v>0.92</v>
      </c>
      <c r="O92" s="77">
        <v>9</v>
      </c>
      <c r="P92" s="77">
        <v>5414869</v>
      </c>
      <c r="Q92" s="77">
        <v>0</v>
      </c>
      <c r="R92" s="77">
        <v>487.33821</v>
      </c>
      <c r="S92" s="77">
        <v>0</v>
      </c>
      <c r="T92" s="77">
        <v>0.59</v>
      </c>
      <c r="U92" s="77">
        <v>0.17</v>
      </c>
    </row>
    <row r="93" spans="2:21">
      <c r="B93" t="s">
        <v>613</v>
      </c>
      <c r="C93" t="s">
        <v>614</v>
      </c>
      <c r="D93" t="s">
        <v>103</v>
      </c>
      <c r="E93" t="s">
        <v>126</v>
      </c>
      <c r="F93" t="s">
        <v>615</v>
      </c>
      <c r="G93" t="s">
        <v>375</v>
      </c>
      <c r="H93" t="s">
        <v>597</v>
      </c>
      <c r="I93" t="s">
        <v>153</v>
      </c>
      <c r="J93" t="s">
        <v>616</v>
      </c>
      <c r="K93" s="77">
        <v>6.62</v>
      </c>
      <c r="L93" t="s">
        <v>105</v>
      </c>
      <c r="M93" s="77">
        <v>1.58</v>
      </c>
      <c r="N93" s="77">
        <v>1.1299999999999999</v>
      </c>
      <c r="O93" s="77">
        <v>345712.6</v>
      </c>
      <c r="P93" s="77">
        <v>103.3</v>
      </c>
      <c r="Q93" s="77">
        <v>0</v>
      </c>
      <c r="R93" s="77">
        <v>357.12111579999998</v>
      </c>
      <c r="S93" s="77">
        <v>0.08</v>
      </c>
      <c r="T93" s="77">
        <v>0.43</v>
      </c>
      <c r="U93" s="77">
        <v>0.13</v>
      </c>
    </row>
    <row r="94" spans="2:21">
      <c r="B94" t="s">
        <v>617</v>
      </c>
      <c r="C94" t="s">
        <v>618</v>
      </c>
      <c r="D94" t="s">
        <v>103</v>
      </c>
      <c r="E94" t="s">
        <v>126</v>
      </c>
      <c r="F94" t="s">
        <v>619</v>
      </c>
      <c r="G94" t="s">
        <v>345</v>
      </c>
      <c r="H94" t="s">
        <v>601</v>
      </c>
      <c r="I94" t="s">
        <v>209</v>
      </c>
      <c r="J94" t="s">
        <v>620</v>
      </c>
      <c r="K94" s="77">
        <v>3.71</v>
      </c>
      <c r="L94" t="s">
        <v>105</v>
      </c>
      <c r="M94" s="77">
        <v>4.5</v>
      </c>
      <c r="N94" s="77">
        <v>0.8</v>
      </c>
      <c r="O94" s="77">
        <v>82385</v>
      </c>
      <c r="P94" s="77">
        <v>136.91</v>
      </c>
      <c r="Q94" s="77">
        <v>1.1075699999999999</v>
      </c>
      <c r="R94" s="77">
        <v>113.9008735</v>
      </c>
      <c r="S94" s="77">
        <v>0</v>
      </c>
      <c r="T94" s="77">
        <v>0.14000000000000001</v>
      </c>
      <c r="U94" s="77">
        <v>0.04</v>
      </c>
    </row>
    <row r="95" spans="2:21">
      <c r="B95" t="s">
        <v>621</v>
      </c>
      <c r="C95" t="s">
        <v>622</v>
      </c>
      <c r="D95" t="s">
        <v>103</v>
      </c>
      <c r="E95" t="s">
        <v>126</v>
      </c>
      <c r="F95" t="s">
        <v>623</v>
      </c>
      <c r="G95" t="s">
        <v>135</v>
      </c>
      <c r="H95" t="s">
        <v>601</v>
      </c>
      <c r="I95" t="s">
        <v>209</v>
      </c>
      <c r="J95" t="s">
        <v>624</v>
      </c>
      <c r="K95" s="77">
        <v>1.48</v>
      </c>
      <c r="L95" t="s">
        <v>105</v>
      </c>
      <c r="M95" s="77">
        <v>4.3499999999999996</v>
      </c>
      <c r="N95" s="77">
        <v>0.77</v>
      </c>
      <c r="O95" s="77">
        <v>80678.399999999994</v>
      </c>
      <c r="P95" s="77">
        <v>108.17</v>
      </c>
      <c r="Q95" s="77">
        <v>44.135159999999999</v>
      </c>
      <c r="R95" s="77">
        <v>131.40498528000001</v>
      </c>
      <c r="S95" s="77">
        <v>0.02</v>
      </c>
      <c r="T95" s="77">
        <v>0.16</v>
      </c>
      <c r="U95" s="77">
        <v>0.05</v>
      </c>
    </row>
    <row r="96" spans="2:21">
      <c r="B96" t="s">
        <v>625</v>
      </c>
      <c r="C96" t="s">
        <v>626</v>
      </c>
      <c r="D96" t="s">
        <v>103</v>
      </c>
      <c r="E96" t="s">
        <v>126</v>
      </c>
      <c r="F96" t="s">
        <v>623</v>
      </c>
      <c r="G96" t="s">
        <v>135</v>
      </c>
      <c r="H96" t="s">
        <v>601</v>
      </c>
      <c r="I96" t="s">
        <v>209</v>
      </c>
      <c r="J96" t="s">
        <v>627</v>
      </c>
      <c r="K96" s="77">
        <v>3.64</v>
      </c>
      <c r="L96" t="s">
        <v>105</v>
      </c>
      <c r="M96" s="77">
        <v>1.98</v>
      </c>
      <c r="N96" s="77">
        <v>0.67</v>
      </c>
      <c r="O96" s="77">
        <v>1017269</v>
      </c>
      <c r="P96" s="77">
        <v>103.98</v>
      </c>
      <c r="Q96" s="77">
        <v>10.070959999999999</v>
      </c>
      <c r="R96" s="77">
        <v>1067.8272661999999</v>
      </c>
      <c r="S96" s="77">
        <v>0.11</v>
      </c>
      <c r="T96" s="77">
        <v>1.3</v>
      </c>
      <c r="U96" s="77">
        <v>0.38</v>
      </c>
    </row>
    <row r="97" spans="2:21">
      <c r="B97" t="s">
        <v>628</v>
      </c>
      <c r="C97" t="s">
        <v>629</v>
      </c>
      <c r="D97" t="s">
        <v>103</v>
      </c>
      <c r="E97" t="s">
        <v>126</v>
      </c>
      <c r="F97" t="s">
        <v>630</v>
      </c>
      <c r="G97" t="s">
        <v>135</v>
      </c>
      <c r="H97" t="s">
        <v>601</v>
      </c>
      <c r="I97" t="s">
        <v>209</v>
      </c>
      <c r="J97" t="s">
        <v>368</v>
      </c>
      <c r="K97" s="77">
        <v>0.98</v>
      </c>
      <c r="L97" t="s">
        <v>105</v>
      </c>
      <c r="M97" s="77">
        <v>3.35</v>
      </c>
      <c r="N97" s="77">
        <v>0.61</v>
      </c>
      <c r="O97" s="77">
        <v>152990.04</v>
      </c>
      <c r="P97" s="77">
        <v>111.24</v>
      </c>
      <c r="Q97" s="77">
        <v>0</v>
      </c>
      <c r="R97" s="77">
        <v>170.186120496</v>
      </c>
      <c r="S97" s="77">
        <v>0.08</v>
      </c>
      <c r="T97" s="77">
        <v>0.21</v>
      </c>
      <c r="U97" s="77">
        <v>0.06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633</v>
      </c>
      <c r="G98" t="s">
        <v>375</v>
      </c>
      <c r="H98" t="s">
        <v>597</v>
      </c>
      <c r="I98" t="s">
        <v>153</v>
      </c>
      <c r="J98" t="s">
        <v>634</v>
      </c>
      <c r="K98" s="77">
        <v>3.8</v>
      </c>
      <c r="L98" t="s">
        <v>105</v>
      </c>
      <c r="M98" s="77">
        <v>3.3</v>
      </c>
      <c r="N98" s="77">
        <v>1.04</v>
      </c>
      <c r="O98" s="77">
        <v>514</v>
      </c>
      <c r="P98" s="77">
        <v>107.92</v>
      </c>
      <c r="Q98" s="77">
        <v>0</v>
      </c>
      <c r="R98" s="77">
        <v>0.5547088</v>
      </c>
      <c r="S98" s="77">
        <v>0</v>
      </c>
      <c r="T98" s="77">
        <v>0</v>
      </c>
      <c r="U98" s="77">
        <v>0</v>
      </c>
    </row>
    <row r="99" spans="2:21">
      <c r="B99" t="s">
        <v>635</v>
      </c>
      <c r="C99" t="s">
        <v>636</v>
      </c>
      <c r="D99" t="s">
        <v>103</v>
      </c>
      <c r="E99" t="s">
        <v>126</v>
      </c>
      <c r="F99" t="s">
        <v>633</v>
      </c>
      <c r="G99" t="s">
        <v>375</v>
      </c>
      <c r="H99" t="s">
        <v>601</v>
      </c>
      <c r="I99" t="s">
        <v>209</v>
      </c>
      <c r="J99" t="s">
        <v>637</v>
      </c>
      <c r="K99" s="77">
        <v>6.1</v>
      </c>
      <c r="L99" t="s">
        <v>105</v>
      </c>
      <c r="M99" s="77">
        <v>1.6</v>
      </c>
      <c r="N99" s="77">
        <v>1.45</v>
      </c>
      <c r="O99" s="77">
        <v>109335</v>
      </c>
      <c r="P99" s="77">
        <v>101.57</v>
      </c>
      <c r="Q99" s="77">
        <v>0</v>
      </c>
      <c r="R99" s="77">
        <v>111.0515595</v>
      </c>
      <c r="S99" s="77">
        <v>0.08</v>
      </c>
      <c r="T99" s="77">
        <v>0.14000000000000001</v>
      </c>
      <c r="U99" s="77">
        <v>0.04</v>
      </c>
    </row>
    <row r="100" spans="2:21">
      <c r="B100" t="s">
        <v>638</v>
      </c>
      <c r="C100" t="s">
        <v>639</v>
      </c>
      <c r="D100" t="s">
        <v>103</v>
      </c>
      <c r="E100" t="s">
        <v>126</v>
      </c>
      <c r="F100" t="s">
        <v>464</v>
      </c>
      <c r="G100" t="s">
        <v>345</v>
      </c>
      <c r="H100" t="s">
        <v>601</v>
      </c>
      <c r="I100" t="s">
        <v>209</v>
      </c>
      <c r="J100" t="s">
        <v>640</v>
      </c>
      <c r="K100" s="77">
        <v>2.14</v>
      </c>
      <c r="L100" t="s">
        <v>105</v>
      </c>
      <c r="M100" s="77">
        <v>6.4</v>
      </c>
      <c r="N100" s="77">
        <v>0.28999999999999998</v>
      </c>
      <c r="O100" s="77">
        <v>2479018</v>
      </c>
      <c r="P100" s="77">
        <v>129.43</v>
      </c>
      <c r="Q100" s="77">
        <v>0</v>
      </c>
      <c r="R100" s="77">
        <v>3208.5929974000001</v>
      </c>
      <c r="S100" s="77">
        <v>0.2</v>
      </c>
      <c r="T100" s="77">
        <v>3.9</v>
      </c>
      <c r="U100" s="77">
        <v>1.1399999999999999</v>
      </c>
    </row>
    <row r="101" spans="2:21">
      <c r="B101" t="s">
        <v>641</v>
      </c>
      <c r="C101" t="s">
        <v>642</v>
      </c>
      <c r="D101" t="s">
        <v>103</v>
      </c>
      <c r="E101" t="s">
        <v>126</v>
      </c>
      <c r="F101" t="s">
        <v>643</v>
      </c>
      <c r="G101" t="s">
        <v>375</v>
      </c>
      <c r="H101" t="s">
        <v>644</v>
      </c>
      <c r="I101" t="s">
        <v>209</v>
      </c>
      <c r="J101" t="s">
        <v>418</v>
      </c>
      <c r="K101" s="77">
        <v>4.5599999999999996</v>
      </c>
      <c r="L101" t="s">
        <v>105</v>
      </c>
      <c r="M101" s="77">
        <v>4.34</v>
      </c>
      <c r="N101" s="77">
        <v>1.33</v>
      </c>
      <c r="O101" s="77">
        <v>47.76</v>
      </c>
      <c r="P101" s="77">
        <v>114.47</v>
      </c>
      <c r="Q101" s="77">
        <v>0</v>
      </c>
      <c r="R101" s="77">
        <v>5.4670872000000002E-2</v>
      </c>
      <c r="S101" s="77">
        <v>0</v>
      </c>
      <c r="T101" s="77">
        <v>0</v>
      </c>
      <c r="U101" s="77">
        <v>0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647</v>
      </c>
      <c r="G102" t="s">
        <v>375</v>
      </c>
      <c r="H102" t="s">
        <v>644</v>
      </c>
      <c r="I102" t="s">
        <v>209</v>
      </c>
      <c r="J102" t="s">
        <v>648</v>
      </c>
      <c r="K102" s="77">
        <v>2.56</v>
      </c>
      <c r="L102" t="s">
        <v>105</v>
      </c>
      <c r="M102" s="77">
        <v>4.5999999999999996</v>
      </c>
      <c r="N102" s="77">
        <v>0.75</v>
      </c>
      <c r="O102" s="77">
        <v>0.38</v>
      </c>
      <c r="P102" s="77">
        <v>110.98</v>
      </c>
      <c r="Q102" s="77">
        <v>0</v>
      </c>
      <c r="R102" s="77">
        <v>4.21724E-4</v>
      </c>
      <c r="S102" s="77">
        <v>0</v>
      </c>
      <c r="T102" s="77">
        <v>0</v>
      </c>
      <c r="U102" s="77">
        <v>0</v>
      </c>
    </row>
    <row r="103" spans="2:21">
      <c r="B103" t="s">
        <v>649</v>
      </c>
      <c r="C103" t="s">
        <v>650</v>
      </c>
      <c r="D103" t="s">
        <v>103</v>
      </c>
      <c r="E103" t="s">
        <v>126</v>
      </c>
      <c r="F103" t="s">
        <v>651</v>
      </c>
      <c r="G103" t="s">
        <v>375</v>
      </c>
      <c r="H103" t="s">
        <v>644</v>
      </c>
      <c r="I103" t="s">
        <v>209</v>
      </c>
      <c r="J103" t="s">
        <v>579</v>
      </c>
      <c r="K103" s="77">
        <v>7.94</v>
      </c>
      <c r="L103" t="s">
        <v>105</v>
      </c>
      <c r="M103" s="77">
        <v>1.9</v>
      </c>
      <c r="N103" s="77">
        <v>2.0099999999999998</v>
      </c>
      <c r="O103" s="77">
        <v>201000</v>
      </c>
      <c r="P103" s="77">
        <v>98.95</v>
      </c>
      <c r="Q103" s="77">
        <v>0</v>
      </c>
      <c r="R103" s="77">
        <v>198.8895</v>
      </c>
      <c r="S103" s="77">
        <v>0.08</v>
      </c>
      <c r="T103" s="77">
        <v>0.24</v>
      </c>
      <c r="U103" s="77">
        <v>7.0000000000000007E-2</v>
      </c>
    </row>
    <row r="104" spans="2:21">
      <c r="B104" t="s">
        <v>652</v>
      </c>
      <c r="C104" t="s">
        <v>653</v>
      </c>
      <c r="D104" t="s">
        <v>103</v>
      </c>
      <c r="E104" t="s">
        <v>126</v>
      </c>
      <c r="F104" t="s">
        <v>651</v>
      </c>
      <c r="G104" t="s">
        <v>375</v>
      </c>
      <c r="H104" t="s">
        <v>654</v>
      </c>
      <c r="I104" t="s">
        <v>153</v>
      </c>
      <c r="J104" t="s">
        <v>655</v>
      </c>
      <c r="K104" s="77">
        <v>4.0199999999999996</v>
      </c>
      <c r="L104" t="s">
        <v>105</v>
      </c>
      <c r="M104" s="77">
        <v>3.25</v>
      </c>
      <c r="N104" s="77">
        <v>1.29</v>
      </c>
      <c r="O104" s="77">
        <v>284000</v>
      </c>
      <c r="P104" s="77">
        <v>106.58</v>
      </c>
      <c r="Q104" s="77">
        <v>0</v>
      </c>
      <c r="R104" s="77">
        <v>302.68720000000002</v>
      </c>
      <c r="S104" s="77">
        <v>0.23</v>
      </c>
      <c r="T104" s="77">
        <v>0.37</v>
      </c>
      <c r="U104" s="77">
        <v>0.11</v>
      </c>
    </row>
    <row r="105" spans="2:21">
      <c r="B105" t="s">
        <v>656</v>
      </c>
      <c r="C105" t="s">
        <v>657</v>
      </c>
      <c r="D105" t="s">
        <v>103</v>
      </c>
      <c r="E105" t="s">
        <v>126</v>
      </c>
      <c r="F105" t="s">
        <v>494</v>
      </c>
      <c r="G105" t="s">
        <v>345</v>
      </c>
      <c r="H105" t="s">
        <v>644</v>
      </c>
      <c r="I105" t="s">
        <v>209</v>
      </c>
      <c r="J105" t="s">
        <v>658</v>
      </c>
      <c r="K105" s="77">
        <v>3.68</v>
      </c>
      <c r="L105" t="s">
        <v>105</v>
      </c>
      <c r="M105" s="77">
        <v>5.0999999999999996</v>
      </c>
      <c r="N105" s="77">
        <v>0.83</v>
      </c>
      <c r="O105" s="77">
        <v>1795100</v>
      </c>
      <c r="P105" s="77">
        <v>139.84</v>
      </c>
      <c r="Q105" s="77">
        <v>27.403880000000001</v>
      </c>
      <c r="R105" s="77">
        <v>2537.6717199999998</v>
      </c>
      <c r="S105" s="77">
        <v>0.16</v>
      </c>
      <c r="T105" s="77">
        <v>3.09</v>
      </c>
      <c r="U105" s="77">
        <v>0.9</v>
      </c>
    </row>
    <row r="106" spans="2:21">
      <c r="B106" t="s">
        <v>659</v>
      </c>
      <c r="C106" t="s">
        <v>660</v>
      </c>
      <c r="D106" t="s">
        <v>103</v>
      </c>
      <c r="E106" t="s">
        <v>126</v>
      </c>
      <c r="F106" t="s">
        <v>661</v>
      </c>
      <c r="G106" t="s">
        <v>662</v>
      </c>
      <c r="H106" t="s">
        <v>644</v>
      </c>
      <c r="I106" t="s">
        <v>209</v>
      </c>
      <c r="J106" t="s">
        <v>663</v>
      </c>
      <c r="K106" s="77">
        <v>2.37</v>
      </c>
      <c r="L106" t="s">
        <v>105</v>
      </c>
      <c r="M106" s="77">
        <v>4.5999999999999996</v>
      </c>
      <c r="N106" s="77">
        <v>1.3</v>
      </c>
      <c r="O106" s="77">
        <v>0.11</v>
      </c>
      <c r="P106" s="77">
        <v>131.38</v>
      </c>
      <c r="Q106" s="77">
        <v>0</v>
      </c>
      <c r="R106" s="77">
        <v>1.44518E-4</v>
      </c>
      <c r="S106" s="77">
        <v>0</v>
      </c>
      <c r="T106" s="77">
        <v>0</v>
      </c>
      <c r="U106" s="77">
        <v>0</v>
      </c>
    </row>
    <row r="107" spans="2:21">
      <c r="B107" t="s">
        <v>664</v>
      </c>
      <c r="C107" t="s">
        <v>665</v>
      </c>
      <c r="D107" t="s">
        <v>103</v>
      </c>
      <c r="E107" t="s">
        <v>126</v>
      </c>
      <c r="F107" t="s">
        <v>666</v>
      </c>
      <c r="G107" t="s">
        <v>375</v>
      </c>
      <c r="H107" t="s">
        <v>654</v>
      </c>
      <c r="I107" t="s">
        <v>153</v>
      </c>
      <c r="J107" t="s">
        <v>667</v>
      </c>
      <c r="K107" s="77">
        <v>1.95</v>
      </c>
      <c r="L107" t="s">
        <v>105</v>
      </c>
      <c r="M107" s="77">
        <v>4.5999999999999996</v>
      </c>
      <c r="N107" s="77">
        <v>0.74</v>
      </c>
      <c r="O107" s="77">
        <v>229023.43</v>
      </c>
      <c r="P107" s="77">
        <v>131.24</v>
      </c>
      <c r="Q107" s="77">
        <v>0</v>
      </c>
      <c r="R107" s="77">
        <v>300.57034953200002</v>
      </c>
      <c r="S107" s="77">
        <v>0.06</v>
      </c>
      <c r="T107" s="77">
        <v>0.37</v>
      </c>
      <c r="U107" s="77">
        <v>0.11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670</v>
      </c>
      <c r="G108" t="s">
        <v>375</v>
      </c>
      <c r="H108" t="s">
        <v>644</v>
      </c>
      <c r="I108" t="s">
        <v>209</v>
      </c>
      <c r="J108" t="s">
        <v>671</v>
      </c>
      <c r="K108" s="77">
        <v>7.73</v>
      </c>
      <c r="L108" t="s">
        <v>105</v>
      </c>
      <c r="M108" s="77">
        <v>2.81</v>
      </c>
      <c r="N108" s="77">
        <v>2.2200000000000002</v>
      </c>
      <c r="O108" s="77">
        <v>6323</v>
      </c>
      <c r="P108" s="77">
        <v>105.01</v>
      </c>
      <c r="Q108" s="77">
        <v>0</v>
      </c>
      <c r="R108" s="77">
        <v>6.6397823000000002</v>
      </c>
      <c r="S108" s="77">
        <v>0</v>
      </c>
      <c r="T108" s="77">
        <v>0.01</v>
      </c>
      <c r="U108" s="77">
        <v>0</v>
      </c>
    </row>
    <row r="109" spans="2:21">
      <c r="B109" t="s">
        <v>672</v>
      </c>
      <c r="C109" t="s">
        <v>673</v>
      </c>
      <c r="D109" t="s">
        <v>103</v>
      </c>
      <c r="E109" t="s">
        <v>126</v>
      </c>
      <c r="F109" t="s">
        <v>670</v>
      </c>
      <c r="G109" t="s">
        <v>375</v>
      </c>
      <c r="H109" t="s">
        <v>644</v>
      </c>
      <c r="I109" t="s">
        <v>209</v>
      </c>
      <c r="J109" t="s">
        <v>674</v>
      </c>
      <c r="K109" s="77">
        <v>0.65</v>
      </c>
      <c r="L109" t="s">
        <v>105</v>
      </c>
      <c r="M109" s="77">
        <v>4.6500000000000004</v>
      </c>
      <c r="N109" s="77">
        <v>0.72</v>
      </c>
      <c r="O109" s="77">
        <v>141961.75</v>
      </c>
      <c r="P109" s="77">
        <v>125.57</v>
      </c>
      <c r="Q109" s="77">
        <v>0</v>
      </c>
      <c r="R109" s="77">
        <v>178.26136947500001</v>
      </c>
      <c r="S109" s="77">
        <v>0.12</v>
      </c>
      <c r="T109" s="77">
        <v>0.22</v>
      </c>
      <c r="U109" s="77">
        <v>0.06</v>
      </c>
    </row>
    <row r="110" spans="2:21">
      <c r="B110" t="s">
        <v>675</v>
      </c>
      <c r="C110" t="s">
        <v>676</v>
      </c>
      <c r="D110" t="s">
        <v>103</v>
      </c>
      <c r="E110" t="s">
        <v>126</v>
      </c>
      <c r="F110" t="s">
        <v>670</v>
      </c>
      <c r="G110" t="s">
        <v>375</v>
      </c>
      <c r="H110" t="s">
        <v>644</v>
      </c>
      <c r="I110" t="s">
        <v>209</v>
      </c>
      <c r="J110" t="s">
        <v>677</v>
      </c>
      <c r="K110" s="77">
        <v>5.61</v>
      </c>
      <c r="L110" t="s">
        <v>105</v>
      </c>
      <c r="M110" s="77">
        <v>3.7</v>
      </c>
      <c r="N110" s="77">
        <v>1.37</v>
      </c>
      <c r="O110" s="77">
        <v>425859.1</v>
      </c>
      <c r="P110" s="77">
        <v>112.64</v>
      </c>
      <c r="Q110" s="77">
        <v>0</v>
      </c>
      <c r="R110" s="77">
        <v>479.68769023999999</v>
      </c>
      <c r="S110" s="77">
        <v>0.06</v>
      </c>
      <c r="T110" s="77">
        <v>0.57999999999999996</v>
      </c>
      <c r="U110" s="77">
        <v>0.17</v>
      </c>
    </row>
    <row r="111" spans="2:21">
      <c r="B111" t="s">
        <v>678</v>
      </c>
      <c r="C111" t="s">
        <v>679</v>
      </c>
      <c r="D111" t="s">
        <v>103</v>
      </c>
      <c r="E111" t="s">
        <v>126</v>
      </c>
      <c r="F111" t="s">
        <v>670</v>
      </c>
      <c r="G111" t="s">
        <v>375</v>
      </c>
      <c r="H111" t="s">
        <v>644</v>
      </c>
      <c r="I111" t="s">
        <v>209</v>
      </c>
      <c r="J111" t="s">
        <v>680</v>
      </c>
      <c r="K111" s="77">
        <v>5.56</v>
      </c>
      <c r="L111" t="s">
        <v>105</v>
      </c>
      <c r="M111" s="77">
        <v>2.85</v>
      </c>
      <c r="N111" s="77">
        <v>0.98</v>
      </c>
      <c r="O111" s="77">
        <v>683160</v>
      </c>
      <c r="P111" s="77">
        <v>112.62</v>
      </c>
      <c r="Q111" s="77">
        <v>0</v>
      </c>
      <c r="R111" s="77">
        <v>769.37479199999996</v>
      </c>
      <c r="S111" s="77">
        <v>0.1</v>
      </c>
      <c r="T111" s="77">
        <v>0.94</v>
      </c>
      <c r="U111" s="77">
        <v>0.27</v>
      </c>
    </row>
    <row r="112" spans="2:21">
      <c r="B112" t="s">
        <v>681</v>
      </c>
      <c r="C112" t="s">
        <v>682</v>
      </c>
      <c r="D112" t="s">
        <v>103</v>
      </c>
      <c r="E112" t="s">
        <v>126</v>
      </c>
      <c r="F112" t="s">
        <v>683</v>
      </c>
      <c r="G112" t="s">
        <v>375</v>
      </c>
      <c r="H112" t="s">
        <v>644</v>
      </c>
      <c r="I112" t="s">
        <v>209</v>
      </c>
      <c r="J112" t="s">
        <v>684</v>
      </c>
      <c r="K112" s="77">
        <v>1.94</v>
      </c>
      <c r="L112" t="s">
        <v>105</v>
      </c>
      <c r="M112" s="77">
        <v>4.4000000000000004</v>
      </c>
      <c r="N112" s="77">
        <v>0.55000000000000004</v>
      </c>
      <c r="O112" s="77">
        <v>269839.84000000003</v>
      </c>
      <c r="P112" s="77">
        <v>108.8</v>
      </c>
      <c r="Q112" s="77">
        <v>0</v>
      </c>
      <c r="R112" s="77">
        <v>293.58574592000002</v>
      </c>
      <c r="S112" s="77">
        <v>0.16</v>
      </c>
      <c r="T112" s="77">
        <v>0.36</v>
      </c>
      <c r="U112" s="77">
        <v>0.1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687</v>
      </c>
      <c r="G113" t="s">
        <v>375</v>
      </c>
      <c r="H113" t="s">
        <v>688</v>
      </c>
      <c r="I113" t="s">
        <v>153</v>
      </c>
      <c r="J113" t="s">
        <v>689</v>
      </c>
      <c r="K113" s="77">
        <v>1.46</v>
      </c>
      <c r="L113" t="s">
        <v>105</v>
      </c>
      <c r="M113" s="77">
        <v>5.6</v>
      </c>
      <c r="N113" s="77">
        <v>1.08</v>
      </c>
      <c r="O113" s="77">
        <v>61197.34</v>
      </c>
      <c r="P113" s="77">
        <v>112</v>
      </c>
      <c r="Q113" s="77">
        <v>34.81353</v>
      </c>
      <c r="R113" s="77">
        <v>103.3545508</v>
      </c>
      <c r="S113" s="77">
        <v>0.05</v>
      </c>
      <c r="T113" s="77">
        <v>0.13</v>
      </c>
      <c r="U113" s="77">
        <v>0.04</v>
      </c>
    </row>
    <row r="114" spans="2:21">
      <c r="B114" t="s">
        <v>690</v>
      </c>
      <c r="C114" t="s">
        <v>691</v>
      </c>
      <c r="D114" t="s">
        <v>103</v>
      </c>
      <c r="E114" t="s">
        <v>126</v>
      </c>
      <c r="F114" t="s">
        <v>692</v>
      </c>
      <c r="G114" t="s">
        <v>130</v>
      </c>
      <c r="H114" t="s">
        <v>688</v>
      </c>
      <c r="I114" t="s">
        <v>153</v>
      </c>
      <c r="J114" t="s">
        <v>693</v>
      </c>
      <c r="K114" s="77">
        <v>0.77</v>
      </c>
      <c r="L114" t="s">
        <v>105</v>
      </c>
      <c r="M114" s="77">
        <v>4.2</v>
      </c>
      <c r="N114" s="77">
        <v>1.86</v>
      </c>
      <c r="O114" s="77">
        <v>33934.06</v>
      </c>
      <c r="P114" s="77">
        <v>103.47</v>
      </c>
      <c r="Q114" s="77">
        <v>0</v>
      </c>
      <c r="R114" s="77">
        <v>35.111571882</v>
      </c>
      <c r="S114" s="77">
        <v>0.01</v>
      </c>
      <c r="T114" s="77">
        <v>0.04</v>
      </c>
      <c r="U114" s="77">
        <v>0.01</v>
      </c>
    </row>
    <row r="115" spans="2:21">
      <c r="B115" t="s">
        <v>694</v>
      </c>
      <c r="C115" t="s">
        <v>695</v>
      </c>
      <c r="D115" t="s">
        <v>103</v>
      </c>
      <c r="E115" t="s">
        <v>126</v>
      </c>
      <c r="F115" t="s">
        <v>696</v>
      </c>
      <c r="G115" t="s">
        <v>375</v>
      </c>
      <c r="H115" t="s">
        <v>697</v>
      </c>
      <c r="I115" t="s">
        <v>209</v>
      </c>
      <c r="J115" t="s">
        <v>698</v>
      </c>
      <c r="K115" s="77">
        <v>1.38</v>
      </c>
      <c r="L115" t="s">
        <v>105</v>
      </c>
      <c r="M115" s="77">
        <v>4.8499999999999996</v>
      </c>
      <c r="N115" s="77">
        <v>0.98</v>
      </c>
      <c r="O115" s="77">
        <v>211768.11</v>
      </c>
      <c r="P115" s="77">
        <v>127.02</v>
      </c>
      <c r="Q115" s="77">
        <v>0</v>
      </c>
      <c r="R115" s="77">
        <v>268.98785332199998</v>
      </c>
      <c r="S115" s="77">
        <v>0.1</v>
      </c>
      <c r="T115" s="77">
        <v>0.33</v>
      </c>
      <c r="U115" s="77">
        <v>0.1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701</v>
      </c>
      <c r="G116" t="s">
        <v>487</v>
      </c>
      <c r="H116" t="s">
        <v>697</v>
      </c>
      <c r="I116" t="s">
        <v>209</v>
      </c>
      <c r="J116" t="s">
        <v>702</v>
      </c>
      <c r="K116" s="77">
        <v>1.47</v>
      </c>
      <c r="L116" t="s">
        <v>105</v>
      </c>
      <c r="M116" s="77">
        <v>4.8</v>
      </c>
      <c r="N116" s="77">
        <v>0.64</v>
      </c>
      <c r="O116" s="77">
        <v>417715</v>
      </c>
      <c r="P116" s="77">
        <v>124.19</v>
      </c>
      <c r="Q116" s="77">
        <v>0</v>
      </c>
      <c r="R116" s="77">
        <v>518.76025849999996</v>
      </c>
      <c r="S116" s="77">
        <v>0.08</v>
      </c>
      <c r="T116" s="77">
        <v>0.63</v>
      </c>
      <c r="U116" s="77">
        <v>0.18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705</v>
      </c>
      <c r="G117" t="s">
        <v>375</v>
      </c>
      <c r="H117" t="s">
        <v>697</v>
      </c>
      <c r="I117" t="s">
        <v>209</v>
      </c>
      <c r="J117" t="s">
        <v>706</v>
      </c>
      <c r="K117" s="77">
        <v>2.68</v>
      </c>
      <c r="L117" t="s">
        <v>105</v>
      </c>
      <c r="M117" s="77">
        <v>2.5</v>
      </c>
      <c r="N117" s="77">
        <v>3.31</v>
      </c>
      <c r="O117" s="77">
        <v>194889</v>
      </c>
      <c r="P117" s="77">
        <v>97.78</v>
      </c>
      <c r="Q117" s="77">
        <v>0</v>
      </c>
      <c r="R117" s="77">
        <v>190.56246419999999</v>
      </c>
      <c r="S117" s="77">
        <v>0.03</v>
      </c>
      <c r="T117" s="77">
        <v>0.23</v>
      </c>
      <c r="U117" s="77">
        <v>7.0000000000000007E-2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709</v>
      </c>
      <c r="G118" t="s">
        <v>662</v>
      </c>
      <c r="H118" t="s">
        <v>697</v>
      </c>
      <c r="I118" t="s">
        <v>209</v>
      </c>
      <c r="J118" t="s">
        <v>710</v>
      </c>
      <c r="K118" s="77">
        <v>1.7</v>
      </c>
      <c r="L118" t="s">
        <v>105</v>
      </c>
      <c r="M118" s="77">
        <v>5</v>
      </c>
      <c r="N118" s="77">
        <v>1.0900000000000001</v>
      </c>
      <c r="O118" s="77">
        <v>154</v>
      </c>
      <c r="P118" s="77">
        <v>105.69</v>
      </c>
      <c r="Q118" s="77">
        <v>0</v>
      </c>
      <c r="R118" s="77">
        <v>0.16276260000000001</v>
      </c>
      <c r="S118" s="77">
        <v>0</v>
      </c>
      <c r="T118" s="77">
        <v>0</v>
      </c>
      <c r="U118" s="77">
        <v>0</v>
      </c>
    </row>
    <row r="119" spans="2:21">
      <c r="B119" t="s">
        <v>711</v>
      </c>
      <c r="C119" t="s">
        <v>712</v>
      </c>
      <c r="D119" t="s">
        <v>103</v>
      </c>
      <c r="E119" t="s">
        <v>126</v>
      </c>
      <c r="F119" t="s">
        <v>713</v>
      </c>
      <c r="G119" t="s">
        <v>345</v>
      </c>
      <c r="H119" t="s">
        <v>697</v>
      </c>
      <c r="I119" t="s">
        <v>209</v>
      </c>
      <c r="J119" t="s">
        <v>475</v>
      </c>
      <c r="K119" s="77">
        <v>2.44</v>
      </c>
      <c r="L119" t="s">
        <v>105</v>
      </c>
      <c r="M119" s="77">
        <v>2.4</v>
      </c>
      <c r="N119" s="77">
        <v>0.71</v>
      </c>
      <c r="O119" s="77">
        <v>89028</v>
      </c>
      <c r="P119" s="77">
        <v>105.12</v>
      </c>
      <c r="Q119" s="77">
        <v>0</v>
      </c>
      <c r="R119" s="77">
        <v>93.5862336</v>
      </c>
      <c r="S119" s="77">
        <v>7.0000000000000007E-2</v>
      </c>
      <c r="T119" s="77">
        <v>0.11</v>
      </c>
      <c r="U119" s="77">
        <v>0.03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375</v>
      </c>
      <c r="H120" t="s">
        <v>688</v>
      </c>
      <c r="I120" t="s">
        <v>153</v>
      </c>
      <c r="J120" t="s">
        <v>717</v>
      </c>
      <c r="K120" s="77">
        <v>7.71</v>
      </c>
      <c r="L120" t="s">
        <v>105</v>
      </c>
      <c r="M120" s="77">
        <v>2.6</v>
      </c>
      <c r="N120" s="77">
        <v>2.12</v>
      </c>
      <c r="O120" s="77">
        <v>431000</v>
      </c>
      <c r="P120" s="77">
        <v>103.42</v>
      </c>
      <c r="Q120" s="77">
        <v>0</v>
      </c>
      <c r="R120" s="77">
        <v>445.74020000000002</v>
      </c>
      <c r="S120" s="77">
        <v>7.0000000000000007E-2</v>
      </c>
      <c r="T120" s="77">
        <v>0.54</v>
      </c>
      <c r="U120" s="77">
        <v>0.16</v>
      </c>
    </row>
    <row r="121" spans="2:21">
      <c r="B121" t="s">
        <v>718</v>
      </c>
      <c r="C121" t="s">
        <v>719</v>
      </c>
      <c r="D121" t="s">
        <v>103</v>
      </c>
      <c r="E121" t="s">
        <v>126</v>
      </c>
      <c r="F121" t="s">
        <v>716</v>
      </c>
      <c r="G121" t="s">
        <v>375</v>
      </c>
      <c r="H121" t="s">
        <v>688</v>
      </c>
      <c r="I121" t="s">
        <v>153</v>
      </c>
      <c r="J121" t="s">
        <v>720</v>
      </c>
      <c r="K121" s="77">
        <v>4.1100000000000003</v>
      </c>
      <c r="L121" t="s">
        <v>105</v>
      </c>
      <c r="M121" s="77">
        <v>4.4000000000000004</v>
      </c>
      <c r="N121" s="77">
        <v>1.43</v>
      </c>
      <c r="O121" s="77">
        <v>23437.8</v>
      </c>
      <c r="P121" s="77">
        <v>111.7</v>
      </c>
      <c r="Q121" s="77">
        <v>0</v>
      </c>
      <c r="R121" s="77">
        <v>26.180022600000001</v>
      </c>
      <c r="S121" s="77">
        <v>0.02</v>
      </c>
      <c r="T121" s="77">
        <v>0.03</v>
      </c>
      <c r="U121" s="77">
        <v>0.01</v>
      </c>
    </row>
    <row r="122" spans="2:21">
      <c r="B122" t="s">
        <v>721</v>
      </c>
      <c r="C122" t="s">
        <v>722</v>
      </c>
      <c r="D122" t="s">
        <v>103</v>
      </c>
      <c r="E122" t="s">
        <v>126</v>
      </c>
      <c r="F122" t="s">
        <v>723</v>
      </c>
      <c r="G122" t="s">
        <v>662</v>
      </c>
      <c r="H122" t="s">
        <v>724</v>
      </c>
      <c r="I122" t="s">
        <v>209</v>
      </c>
      <c r="J122" t="s">
        <v>663</v>
      </c>
      <c r="K122" s="77">
        <v>0.97</v>
      </c>
      <c r="L122" t="s">
        <v>105</v>
      </c>
      <c r="M122" s="77">
        <v>4.45</v>
      </c>
      <c r="N122" s="77">
        <v>0.98</v>
      </c>
      <c r="O122" s="77">
        <v>0.98</v>
      </c>
      <c r="P122" s="77">
        <v>126.18</v>
      </c>
      <c r="Q122" s="77">
        <v>0</v>
      </c>
      <c r="R122" s="77">
        <v>1.2365639999999999E-3</v>
      </c>
      <c r="S122" s="77">
        <v>0</v>
      </c>
      <c r="T122" s="77">
        <v>0</v>
      </c>
      <c r="U122" s="77">
        <v>0</v>
      </c>
    </row>
    <row r="123" spans="2:21">
      <c r="B123" t="s">
        <v>725</v>
      </c>
      <c r="C123" t="s">
        <v>726</v>
      </c>
      <c r="D123" t="s">
        <v>103</v>
      </c>
      <c r="E123" t="s">
        <v>126</v>
      </c>
      <c r="F123" t="s">
        <v>727</v>
      </c>
      <c r="G123" t="s">
        <v>482</v>
      </c>
      <c r="H123" t="s">
        <v>728</v>
      </c>
      <c r="I123" t="s">
        <v>153</v>
      </c>
      <c r="J123" t="s">
        <v>729</v>
      </c>
      <c r="K123" s="77">
        <v>1.1200000000000001</v>
      </c>
      <c r="L123" t="s">
        <v>105</v>
      </c>
      <c r="M123" s="77">
        <v>3.59</v>
      </c>
      <c r="N123" s="77">
        <v>1.34</v>
      </c>
      <c r="O123" s="77">
        <v>16852</v>
      </c>
      <c r="P123" s="77">
        <v>103.35</v>
      </c>
      <c r="Q123" s="77">
        <v>0</v>
      </c>
      <c r="R123" s="77">
        <v>17.416542</v>
      </c>
      <c r="S123" s="77">
        <v>0.04</v>
      </c>
      <c r="T123" s="77">
        <v>0.02</v>
      </c>
      <c r="U123" s="77">
        <v>0.01</v>
      </c>
    </row>
    <row r="124" spans="2:21">
      <c r="B124" t="s">
        <v>730</v>
      </c>
      <c r="C124" t="s">
        <v>731</v>
      </c>
      <c r="D124" t="s">
        <v>103</v>
      </c>
      <c r="E124" t="s">
        <v>126</v>
      </c>
      <c r="F124" t="s">
        <v>732</v>
      </c>
      <c r="G124" t="s">
        <v>662</v>
      </c>
      <c r="H124" t="s">
        <v>733</v>
      </c>
      <c r="I124" t="s">
        <v>209</v>
      </c>
      <c r="J124" t="s">
        <v>734</v>
      </c>
      <c r="K124" s="77">
        <v>0.44</v>
      </c>
      <c r="L124" t="s">
        <v>105</v>
      </c>
      <c r="M124" s="77">
        <v>4.5</v>
      </c>
      <c r="N124" s="77">
        <v>1.75</v>
      </c>
      <c r="O124" s="77">
        <v>0.19</v>
      </c>
      <c r="P124" s="77">
        <v>126.89</v>
      </c>
      <c r="Q124" s="77">
        <v>0</v>
      </c>
      <c r="R124" s="77">
        <v>2.41091E-4</v>
      </c>
      <c r="S124" s="77">
        <v>0</v>
      </c>
      <c r="T124" s="77">
        <v>0</v>
      </c>
      <c r="U124" s="77">
        <v>0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375</v>
      </c>
      <c r="H125" t="s">
        <v>738</v>
      </c>
      <c r="I125" t="s">
        <v>209</v>
      </c>
      <c r="J125" t="s">
        <v>739</v>
      </c>
      <c r="K125" s="77">
        <v>3.32</v>
      </c>
      <c r="L125" t="s">
        <v>105</v>
      </c>
      <c r="M125" s="77">
        <v>6.7</v>
      </c>
      <c r="N125" s="77">
        <v>21.71</v>
      </c>
      <c r="O125" s="77">
        <v>7.0000000000000007E-2</v>
      </c>
      <c r="P125" s="77">
        <v>64.45</v>
      </c>
      <c r="Q125" s="77">
        <v>0</v>
      </c>
      <c r="R125" s="77">
        <v>4.5114999999999997E-5</v>
      </c>
      <c r="S125" s="77">
        <v>0</v>
      </c>
      <c r="T125" s="77">
        <v>0</v>
      </c>
      <c r="U125" s="77">
        <v>0</v>
      </c>
    </row>
    <row r="126" spans="2:21">
      <c r="B126" t="s">
        <v>740</v>
      </c>
      <c r="C126" t="s">
        <v>741</v>
      </c>
      <c r="D126" t="s">
        <v>103</v>
      </c>
      <c r="E126" t="s">
        <v>126</v>
      </c>
      <c r="F126" t="s">
        <v>742</v>
      </c>
      <c r="G126" t="s">
        <v>375</v>
      </c>
      <c r="H126" t="s">
        <v>738</v>
      </c>
      <c r="I126" t="s">
        <v>209</v>
      </c>
      <c r="J126" t="s">
        <v>743</v>
      </c>
      <c r="K126" s="77">
        <v>1.87</v>
      </c>
      <c r="L126" t="s">
        <v>105</v>
      </c>
      <c r="M126" s="77">
        <v>6.9</v>
      </c>
      <c r="N126" s="77">
        <v>28.73</v>
      </c>
      <c r="O126" s="77">
        <v>0.01</v>
      </c>
      <c r="P126" s="77">
        <v>81.77</v>
      </c>
      <c r="Q126" s="77">
        <v>0</v>
      </c>
      <c r="R126" s="77">
        <v>8.1769999999999998E-6</v>
      </c>
      <c r="S126" s="77">
        <v>0</v>
      </c>
      <c r="T126" s="77">
        <v>0</v>
      </c>
      <c r="U126" s="77">
        <v>0</v>
      </c>
    </row>
    <row r="127" spans="2:21">
      <c r="B127" t="s">
        <v>744</v>
      </c>
      <c r="C127" t="s">
        <v>745</v>
      </c>
      <c r="D127" t="s">
        <v>103</v>
      </c>
      <c r="E127" t="s">
        <v>126</v>
      </c>
      <c r="F127" t="s">
        <v>746</v>
      </c>
      <c r="G127" t="s">
        <v>662</v>
      </c>
      <c r="H127" t="s">
        <v>230</v>
      </c>
      <c r="I127" t="s">
        <v>747</v>
      </c>
      <c r="J127" t="s">
        <v>748</v>
      </c>
      <c r="K127" s="77">
        <v>0.41</v>
      </c>
      <c r="L127" t="s">
        <v>105</v>
      </c>
      <c r="M127" s="77">
        <v>1.02</v>
      </c>
      <c r="N127" s="77">
        <v>2.63</v>
      </c>
      <c r="O127" s="77">
        <v>0.24</v>
      </c>
      <c r="P127" s="77">
        <v>100</v>
      </c>
      <c r="Q127" s="77">
        <v>0</v>
      </c>
      <c r="R127" s="77">
        <v>2.4000000000000001E-4</v>
      </c>
      <c r="S127" s="77">
        <v>0</v>
      </c>
      <c r="T127" s="77">
        <v>0</v>
      </c>
      <c r="U127" s="77">
        <v>0</v>
      </c>
    </row>
    <row r="128" spans="2:21">
      <c r="B128" s="78" t="s">
        <v>268</v>
      </c>
      <c r="C128" s="16"/>
      <c r="D128" s="16"/>
      <c r="E128" s="16"/>
      <c r="F128" s="16"/>
      <c r="K128" s="79">
        <v>4.17</v>
      </c>
      <c r="N128" s="79">
        <v>1.65</v>
      </c>
      <c r="O128" s="79">
        <v>13985539.689999999</v>
      </c>
      <c r="Q128" s="79">
        <v>7.9173</v>
      </c>
      <c r="R128" s="79">
        <v>16155.856465163</v>
      </c>
      <c r="T128" s="79">
        <v>19.66</v>
      </c>
      <c r="U128" s="79">
        <v>5.73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344</v>
      </c>
      <c r="G129" t="s">
        <v>345</v>
      </c>
      <c r="H129" t="s">
        <v>212</v>
      </c>
      <c r="I129" t="s">
        <v>209</v>
      </c>
      <c r="J129" t="s">
        <v>751</v>
      </c>
      <c r="K129" s="77">
        <v>6.7</v>
      </c>
      <c r="L129" t="s">
        <v>105</v>
      </c>
      <c r="M129" s="77">
        <v>2.98</v>
      </c>
      <c r="N129" s="77">
        <v>1.93</v>
      </c>
      <c r="O129" s="77">
        <v>500000</v>
      </c>
      <c r="P129" s="77">
        <v>108.92</v>
      </c>
      <c r="Q129" s="77">
        <v>0</v>
      </c>
      <c r="R129" s="77">
        <v>544.6</v>
      </c>
      <c r="S129" s="77">
        <v>0.02</v>
      </c>
      <c r="T129" s="77">
        <v>0.66</v>
      </c>
      <c r="U129" s="77">
        <v>0.19</v>
      </c>
    </row>
    <row r="130" spans="2:21">
      <c r="B130" t="s">
        <v>752</v>
      </c>
      <c r="C130" t="s">
        <v>753</v>
      </c>
      <c r="D130" t="s">
        <v>103</v>
      </c>
      <c r="E130" t="s">
        <v>126</v>
      </c>
      <c r="F130" t="s">
        <v>364</v>
      </c>
      <c r="G130" t="s">
        <v>345</v>
      </c>
      <c r="H130" t="s">
        <v>212</v>
      </c>
      <c r="I130" t="s">
        <v>209</v>
      </c>
      <c r="J130" t="s">
        <v>754</v>
      </c>
      <c r="K130" s="77">
        <v>0.9</v>
      </c>
      <c r="L130" t="s">
        <v>105</v>
      </c>
      <c r="M130" s="77">
        <v>5.9</v>
      </c>
      <c r="N130" s="77">
        <v>0.32</v>
      </c>
      <c r="O130" s="77">
        <v>343195.35</v>
      </c>
      <c r="P130" s="77">
        <v>105.6</v>
      </c>
      <c r="Q130" s="77">
        <v>0</v>
      </c>
      <c r="R130" s="77">
        <v>362.41428960000002</v>
      </c>
      <c r="S130" s="77">
        <v>0.03</v>
      </c>
      <c r="T130" s="77">
        <v>0.44</v>
      </c>
      <c r="U130" s="77">
        <v>0.13</v>
      </c>
    </row>
    <row r="131" spans="2:21">
      <c r="B131" t="s">
        <v>755</v>
      </c>
      <c r="C131" t="s">
        <v>756</v>
      </c>
      <c r="D131" t="s">
        <v>103</v>
      </c>
      <c r="E131" t="s">
        <v>126</v>
      </c>
      <c r="F131" t="s">
        <v>386</v>
      </c>
      <c r="G131" t="s">
        <v>345</v>
      </c>
      <c r="H131" t="s">
        <v>208</v>
      </c>
      <c r="I131" t="s">
        <v>209</v>
      </c>
      <c r="J131" t="s">
        <v>757</v>
      </c>
      <c r="K131" s="77">
        <v>2.0099999999999998</v>
      </c>
      <c r="L131" t="s">
        <v>105</v>
      </c>
      <c r="M131" s="77">
        <v>1.95</v>
      </c>
      <c r="N131" s="77">
        <v>0.74</v>
      </c>
      <c r="O131" s="77">
        <v>450000</v>
      </c>
      <c r="P131" s="77">
        <v>104.32</v>
      </c>
      <c r="Q131" s="77">
        <v>0</v>
      </c>
      <c r="R131" s="77">
        <v>469.44</v>
      </c>
      <c r="S131" s="77">
        <v>7.0000000000000007E-2</v>
      </c>
      <c r="T131" s="77">
        <v>0.56999999999999995</v>
      </c>
      <c r="U131" s="77">
        <v>0.17</v>
      </c>
    </row>
    <row r="132" spans="2:21">
      <c r="B132" t="s">
        <v>758</v>
      </c>
      <c r="C132" t="s">
        <v>759</v>
      </c>
      <c r="D132" t="s">
        <v>103</v>
      </c>
      <c r="E132" t="s">
        <v>126</v>
      </c>
      <c r="F132" t="s">
        <v>411</v>
      </c>
      <c r="G132" t="s">
        <v>375</v>
      </c>
      <c r="H132" t="s">
        <v>407</v>
      </c>
      <c r="I132" t="s">
        <v>209</v>
      </c>
      <c r="J132" t="s">
        <v>275</v>
      </c>
      <c r="K132" s="77">
        <v>5.47</v>
      </c>
      <c r="L132" t="s">
        <v>105</v>
      </c>
      <c r="M132" s="77">
        <v>3.39</v>
      </c>
      <c r="N132" s="77">
        <v>1.98</v>
      </c>
      <c r="O132" s="77">
        <v>20129</v>
      </c>
      <c r="P132" s="77">
        <v>107.75</v>
      </c>
      <c r="Q132" s="77">
        <v>0</v>
      </c>
      <c r="R132" s="77">
        <v>21.688997499999999</v>
      </c>
      <c r="S132" s="77">
        <v>0</v>
      </c>
      <c r="T132" s="77">
        <v>0.03</v>
      </c>
      <c r="U132" s="77">
        <v>0.01</v>
      </c>
    </row>
    <row r="133" spans="2:21">
      <c r="B133" t="s">
        <v>760</v>
      </c>
      <c r="C133" t="s">
        <v>761</v>
      </c>
      <c r="D133" t="s">
        <v>103</v>
      </c>
      <c r="E133" t="s">
        <v>126</v>
      </c>
      <c r="F133" t="s">
        <v>509</v>
      </c>
      <c r="G133" t="s">
        <v>375</v>
      </c>
      <c r="H133" t="s">
        <v>407</v>
      </c>
      <c r="I133" t="s">
        <v>209</v>
      </c>
      <c r="J133" t="s">
        <v>762</v>
      </c>
      <c r="K133" s="77">
        <v>6.84</v>
      </c>
      <c r="L133" t="s">
        <v>105</v>
      </c>
      <c r="M133" s="77">
        <v>2.5499999999999998</v>
      </c>
      <c r="N133" s="77">
        <v>2.31</v>
      </c>
      <c r="O133" s="77">
        <v>404000</v>
      </c>
      <c r="P133" s="77">
        <v>101.73</v>
      </c>
      <c r="Q133" s="77">
        <v>0</v>
      </c>
      <c r="R133" s="77">
        <v>410.98919999999998</v>
      </c>
      <c r="S133" s="77">
        <v>0.1</v>
      </c>
      <c r="T133" s="77">
        <v>0.5</v>
      </c>
      <c r="U133" s="77">
        <v>0.15</v>
      </c>
    </row>
    <row r="134" spans="2:21">
      <c r="B134" t="s">
        <v>763</v>
      </c>
      <c r="C134" t="s">
        <v>764</v>
      </c>
      <c r="D134" t="s">
        <v>103</v>
      </c>
      <c r="E134" t="s">
        <v>126</v>
      </c>
      <c r="F134" t="s">
        <v>443</v>
      </c>
      <c r="G134" t="s">
        <v>444</v>
      </c>
      <c r="H134" t="s">
        <v>445</v>
      </c>
      <c r="I134" t="s">
        <v>153</v>
      </c>
      <c r="J134" t="s">
        <v>765</v>
      </c>
      <c r="K134" s="77">
        <v>6.61</v>
      </c>
      <c r="L134" t="s">
        <v>105</v>
      </c>
      <c r="M134" s="77">
        <v>2.61</v>
      </c>
      <c r="N134" s="77">
        <v>1.87</v>
      </c>
      <c r="O134" s="77">
        <v>326000</v>
      </c>
      <c r="P134" s="77">
        <v>104.99</v>
      </c>
      <c r="Q134" s="77">
        <v>0</v>
      </c>
      <c r="R134" s="77">
        <v>342.26740000000001</v>
      </c>
      <c r="S134" s="77">
        <v>0.08</v>
      </c>
      <c r="T134" s="77">
        <v>0.42</v>
      </c>
      <c r="U134" s="77">
        <v>0.12</v>
      </c>
    </row>
    <row r="135" spans="2:21">
      <c r="B135" t="s">
        <v>766</v>
      </c>
      <c r="C135" t="s">
        <v>767</v>
      </c>
      <c r="D135" t="s">
        <v>103</v>
      </c>
      <c r="E135" t="s">
        <v>126</v>
      </c>
      <c r="F135" t="s">
        <v>449</v>
      </c>
      <c r="G135" t="s">
        <v>135</v>
      </c>
      <c r="H135" t="s">
        <v>407</v>
      </c>
      <c r="I135" t="s">
        <v>209</v>
      </c>
      <c r="J135" t="s">
        <v>450</v>
      </c>
      <c r="K135" s="77">
        <v>6.03</v>
      </c>
      <c r="L135" t="s">
        <v>105</v>
      </c>
      <c r="M135" s="77">
        <v>3.65</v>
      </c>
      <c r="N135" s="77">
        <v>2.19</v>
      </c>
      <c r="O135" s="77">
        <v>241000</v>
      </c>
      <c r="P135" s="77">
        <v>109.43</v>
      </c>
      <c r="Q135" s="77">
        <v>0</v>
      </c>
      <c r="R135" s="77">
        <v>263.72629999999998</v>
      </c>
      <c r="S135" s="77">
        <v>0.02</v>
      </c>
      <c r="T135" s="77">
        <v>0.32</v>
      </c>
      <c r="U135" s="77">
        <v>0.09</v>
      </c>
    </row>
    <row r="136" spans="2:21">
      <c r="B136" t="s">
        <v>768</v>
      </c>
      <c r="C136" t="s">
        <v>769</v>
      </c>
      <c r="D136" t="s">
        <v>103</v>
      </c>
      <c r="E136" t="s">
        <v>126</v>
      </c>
      <c r="F136" t="s">
        <v>471</v>
      </c>
      <c r="G136" t="s">
        <v>345</v>
      </c>
      <c r="H136" t="s">
        <v>407</v>
      </c>
      <c r="I136" t="s">
        <v>209</v>
      </c>
      <c r="J136" t="s">
        <v>472</v>
      </c>
      <c r="K136" s="77">
        <v>2.2200000000000002</v>
      </c>
      <c r="L136" t="s">
        <v>105</v>
      </c>
      <c r="M136" s="77">
        <v>1.05</v>
      </c>
      <c r="N136" s="77">
        <v>0.68</v>
      </c>
      <c r="O136" s="77">
        <v>166700</v>
      </c>
      <c r="P136" s="77">
        <v>100.84</v>
      </c>
      <c r="Q136" s="77">
        <v>0.44119000000000003</v>
      </c>
      <c r="R136" s="77">
        <v>168.54147</v>
      </c>
      <c r="S136" s="77">
        <v>0.06</v>
      </c>
      <c r="T136" s="77">
        <v>0.21</v>
      </c>
      <c r="U136" s="77">
        <v>0.06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486</v>
      </c>
      <c r="G137" t="s">
        <v>487</v>
      </c>
      <c r="H137" t="s">
        <v>445</v>
      </c>
      <c r="I137" t="s">
        <v>153</v>
      </c>
      <c r="J137" t="s">
        <v>491</v>
      </c>
      <c r="K137" s="77">
        <v>4.1399999999999997</v>
      </c>
      <c r="L137" t="s">
        <v>105</v>
      </c>
      <c r="M137" s="77">
        <v>4.8</v>
      </c>
      <c r="N137" s="77">
        <v>1.39</v>
      </c>
      <c r="O137" s="77">
        <v>774861.33</v>
      </c>
      <c r="P137" s="77">
        <v>116.02</v>
      </c>
      <c r="Q137" s="77">
        <v>0</v>
      </c>
      <c r="R137" s="77">
        <v>898.99411506599995</v>
      </c>
      <c r="S137" s="77">
        <v>0.04</v>
      </c>
      <c r="T137" s="77">
        <v>1.0900000000000001</v>
      </c>
      <c r="U137" s="77">
        <v>0.32</v>
      </c>
    </row>
    <row r="138" spans="2:21">
      <c r="B138" t="s">
        <v>772</v>
      </c>
      <c r="C138" t="s">
        <v>773</v>
      </c>
      <c r="D138" t="s">
        <v>103</v>
      </c>
      <c r="E138" t="s">
        <v>126</v>
      </c>
      <c r="F138" t="s">
        <v>494</v>
      </c>
      <c r="G138" t="s">
        <v>345</v>
      </c>
      <c r="H138" t="s">
        <v>407</v>
      </c>
      <c r="I138" t="s">
        <v>209</v>
      </c>
      <c r="J138" t="s">
        <v>774</v>
      </c>
      <c r="K138" s="77">
        <v>2.76</v>
      </c>
      <c r="L138" t="s">
        <v>105</v>
      </c>
      <c r="M138" s="77">
        <v>6.4</v>
      </c>
      <c r="N138" s="77">
        <v>0.78</v>
      </c>
      <c r="O138" s="77">
        <v>1645925</v>
      </c>
      <c r="P138" s="77">
        <v>116.66</v>
      </c>
      <c r="Q138" s="77">
        <v>0</v>
      </c>
      <c r="R138" s="77">
        <v>1920.136105</v>
      </c>
      <c r="S138" s="77">
        <v>0.51</v>
      </c>
      <c r="T138" s="77">
        <v>2.34</v>
      </c>
      <c r="U138" s="77">
        <v>0.68</v>
      </c>
    </row>
    <row r="139" spans="2:21">
      <c r="B139" t="s">
        <v>775</v>
      </c>
      <c r="C139" t="s">
        <v>776</v>
      </c>
      <c r="D139" t="s">
        <v>103</v>
      </c>
      <c r="E139" t="s">
        <v>126</v>
      </c>
      <c r="F139" t="s">
        <v>390</v>
      </c>
      <c r="G139" t="s">
        <v>345</v>
      </c>
      <c r="H139" t="s">
        <v>407</v>
      </c>
      <c r="I139" t="s">
        <v>209</v>
      </c>
      <c r="J139" t="s">
        <v>258</v>
      </c>
      <c r="K139" s="77">
        <v>2.92</v>
      </c>
      <c r="L139" t="s">
        <v>105</v>
      </c>
      <c r="M139" s="77">
        <v>3.25</v>
      </c>
      <c r="N139" s="77">
        <v>1.29</v>
      </c>
      <c r="O139" s="77">
        <v>9</v>
      </c>
      <c r="P139" s="77">
        <v>5294999</v>
      </c>
      <c r="Q139" s="77">
        <v>0</v>
      </c>
      <c r="R139" s="77">
        <v>476.54991000000001</v>
      </c>
      <c r="S139" s="77">
        <v>0</v>
      </c>
      <c r="T139" s="77">
        <v>0.57999999999999996</v>
      </c>
      <c r="U139" s="77">
        <v>0.17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390</v>
      </c>
      <c r="G140" t="s">
        <v>345</v>
      </c>
      <c r="H140" t="s">
        <v>407</v>
      </c>
      <c r="I140" t="s">
        <v>209</v>
      </c>
      <c r="J140" t="s">
        <v>498</v>
      </c>
      <c r="K140" s="77">
        <v>2.54</v>
      </c>
      <c r="L140" t="s">
        <v>105</v>
      </c>
      <c r="M140" s="77">
        <v>3.22</v>
      </c>
      <c r="N140" s="77">
        <v>0.87</v>
      </c>
      <c r="O140" s="77">
        <v>5186</v>
      </c>
      <c r="P140" s="77">
        <v>103.52</v>
      </c>
      <c r="Q140" s="77">
        <v>0</v>
      </c>
      <c r="R140" s="77">
        <v>5.3685472000000001</v>
      </c>
      <c r="S140" s="77">
        <v>0</v>
      </c>
      <c r="T140" s="77">
        <v>0.01</v>
      </c>
      <c r="U140" s="77">
        <v>0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781</v>
      </c>
      <c r="G141" t="s">
        <v>782</v>
      </c>
      <c r="H141" t="s">
        <v>407</v>
      </c>
      <c r="I141" t="s">
        <v>209</v>
      </c>
      <c r="J141" t="s">
        <v>783</v>
      </c>
      <c r="K141" s="77">
        <v>4.8</v>
      </c>
      <c r="L141" t="s">
        <v>105</v>
      </c>
      <c r="M141" s="77">
        <v>1.05</v>
      </c>
      <c r="N141" s="77">
        <v>0.96</v>
      </c>
      <c r="O141" s="77">
        <v>221256</v>
      </c>
      <c r="P141" s="77">
        <v>100.55</v>
      </c>
      <c r="Q141" s="77">
        <v>0</v>
      </c>
      <c r="R141" s="77">
        <v>222.47290799999999</v>
      </c>
      <c r="S141" s="77">
        <v>0.05</v>
      </c>
      <c r="T141" s="77">
        <v>0.27</v>
      </c>
      <c r="U141" s="77">
        <v>0.08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541</v>
      </c>
      <c r="G142" t="s">
        <v>487</v>
      </c>
      <c r="H142" t="s">
        <v>517</v>
      </c>
      <c r="I142" t="s">
        <v>209</v>
      </c>
      <c r="J142" t="s">
        <v>542</v>
      </c>
      <c r="K142" s="77">
        <v>4.6100000000000003</v>
      </c>
      <c r="L142" t="s">
        <v>105</v>
      </c>
      <c r="M142" s="77">
        <v>2.95</v>
      </c>
      <c r="N142" s="77">
        <v>1.62</v>
      </c>
      <c r="O142" s="77">
        <v>392000</v>
      </c>
      <c r="P142" s="77">
        <v>106.61</v>
      </c>
      <c r="Q142" s="77">
        <v>0</v>
      </c>
      <c r="R142" s="77">
        <v>417.91120000000001</v>
      </c>
      <c r="S142" s="77">
        <v>0.1</v>
      </c>
      <c r="T142" s="77">
        <v>0.51</v>
      </c>
      <c r="U142" s="77">
        <v>0.15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541</v>
      </c>
      <c r="G143" t="s">
        <v>487</v>
      </c>
      <c r="H143" t="s">
        <v>517</v>
      </c>
      <c r="I143" t="s">
        <v>209</v>
      </c>
      <c r="J143" t="s">
        <v>788</v>
      </c>
      <c r="K143" s="77">
        <v>1.37</v>
      </c>
      <c r="L143" t="s">
        <v>105</v>
      </c>
      <c r="M143" s="77">
        <v>2.2999999999999998</v>
      </c>
      <c r="N143" s="77">
        <v>0.77</v>
      </c>
      <c r="O143" s="77">
        <v>709877</v>
      </c>
      <c r="P143" s="77">
        <v>102.13</v>
      </c>
      <c r="Q143" s="77">
        <v>0</v>
      </c>
      <c r="R143" s="77">
        <v>724.99738009999999</v>
      </c>
      <c r="S143" s="77">
        <v>0.02</v>
      </c>
      <c r="T143" s="77">
        <v>0.88</v>
      </c>
      <c r="U143" s="77">
        <v>0.26</v>
      </c>
    </row>
    <row r="144" spans="2:21">
      <c r="B144" t="s">
        <v>789</v>
      </c>
      <c r="C144" t="s">
        <v>790</v>
      </c>
      <c r="D144" t="s">
        <v>103</v>
      </c>
      <c r="E144" t="s">
        <v>126</v>
      </c>
      <c r="F144" t="s">
        <v>541</v>
      </c>
      <c r="G144" t="s">
        <v>487</v>
      </c>
      <c r="H144" t="s">
        <v>517</v>
      </c>
      <c r="I144" t="s">
        <v>209</v>
      </c>
      <c r="J144" t="s">
        <v>315</v>
      </c>
      <c r="K144" s="77">
        <v>6.08</v>
      </c>
      <c r="L144" t="s">
        <v>105</v>
      </c>
      <c r="M144" s="77">
        <v>1.75</v>
      </c>
      <c r="N144" s="77">
        <v>1.26</v>
      </c>
      <c r="O144" s="77">
        <v>1973746</v>
      </c>
      <c r="P144" s="77">
        <v>103.19</v>
      </c>
      <c r="Q144" s="77">
        <v>0</v>
      </c>
      <c r="R144" s="77">
        <v>2036.7084973999999</v>
      </c>
      <c r="S144" s="77">
        <v>0.14000000000000001</v>
      </c>
      <c r="T144" s="77">
        <v>2.48</v>
      </c>
      <c r="U144" s="77">
        <v>0.72</v>
      </c>
    </row>
    <row r="145" spans="2:21">
      <c r="B145" t="s">
        <v>791</v>
      </c>
      <c r="C145" t="s">
        <v>792</v>
      </c>
      <c r="D145" t="s">
        <v>103</v>
      </c>
      <c r="E145" t="s">
        <v>126</v>
      </c>
      <c r="F145" t="s">
        <v>793</v>
      </c>
      <c r="G145" t="s">
        <v>375</v>
      </c>
      <c r="H145" t="s">
        <v>517</v>
      </c>
      <c r="I145" t="s">
        <v>209</v>
      </c>
      <c r="J145" t="s">
        <v>794</v>
      </c>
      <c r="K145" s="77">
        <v>5.01</v>
      </c>
      <c r="L145" t="s">
        <v>105</v>
      </c>
      <c r="M145" s="77">
        <v>4.3499999999999996</v>
      </c>
      <c r="N145" s="77">
        <v>2.82</v>
      </c>
      <c r="O145" s="77">
        <v>51990</v>
      </c>
      <c r="P145" s="77">
        <v>108.46</v>
      </c>
      <c r="Q145" s="77">
        <v>0</v>
      </c>
      <c r="R145" s="77">
        <v>56.388354</v>
      </c>
      <c r="S145" s="77">
        <v>0</v>
      </c>
      <c r="T145" s="77">
        <v>7.0000000000000007E-2</v>
      </c>
      <c r="U145" s="77">
        <v>0.02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481</v>
      </c>
      <c r="G146" t="s">
        <v>482</v>
      </c>
      <c r="H146" t="s">
        <v>517</v>
      </c>
      <c r="I146" t="s">
        <v>209</v>
      </c>
      <c r="J146" t="s">
        <v>797</v>
      </c>
      <c r="K146" s="77">
        <v>9.16</v>
      </c>
      <c r="L146" t="s">
        <v>105</v>
      </c>
      <c r="M146" s="77">
        <v>3.95</v>
      </c>
      <c r="N146" s="77">
        <v>2.7</v>
      </c>
      <c r="O146" s="77">
        <v>196679</v>
      </c>
      <c r="P146" s="77">
        <v>111.96</v>
      </c>
      <c r="Q146" s="77">
        <v>0</v>
      </c>
      <c r="R146" s="77">
        <v>220.2018084</v>
      </c>
      <c r="S146" s="77">
        <v>0.08</v>
      </c>
      <c r="T146" s="77">
        <v>0.27</v>
      </c>
      <c r="U146" s="77">
        <v>0.08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481</v>
      </c>
      <c r="G147" t="s">
        <v>482</v>
      </c>
      <c r="H147" t="s">
        <v>517</v>
      </c>
      <c r="I147" t="s">
        <v>209</v>
      </c>
      <c r="J147" t="s">
        <v>797</v>
      </c>
      <c r="K147" s="77">
        <v>9.81</v>
      </c>
      <c r="L147" t="s">
        <v>105</v>
      </c>
      <c r="M147" s="77">
        <v>3.95</v>
      </c>
      <c r="N147" s="77">
        <v>2.91</v>
      </c>
      <c r="O147" s="77">
        <v>33896</v>
      </c>
      <c r="P147" s="77">
        <v>110.64</v>
      </c>
      <c r="Q147" s="77">
        <v>0</v>
      </c>
      <c r="R147" s="77">
        <v>37.502534400000002</v>
      </c>
      <c r="S147" s="77">
        <v>0.01</v>
      </c>
      <c r="T147" s="77">
        <v>0.05</v>
      </c>
      <c r="U147" s="77">
        <v>0.01</v>
      </c>
    </row>
    <row r="148" spans="2:21">
      <c r="B148" t="s">
        <v>800</v>
      </c>
      <c r="C148" t="s">
        <v>801</v>
      </c>
      <c r="D148" t="s">
        <v>103</v>
      </c>
      <c r="E148" t="s">
        <v>126</v>
      </c>
      <c r="F148" t="s">
        <v>802</v>
      </c>
      <c r="G148" t="s">
        <v>375</v>
      </c>
      <c r="H148" t="s">
        <v>517</v>
      </c>
      <c r="I148" t="s">
        <v>209</v>
      </c>
      <c r="J148" t="s">
        <v>803</v>
      </c>
      <c r="K148" s="77">
        <v>3.82</v>
      </c>
      <c r="L148" t="s">
        <v>105</v>
      </c>
      <c r="M148" s="77">
        <v>3.9</v>
      </c>
      <c r="N148" s="77">
        <v>3.12</v>
      </c>
      <c r="O148" s="77">
        <v>296864</v>
      </c>
      <c r="P148" s="77">
        <v>103.48</v>
      </c>
      <c r="Q148" s="77">
        <v>0</v>
      </c>
      <c r="R148" s="77">
        <v>307.19486719999998</v>
      </c>
      <c r="S148" s="77">
        <v>0.03</v>
      </c>
      <c r="T148" s="77">
        <v>0.37</v>
      </c>
      <c r="U148" s="77">
        <v>0.11</v>
      </c>
    </row>
    <row r="149" spans="2:21">
      <c r="B149" t="s">
        <v>804</v>
      </c>
      <c r="C149" t="s">
        <v>805</v>
      </c>
      <c r="D149" t="s">
        <v>103</v>
      </c>
      <c r="E149" t="s">
        <v>126</v>
      </c>
      <c r="F149" t="s">
        <v>572</v>
      </c>
      <c r="G149" t="s">
        <v>482</v>
      </c>
      <c r="H149" t="s">
        <v>505</v>
      </c>
      <c r="I149" t="s">
        <v>153</v>
      </c>
      <c r="J149" t="s">
        <v>576</v>
      </c>
      <c r="K149" s="77">
        <v>5.82</v>
      </c>
      <c r="L149" t="s">
        <v>105</v>
      </c>
      <c r="M149" s="77">
        <v>3.92</v>
      </c>
      <c r="N149" s="77">
        <v>2.11</v>
      </c>
      <c r="O149" s="77">
        <v>525373</v>
      </c>
      <c r="P149" s="77">
        <v>112.81</v>
      </c>
      <c r="Q149" s="77">
        <v>0</v>
      </c>
      <c r="R149" s="77">
        <v>592.67328129999999</v>
      </c>
      <c r="S149" s="77">
        <v>0.05</v>
      </c>
      <c r="T149" s="77">
        <v>0.72</v>
      </c>
      <c r="U149" s="77">
        <v>0.21</v>
      </c>
    </row>
    <row r="150" spans="2:21">
      <c r="B150" t="s">
        <v>806</v>
      </c>
      <c r="C150" t="s">
        <v>807</v>
      </c>
      <c r="D150" t="s">
        <v>103</v>
      </c>
      <c r="E150" t="s">
        <v>126</v>
      </c>
      <c r="F150" t="s">
        <v>590</v>
      </c>
      <c r="G150" t="s">
        <v>482</v>
      </c>
      <c r="H150" t="s">
        <v>505</v>
      </c>
      <c r="I150" t="s">
        <v>153</v>
      </c>
      <c r="J150" t="s">
        <v>535</v>
      </c>
      <c r="K150" s="77">
        <v>6.66</v>
      </c>
      <c r="L150" t="s">
        <v>105</v>
      </c>
      <c r="M150" s="77">
        <v>3.61</v>
      </c>
      <c r="N150" s="77">
        <v>2.25</v>
      </c>
      <c r="O150" s="77">
        <v>736051</v>
      </c>
      <c r="P150" s="77">
        <v>111</v>
      </c>
      <c r="Q150" s="77">
        <v>0</v>
      </c>
      <c r="R150" s="77">
        <v>817.01661000000001</v>
      </c>
      <c r="S150" s="77">
        <v>0.1</v>
      </c>
      <c r="T150" s="77">
        <v>0.99</v>
      </c>
      <c r="U150" s="77">
        <v>0.28999999999999998</v>
      </c>
    </row>
    <row r="151" spans="2:21">
      <c r="B151" t="s">
        <v>808</v>
      </c>
      <c r="C151" t="s">
        <v>809</v>
      </c>
      <c r="D151" t="s">
        <v>103</v>
      </c>
      <c r="E151" t="s">
        <v>126</v>
      </c>
      <c r="F151" t="s">
        <v>596</v>
      </c>
      <c r="G151" t="s">
        <v>375</v>
      </c>
      <c r="H151" t="s">
        <v>601</v>
      </c>
      <c r="I151" t="s">
        <v>209</v>
      </c>
      <c r="J151" t="s">
        <v>810</v>
      </c>
      <c r="K151" s="77">
        <v>4.32</v>
      </c>
      <c r="L151" t="s">
        <v>105</v>
      </c>
      <c r="M151" s="77">
        <v>3.5</v>
      </c>
      <c r="N151" s="77">
        <v>1.7</v>
      </c>
      <c r="O151" s="77">
        <v>203149.99</v>
      </c>
      <c r="P151" s="77">
        <v>107.98</v>
      </c>
      <c r="Q151" s="77">
        <v>3.5551200000000001</v>
      </c>
      <c r="R151" s="77">
        <v>222.916479202</v>
      </c>
      <c r="S151" s="77">
        <v>0.13</v>
      </c>
      <c r="T151" s="77">
        <v>0.27</v>
      </c>
      <c r="U151" s="77">
        <v>0.08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494</v>
      </c>
      <c r="G152" t="s">
        <v>345</v>
      </c>
      <c r="H152" t="s">
        <v>601</v>
      </c>
      <c r="I152" t="s">
        <v>209</v>
      </c>
      <c r="J152" t="s">
        <v>813</v>
      </c>
      <c r="K152" s="77">
        <v>3.7</v>
      </c>
      <c r="L152" t="s">
        <v>105</v>
      </c>
      <c r="M152" s="77">
        <v>3.6</v>
      </c>
      <c r="N152" s="77">
        <v>1.78</v>
      </c>
      <c r="O152" s="77">
        <v>10</v>
      </c>
      <c r="P152" s="77">
        <v>5525001</v>
      </c>
      <c r="Q152" s="77">
        <v>0</v>
      </c>
      <c r="R152" s="77">
        <v>552.50009999999997</v>
      </c>
      <c r="S152" s="77">
        <v>0</v>
      </c>
      <c r="T152" s="77">
        <v>0.67</v>
      </c>
      <c r="U152" s="77">
        <v>0.2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816</v>
      </c>
      <c r="G153" t="s">
        <v>375</v>
      </c>
      <c r="H153" t="s">
        <v>601</v>
      </c>
      <c r="I153" t="s">
        <v>209</v>
      </c>
      <c r="J153" t="s">
        <v>817</v>
      </c>
      <c r="K153" s="77">
        <v>3.14</v>
      </c>
      <c r="L153" t="s">
        <v>105</v>
      </c>
      <c r="M153" s="77">
        <v>6.05</v>
      </c>
      <c r="N153" s="77">
        <v>2.8</v>
      </c>
      <c r="O153" s="77">
        <v>285568</v>
      </c>
      <c r="P153" s="77">
        <v>110.95</v>
      </c>
      <c r="Q153" s="77">
        <v>0</v>
      </c>
      <c r="R153" s="77">
        <v>316.83769599999999</v>
      </c>
      <c r="S153" s="77">
        <v>0.03</v>
      </c>
      <c r="T153" s="77">
        <v>0.39</v>
      </c>
      <c r="U153" s="77">
        <v>0.11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820</v>
      </c>
      <c r="G154" t="s">
        <v>375</v>
      </c>
      <c r="H154" t="s">
        <v>597</v>
      </c>
      <c r="I154" t="s">
        <v>153</v>
      </c>
      <c r="J154" t="s">
        <v>821</v>
      </c>
      <c r="K154" s="77">
        <v>2.74</v>
      </c>
      <c r="L154" t="s">
        <v>105</v>
      </c>
      <c r="M154" s="77">
        <v>4.2</v>
      </c>
      <c r="N154" s="77">
        <v>2.72</v>
      </c>
      <c r="O154" s="77">
        <v>323989</v>
      </c>
      <c r="P154" s="77">
        <v>104.83</v>
      </c>
      <c r="Q154" s="77">
        <v>0</v>
      </c>
      <c r="R154" s="77">
        <v>339.63766870000001</v>
      </c>
      <c r="S154" s="77">
        <v>0.02</v>
      </c>
      <c r="T154" s="77">
        <v>0.41</v>
      </c>
      <c r="U154" s="77">
        <v>0.12</v>
      </c>
    </row>
    <row r="155" spans="2:21">
      <c r="B155" t="s">
        <v>822</v>
      </c>
      <c r="C155" t="s">
        <v>823</v>
      </c>
      <c r="D155" t="s">
        <v>103</v>
      </c>
      <c r="E155" t="s">
        <v>126</v>
      </c>
      <c r="F155" t="s">
        <v>824</v>
      </c>
      <c r="G155" t="s">
        <v>130</v>
      </c>
      <c r="H155" t="s">
        <v>601</v>
      </c>
      <c r="I155" t="s">
        <v>209</v>
      </c>
      <c r="J155" t="s">
        <v>421</v>
      </c>
      <c r="K155" s="77">
        <v>3.58</v>
      </c>
      <c r="L155" t="s">
        <v>105</v>
      </c>
      <c r="M155" s="77">
        <v>2.95</v>
      </c>
      <c r="N155" s="77">
        <v>1.53</v>
      </c>
      <c r="O155" s="77">
        <v>258588.23</v>
      </c>
      <c r="P155" s="77">
        <v>105.16</v>
      </c>
      <c r="Q155" s="77">
        <v>0</v>
      </c>
      <c r="R155" s="77">
        <v>271.93138266800003</v>
      </c>
      <c r="S155" s="77">
        <v>0.1</v>
      </c>
      <c r="T155" s="77">
        <v>0.33</v>
      </c>
      <c r="U155" s="77">
        <v>0.1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623</v>
      </c>
      <c r="G156" t="s">
        <v>135</v>
      </c>
      <c r="H156" t="s">
        <v>601</v>
      </c>
      <c r="I156" t="s">
        <v>209</v>
      </c>
      <c r="J156" t="s">
        <v>627</v>
      </c>
      <c r="K156" s="77">
        <v>4.03</v>
      </c>
      <c r="L156" t="s">
        <v>105</v>
      </c>
      <c r="M156" s="77">
        <v>4.1399999999999997</v>
      </c>
      <c r="N156" s="77">
        <v>1.58</v>
      </c>
      <c r="O156" s="77">
        <v>189420</v>
      </c>
      <c r="P156" s="77">
        <v>110.54</v>
      </c>
      <c r="Q156" s="77">
        <v>3.9209900000000002</v>
      </c>
      <c r="R156" s="77">
        <v>213.305858</v>
      </c>
      <c r="S156" s="77">
        <v>0.02</v>
      </c>
      <c r="T156" s="77">
        <v>0.26</v>
      </c>
      <c r="U156" s="77">
        <v>0.08</v>
      </c>
    </row>
    <row r="157" spans="2:21">
      <c r="B157" t="s">
        <v>827</v>
      </c>
      <c r="C157" t="s">
        <v>828</v>
      </c>
      <c r="D157" t="s">
        <v>103</v>
      </c>
      <c r="E157" t="s">
        <v>126</v>
      </c>
      <c r="F157" t="s">
        <v>630</v>
      </c>
      <c r="G157" t="s">
        <v>135</v>
      </c>
      <c r="H157" t="s">
        <v>601</v>
      </c>
      <c r="I157" t="s">
        <v>209</v>
      </c>
      <c r="J157" t="s">
        <v>829</v>
      </c>
      <c r="K157" s="77">
        <v>2.46</v>
      </c>
      <c r="L157" t="s">
        <v>105</v>
      </c>
      <c r="M157" s="77">
        <v>1.31</v>
      </c>
      <c r="N157" s="77">
        <v>0.79</v>
      </c>
      <c r="O157" s="77">
        <v>107003.2</v>
      </c>
      <c r="P157" s="77">
        <v>101.33</v>
      </c>
      <c r="Q157" s="77">
        <v>0</v>
      </c>
      <c r="R157" s="77">
        <v>108.42634255999999</v>
      </c>
      <c r="S157" s="77">
        <v>0.02</v>
      </c>
      <c r="T157" s="77">
        <v>0.13</v>
      </c>
      <c r="U157" s="77">
        <v>0.04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832</v>
      </c>
      <c r="G158" t="s">
        <v>833</v>
      </c>
      <c r="H158" t="s">
        <v>597</v>
      </c>
      <c r="I158" t="s">
        <v>153</v>
      </c>
      <c r="J158" t="s">
        <v>834</v>
      </c>
      <c r="K158" s="77">
        <v>3.17</v>
      </c>
      <c r="L158" t="s">
        <v>105</v>
      </c>
      <c r="M158" s="77">
        <v>2.4</v>
      </c>
      <c r="N158" s="77">
        <v>1.35</v>
      </c>
      <c r="O158" s="77">
        <v>136087.6</v>
      </c>
      <c r="P158" s="77">
        <v>103.58</v>
      </c>
      <c r="Q158" s="77">
        <v>0</v>
      </c>
      <c r="R158" s="77">
        <v>140.95953607999999</v>
      </c>
      <c r="S158" s="77">
        <v>0.03</v>
      </c>
      <c r="T158" s="77">
        <v>0.17</v>
      </c>
      <c r="U158" s="77">
        <v>0.05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837</v>
      </c>
      <c r="G159" t="s">
        <v>375</v>
      </c>
      <c r="H159" t="s">
        <v>601</v>
      </c>
      <c r="I159" t="s">
        <v>209</v>
      </c>
      <c r="J159" t="s">
        <v>365</v>
      </c>
      <c r="K159" s="77">
        <v>2.35</v>
      </c>
      <c r="L159" t="s">
        <v>105</v>
      </c>
      <c r="M159" s="77">
        <v>4</v>
      </c>
      <c r="N159" s="77">
        <v>2.04</v>
      </c>
      <c r="O159" s="77">
        <v>527838</v>
      </c>
      <c r="P159" s="77">
        <v>108.73</v>
      </c>
      <c r="Q159" s="77">
        <v>0</v>
      </c>
      <c r="R159" s="77">
        <v>573.91825740000002</v>
      </c>
      <c r="S159" s="77">
        <v>0.06</v>
      </c>
      <c r="T159" s="77">
        <v>0.7</v>
      </c>
      <c r="U159" s="77">
        <v>0.2</v>
      </c>
    </row>
    <row r="160" spans="2:21">
      <c r="B160" t="s">
        <v>838</v>
      </c>
      <c r="C160" t="s">
        <v>839</v>
      </c>
      <c r="D160" t="s">
        <v>103</v>
      </c>
      <c r="E160" t="s">
        <v>126</v>
      </c>
      <c r="F160" t="s">
        <v>840</v>
      </c>
      <c r="G160" t="s">
        <v>841</v>
      </c>
      <c r="H160" t="s">
        <v>601</v>
      </c>
      <c r="I160" t="s">
        <v>209</v>
      </c>
      <c r="J160" t="s">
        <v>842</v>
      </c>
      <c r="K160" s="77">
        <v>3.99</v>
      </c>
      <c r="L160" t="s">
        <v>105</v>
      </c>
      <c r="M160" s="77">
        <v>3.35</v>
      </c>
      <c r="N160" s="77">
        <v>1.4</v>
      </c>
      <c r="O160" s="77">
        <v>233833</v>
      </c>
      <c r="P160" s="77">
        <v>108.8</v>
      </c>
      <c r="Q160" s="77">
        <v>0</v>
      </c>
      <c r="R160" s="77">
        <v>254.410304</v>
      </c>
      <c r="S160" s="77">
        <v>0.04</v>
      </c>
      <c r="T160" s="77">
        <v>0.31</v>
      </c>
      <c r="U160" s="77">
        <v>0.09</v>
      </c>
    </row>
    <row r="161" spans="2:21">
      <c r="B161" t="s">
        <v>843</v>
      </c>
      <c r="C161" t="s">
        <v>844</v>
      </c>
      <c r="D161" t="s">
        <v>103</v>
      </c>
      <c r="E161" t="s">
        <v>126</v>
      </c>
      <c r="F161" t="s">
        <v>845</v>
      </c>
      <c r="G161" t="s">
        <v>375</v>
      </c>
      <c r="H161" t="s">
        <v>654</v>
      </c>
      <c r="I161" t="s">
        <v>153</v>
      </c>
      <c r="J161" t="s">
        <v>846</v>
      </c>
      <c r="K161" s="77">
        <v>2.36</v>
      </c>
      <c r="L161" t="s">
        <v>105</v>
      </c>
      <c r="M161" s="77">
        <v>5</v>
      </c>
      <c r="N161" s="77">
        <v>1.96</v>
      </c>
      <c r="O161" s="77">
        <v>0.12</v>
      </c>
      <c r="P161" s="77">
        <v>107.3</v>
      </c>
      <c r="Q161" s="77">
        <v>0</v>
      </c>
      <c r="R161" s="77">
        <v>1.2876000000000001E-4</v>
      </c>
      <c r="S161" s="77">
        <v>0</v>
      </c>
      <c r="T161" s="77">
        <v>0</v>
      </c>
      <c r="U161" s="77">
        <v>0</v>
      </c>
    </row>
    <row r="162" spans="2:21">
      <c r="B162" t="s">
        <v>847</v>
      </c>
      <c r="C162" t="s">
        <v>848</v>
      </c>
      <c r="D162" t="s">
        <v>103</v>
      </c>
      <c r="E162" t="s">
        <v>126</v>
      </c>
      <c r="F162" t="s">
        <v>845</v>
      </c>
      <c r="G162" t="s">
        <v>375</v>
      </c>
      <c r="H162" t="s">
        <v>654</v>
      </c>
      <c r="I162" t="s">
        <v>153</v>
      </c>
      <c r="J162" t="s">
        <v>849</v>
      </c>
      <c r="K162" s="77">
        <v>2.8</v>
      </c>
      <c r="L162" t="s">
        <v>105</v>
      </c>
      <c r="M162" s="77">
        <v>4.6500000000000004</v>
      </c>
      <c r="N162" s="77">
        <v>1.84</v>
      </c>
      <c r="O162" s="77">
        <v>45</v>
      </c>
      <c r="P162" s="77">
        <v>108</v>
      </c>
      <c r="Q162" s="77">
        <v>0</v>
      </c>
      <c r="R162" s="77">
        <v>4.8599999999999997E-2</v>
      </c>
      <c r="S162" s="77">
        <v>0</v>
      </c>
      <c r="T162" s="77">
        <v>0</v>
      </c>
      <c r="U162" s="77">
        <v>0</v>
      </c>
    </row>
    <row r="163" spans="2:21">
      <c r="B163" t="s">
        <v>850</v>
      </c>
      <c r="C163" t="s">
        <v>851</v>
      </c>
      <c r="D163" t="s">
        <v>103</v>
      </c>
      <c r="E163" t="s">
        <v>126</v>
      </c>
      <c r="F163" t="s">
        <v>852</v>
      </c>
      <c r="G163" t="s">
        <v>833</v>
      </c>
      <c r="H163" t="s">
        <v>644</v>
      </c>
      <c r="I163" t="s">
        <v>209</v>
      </c>
      <c r="J163" t="s">
        <v>853</v>
      </c>
      <c r="K163" s="77">
        <v>2.72</v>
      </c>
      <c r="L163" t="s">
        <v>105</v>
      </c>
      <c r="M163" s="77">
        <v>3.4</v>
      </c>
      <c r="N163" s="77">
        <v>1.85</v>
      </c>
      <c r="O163" s="77">
        <v>100599.41</v>
      </c>
      <c r="P163" s="77">
        <v>104.78</v>
      </c>
      <c r="Q163" s="77">
        <v>0</v>
      </c>
      <c r="R163" s="77">
        <v>105.40806179800001</v>
      </c>
      <c r="S163" s="77">
        <v>0.02</v>
      </c>
      <c r="T163" s="77">
        <v>0.13</v>
      </c>
      <c r="U163" s="77">
        <v>0.04</v>
      </c>
    </row>
    <row r="164" spans="2:21">
      <c r="B164" t="s">
        <v>854</v>
      </c>
      <c r="C164" t="s">
        <v>855</v>
      </c>
      <c r="D164" t="s">
        <v>103</v>
      </c>
      <c r="E164" t="s">
        <v>126</v>
      </c>
      <c r="F164" t="s">
        <v>670</v>
      </c>
      <c r="G164" t="s">
        <v>375</v>
      </c>
      <c r="H164" t="s">
        <v>644</v>
      </c>
      <c r="I164" t="s">
        <v>209</v>
      </c>
      <c r="J164" t="s">
        <v>856</v>
      </c>
      <c r="K164" s="77">
        <v>3.18</v>
      </c>
      <c r="L164" t="s">
        <v>105</v>
      </c>
      <c r="M164" s="77">
        <v>5.74</v>
      </c>
      <c r="N164" s="77">
        <v>1.82</v>
      </c>
      <c r="O164" s="77">
        <v>105100.94</v>
      </c>
      <c r="P164" s="77">
        <v>114.4</v>
      </c>
      <c r="Q164" s="77">
        <v>0</v>
      </c>
      <c r="R164" s="77">
        <v>120.23547536</v>
      </c>
      <c r="S164" s="77">
        <v>0.05</v>
      </c>
      <c r="T164" s="77">
        <v>0.15</v>
      </c>
      <c r="U164" s="77">
        <v>0.04</v>
      </c>
    </row>
    <row r="165" spans="2:21">
      <c r="B165" t="s">
        <v>857</v>
      </c>
      <c r="C165" t="s">
        <v>858</v>
      </c>
      <c r="D165" t="s">
        <v>103</v>
      </c>
      <c r="E165" t="s">
        <v>126</v>
      </c>
      <c r="F165" t="s">
        <v>683</v>
      </c>
      <c r="G165" t="s">
        <v>375</v>
      </c>
      <c r="H165" t="s">
        <v>644</v>
      </c>
      <c r="I165" t="s">
        <v>209</v>
      </c>
      <c r="J165" t="s">
        <v>859</v>
      </c>
      <c r="K165" s="77">
        <v>4.2699999999999996</v>
      </c>
      <c r="L165" t="s">
        <v>105</v>
      </c>
      <c r="M165" s="77">
        <v>3.7</v>
      </c>
      <c r="N165" s="77">
        <v>1.5</v>
      </c>
      <c r="O165" s="77">
        <v>73194.13</v>
      </c>
      <c r="P165" s="77">
        <v>109.67</v>
      </c>
      <c r="Q165" s="77">
        <v>0</v>
      </c>
      <c r="R165" s="77">
        <v>80.272002370999999</v>
      </c>
      <c r="S165" s="77">
        <v>0.03</v>
      </c>
      <c r="T165" s="77">
        <v>0.1</v>
      </c>
      <c r="U165" s="77">
        <v>0.03</v>
      </c>
    </row>
    <row r="166" spans="2:21">
      <c r="B166" t="s">
        <v>860</v>
      </c>
      <c r="C166" t="s">
        <v>861</v>
      </c>
      <c r="D166" t="s">
        <v>103</v>
      </c>
      <c r="E166" t="s">
        <v>126</v>
      </c>
      <c r="F166" t="s">
        <v>862</v>
      </c>
      <c r="G166" t="s">
        <v>487</v>
      </c>
      <c r="H166" t="s">
        <v>697</v>
      </c>
      <c r="I166" t="s">
        <v>209</v>
      </c>
      <c r="J166" t="s">
        <v>863</v>
      </c>
      <c r="K166" s="77">
        <v>6.2</v>
      </c>
      <c r="L166" t="s">
        <v>105</v>
      </c>
      <c r="M166" s="77">
        <v>4.95</v>
      </c>
      <c r="N166" s="77">
        <v>2.69</v>
      </c>
      <c r="O166" s="77">
        <v>147000</v>
      </c>
      <c r="P166" s="77">
        <v>114.29</v>
      </c>
      <c r="Q166" s="77">
        <v>0</v>
      </c>
      <c r="R166" s="77">
        <v>168.00630000000001</v>
      </c>
      <c r="S166" s="77">
        <v>0.05</v>
      </c>
      <c r="T166" s="77">
        <v>0.2</v>
      </c>
      <c r="U166" s="77">
        <v>0.06</v>
      </c>
    </row>
    <row r="167" spans="2:21">
      <c r="B167" t="s">
        <v>864</v>
      </c>
      <c r="C167" t="s">
        <v>865</v>
      </c>
      <c r="D167" t="s">
        <v>103</v>
      </c>
      <c r="E167" t="s">
        <v>126</v>
      </c>
      <c r="F167" t="s">
        <v>692</v>
      </c>
      <c r="G167" t="s">
        <v>130</v>
      </c>
      <c r="H167" t="s">
        <v>688</v>
      </c>
      <c r="I167" t="s">
        <v>153</v>
      </c>
      <c r="J167" t="s">
        <v>810</v>
      </c>
      <c r="K167" s="77">
        <v>1.93</v>
      </c>
      <c r="L167" t="s">
        <v>105</v>
      </c>
      <c r="M167" s="77">
        <v>3.3</v>
      </c>
      <c r="N167" s="77">
        <v>1.97</v>
      </c>
      <c r="O167" s="77">
        <v>61216.25</v>
      </c>
      <c r="P167" s="77">
        <v>103.04</v>
      </c>
      <c r="Q167" s="77">
        <v>0</v>
      </c>
      <c r="R167" s="77">
        <v>63.077224000000001</v>
      </c>
      <c r="S167" s="77">
        <v>0.01</v>
      </c>
      <c r="T167" s="77">
        <v>0.08</v>
      </c>
      <c r="U167" s="77">
        <v>0.02</v>
      </c>
    </row>
    <row r="168" spans="2:21">
      <c r="B168" t="s">
        <v>866</v>
      </c>
      <c r="C168" t="s">
        <v>867</v>
      </c>
      <c r="D168" t="s">
        <v>103</v>
      </c>
      <c r="E168" t="s">
        <v>126</v>
      </c>
      <c r="F168" t="s">
        <v>701</v>
      </c>
      <c r="G168" t="s">
        <v>487</v>
      </c>
      <c r="H168" t="s">
        <v>697</v>
      </c>
      <c r="I168" t="s">
        <v>209</v>
      </c>
      <c r="J168" t="s">
        <v>349</v>
      </c>
      <c r="K168" s="77">
        <v>2.38</v>
      </c>
      <c r="L168" t="s">
        <v>105</v>
      </c>
      <c r="M168" s="77">
        <v>6</v>
      </c>
      <c r="N168" s="77">
        <v>1.36</v>
      </c>
      <c r="O168" s="77">
        <v>304583.74</v>
      </c>
      <c r="P168" s="77">
        <v>111.34</v>
      </c>
      <c r="Q168" s="77">
        <v>0</v>
      </c>
      <c r="R168" s="77">
        <v>339.12353611600003</v>
      </c>
      <c r="S168" s="77">
        <v>0.06</v>
      </c>
      <c r="T168" s="77">
        <v>0.41</v>
      </c>
      <c r="U168" s="77">
        <v>0.12</v>
      </c>
    </row>
    <row r="169" spans="2:21">
      <c r="B169" t="s">
        <v>868</v>
      </c>
      <c r="C169" t="s">
        <v>869</v>
      </c>
      <c r="D169" t="s">
        <v>103</v>
      </c>
      <c r="E169" t="s">
        <v>126</v>
      </c>
      <c r="F169" t="s">
        <v>701</v>
      </c>
      <c r="G169" t="s">
        <v>487</v>
      </c>
      <c r="H169" t="s">
        <v>697</v>
      </c>
      <c r="I169" t="s">
        <v>209</v>
      </c>
      <c r="J169" t="s">
        <v>870</v>
      </c>
      <c r="K169" s="77">
        <v>4.3</v>
      </c>
      <c r="L169" t="s">
        <v>105</v>
      </c>
      <c r="M169" s="77">
        <v>5.9</v>
      </c>
      <c r="N169" s="77">
        <v>2.31</v>
      </c>
      <c r="O169" s="77">
        <v>3243</v>
      </c>
      <c r="P169" s="77">
        <v>116.23</v>
      </c>
      <c r="Q169" s="77">
        <v>0</v>
      </c>
      <c r="R169" s="77">
        <v>3.7693389000000002</v>
      </c>
      <c r="S169" s="77">
        <v>0</v>
      </c>
      <c r="T169" s="77">
        <v>0</v>
      </c>
      <c r="U169" s="77">
        <v>0</v>
      </c>
    </row>
    <row r="170" spans="2:21">
      <c r="B170" t="s">
        <v>871</v>
      </c>
      <c r="C170" t="s">
        <v>872</v>
      </c>
      <c r="D170" t="s">
        <v>103</v>
      </c>
      <c r="E170" t="s">
        <v>126</v>
      </c>
      <c r="F170" t="s">
        <v>705</v>
      </c>
      <c r="G170" t="s">
        <v>375</v>
      </c>
      <c r="H170" t="s">
        <v>697</v>
      </c>
      <c r="I170" t="s">
        <v>209</v>
      </c>
      <c r="J170" t="s">
        <v>873</v>
      </c>
      <c r="K170" s="77">
        <v>4.83</v>
      </c>
      <c r="L170" t="s">
        <v>105</v>
      </c>
      <c r="M170" s="77">
        <v>6.9</v>
      </c>
      <c r="N170" s="77">
        <v>4.97</v>
      </c>
      <c r="O170" s="77">
        <v>261117</v>
      </c>
      <c r="P170" s="77">
        <v>110.68</v>
      </c>
      <c r="Q170" s="77">
        <v>0</v>
      </c>
      <c r="R170" s="77">
        <v>289.00429559999998</v>
      </c>
      <c r="S170" s="77">
        <v>0.06</v>
      </c>
      <c r="T170" s="77">
        <v>0.35</v>
      </c>
      <c r="U170" s="77">
        <v>0.1</v>
      </c>
    </row>
    <row r="171" spans="2:21">
      <c r="B171" t="s">
        <v>874</v>
      </c>
      <c r="C171" t="s">
        <v>875</v>
      </c>
      <c r="D171" t="s">
        <v>103</v>
      </c>
      <c r="E171" t="s">
        <v>126</v>
      </c>
      <c r="F171" t="s">
        <v>876</v>
      </c>
      <c r="G171" t="s">
        <v>375</v>
      </c>
      <c r="H171" t="s">
        <v>688</v>
      </c>
      <c r="I171" t="s">
        <v>153</v>
      </c>
      <c r="J171" t="s">
        <v>877</v>
      </c>
      <c r="K171" s="77">
        <v>4.42</v>
      </c>
      <c r="L171" t="s">
        <v>105</v>
      </c>
      <c r="M171" s="77">
        <v>4.5999999999999996</v>
      </c>
      <c r="N171" s="77">
        <v>4.04</v>
      </c>
      <c r="O171" s="77">
        <v>118463</v>
      </c>
      <c r="P171" s="77">
        <v>103.81</v>
      </c>
      <c r="Q171" s="77">
        <v>0</v>
      </c>
      <c r="R171" s="77">
        <v>122.97644029999999</v>
      </c>
      <c r="S171" s="77">
        <v>0.05</v>
      </c>
      <c r="T171" s="77">
        <v>0.15</v>
      </c>
      <c r="U171" s="77">
        <v>0.04</v>
      </c>
    </row>
    <row r="172" spans="2:21">
      <c r="B172" t="s">
        <v>878</v>
      </c>
      <c r="C172" t="s">
        <v>879</v>
      </c>
      <c r="D172" t="s">
        <v>103</v>
      </c>
      <c r="E172" t="s">
        <v>126</v>
      </c>
      <c r="F172" t="s">
        <v>709</v>
      </c>
      <c r="G172" t="s">
        <v>662</v>
      </c>
      <c r="H172" t="s">
        <v>697</v>
      </c>
      <c r="I172" t="s">
        <v>209</v>
      </c>
      <c r="J172" t="s">
        <v>880</v>
      </c>
      <c r="K172" s="77">
        <v>0.16</v>
      </c>
      <c r="L172" t="s">
        <v>105</v>
      </c>
      <c r="M172" s="77">
        <v>7.18</v>
      </c>
      <c r="N172" s="77">
        <v>1.17</v>
      </c>
      <c r="O172" s="77">
        <v>0.17</v>
      </c>
      <c r="P172" s="77">
        <v>101.1</v>
      </c>
      <c r="Q172" s="77">
        <v>0</v>
      </c>
      <c r="R172" s="77">
        <v>1.7186999999999999E-4</v>
      </c>
      <c r="S172" s="77">
        <v>0</v>
      </c>
      <c r="T172" s="77">
        <v>0</v>
      </c>
      <c r="U172" s="77">
        <v>0</v>
      </c>
    </row>
    <row r="173" spans="2:21">
      <c r="B173" t="s">
        <v>881</v>
      </c>
      <c r="C173" t="s">
        <v>882</v>
      </c>
      <c r="D173" t="s">
        <v>103</v>
      </c>
      <c r="E173" t="s">
        <v>126</v>
      </c>
      <c r="F173" t="s">
        <v>716</v>
      </c>
      <c r="G173" t="s">
        <v>375</v>
      </c>
      <c r="H173" t="s">
        <v>688</v>
      </c>
      <c r="I173" t="s">
        <v>153</v>
      </c>
      <c r="J173" t="s">
        <v>720</v>
      </c>
      <c r="K173" s="77">
        <v>0.41</v>
      </c>
      <c r="L173" t="s">
        <v>105</v>
      </c>
      <c r="M173" s="77">
        <v>4.1500000000000004</v>
      </c>
      <c r="N173" s="77">
        <v>1.04</v>
      </c>
      <c r="O173" s="77">
        <v>21172</v>
      </c>
      <c r="P173" s="77">
        <v>101.08</v>
      </c>
      <c r="Q173" s="77">
        <v>0</v>
      </c>
      <c r="R173" s="77">
        <v>21.400657599999999</v>
      </c>
      <c r="S173" s="77">
        <v>0.01</v>
      </c>
      <c r="T173" s="77">
        <v>0.03</v>
      </c>
      <c r="U173" s="77">
        <v>0.01</v>
      </c>
    </row>
    <row r="174" spans="2:21">
      <c r="B174" t="s">
        <v>883</v>
      </c>
      <c r="C174" t="s">
        <v>884</v>
      </c>
      <c r="D174" t="s">
        <v>103</v>
      </c>
      <c r="E174" t="s">
        <v>126</v>
      </c>
      <c r="F174" t="s">
        <v>885</v>
      </c>
      <c r="G174" t="s">
        <v>130</v>
      </c>
      <c r="H174" t="s">
        <v>886</v>
      </c>
      <c r="I174" t="s">
        <v>153</v>
      </c>
      <c r="J174" t="s">
        <v>887</v>
      </c>
      <c r="K174" s="77">
        <v>1.61</v>
      </c>
      <c r="L174" t="s">
        <v>105</v>
      </c>
      <c r="M174" s="77">
        <v>4.3</v>
      </c>
      <c r="N174" s="77">
        <v>2.42</v>
      </c>
      <c r="O174" s="77">
        <v>205600.48</v>
      </c>
      <c r="P174" s="77">
        <v>103.44</v>
      </c>
      <c r="Q174" s="77">
        <v>0</v>
      </c>
      <c r="R174" s="77">
        <v>212.67313651200001</v>
      </c>
      <c r="S174" s="77">
        <v>0.04</v>
      </c>
      <c r="T174" s="77">
        <v>0.26</v>
      </c>
      <c r="U174" s="77">
        <v>0.08</v>
      </c>
    </row>
    <row r="175" spans="2:21">
      <c r="B175" t="s">
        <v>888</v>
      </c>
      <c r="C175" t="s">
        <v>889</v>
      </c>
      <c r="D175" t="s">
        <v>103</v>
      </c>
      <c r="E175" t="s">
        <v>126</v>
      </c>
      <c r="F175" t="s">
        <v>885</v>
      </c>
      <c r="G175" t="s">
        <v>130</v>
      </c>
      <c r="H175" t="s">
        <v>886</v>
      </c>
      <c r="I175" t="s">
        <v>153</v>
      </c>
      <c r="J175" t="s">
        <v>890</v>
      </c>
      <c r="K175" s="77">
        <v>2.3199999999999998</v>
      </c>
      <c r="L175" t="s">
        <v>105</v>
      </c>
      <c r="M175" s="77">
        <v>4.25</v>
      </c>
      <c r="N175" s="77">
        <v>2.73</v>
      </c>
      <c r="O175" s="77">
        <v>195979.36</v>
      </c>
      <c r="P175" s="77">
        <v>104.25</v>
      </c>
      <c r="Q175" s="77">
        <v>0</v>
      </c>
      <c r="R175" s="77">
        <v>204.30848280000001</v>
      </c>
      <c r="S175" s="77">
        <v>0.03</v>
      </c>
      <c r="T175" s="77">
        <v>0.25</v>
      </c>
      <c r="U175" s="77">
        <v>7.0000000000000007E-2</v>
      </c>
    </row>
    <row r="176" spans="2:21">
      <c r="B176" t="s">
        <v>891</v>
      </c>
      <c r="C176" t="s">
        <v>892</v>
      </c>
      <c r="D176" t="s">
        <v>103</v>
      </c>
      <c r="E176" t="s">
        <v>126</v>
      </c>
      <c r="F176" t="s">
        <v>893</v>
      </c>
      <c r="G176" t="s">
        <v>130</v>
      </c>
      <c r="H176" t="s">
        <v>894</v>
      </c>
      <c r="I176" t="s">
        <v>209</v>
      </c>
      <c r="J176" t="s">
        <v>895</v>
      </c>
      <c r="K176" s="77">
        <v>1.66</v>
      </c>
      <c r="L176" t="s">
        <v>105</v>
      </c>
      <c r="M176" s="77">
        <v>4.7</v>
      </c>
      <c r="N176" s="77">
        <v>2.2200000000000002</v>
      </c>
      <c r="O176" s="77">
        <v>108000</v>
      </c>
      <c r="P176" s="77">
        <v>104.56</v>
      </c>
      <c r="Q176" s="77">
        <v>0</v>
      </c>
      <c r="R176" s="77">
        <v>112.9248</v>
      </c>
      <c r="S176" s="77">
        <v>0.1</v>
      </c>
      <c r="T176" s="77">
        <v>0.14000000000000001</v>
      </c>
      <c r="U176" s="77">
        <v>0.04</v>
      </c>
    </row>
    <row r="177" spans="2:21">
      <c r="B177" t="s">
        <v>896</v>
      </c>
      <c r="C177" t="s">
        <v>897</v>
      </c>
      <c r="D177" t="s">
        <v>103</v>
      </c>
      <c r="E177" t="s">
        <v>126</v>
      </c>
      <c r="F177" t="s">
        <v>723</v>
      </c>
      <c r="G177" t="s">
        <v>662</v>
      </c>
      <c r="H177" t="s">
        <v>724</v>
      </c>
      <c r="I177" t="s">
        <v>209</v>
      </c>
      <c r="J177" t="s">
        <v>898</v>
      </c>
      <c r="K177" s="77">
        <v>0.02</v>
      </c>
      <c r="L177" t="s">
        <v>105</v>
      </c>
      <c r="M177" s="77">
        <v>6.7</v>
      </c>
      <c r="N177" s="77">
        <v>2.31</v>
      </c>
      <c r="O177" s="77">
        <v>0.26</v>
      </c>
      <c r="P177" s="77">
        <v>106.6</v>
      </c>
      <c r="Q177" s="77">
        <v>0</v>
      </c>
      <c r="R177" s="77">
        <v>2.7715999999999998E-4</v>
      </c>
      <c r="S177" s="77">
        <v>0</v>
      </c>
      <c r="T177" s="77">
        <v>0</v>
      </c>
      <c r="U177" s="77">
        <v>0</v>
      </c>
    </row>
    <row r="178" spans="2:21">
      <c r="B178" t="s">
        <v>899</v>
      </c>
      <c r="C178" t="s">
        <v>900</v>
      </c>
      <c r="D178" t="s">
        <v>103</v>
      </c>
      <c r="E178" t="s">
        <v>126</v>
      </c>
      <c r="F178" t="s">
        <v>732</v>
      </c>
      <c r="G178" t="s">
        <v>662</v>
      </c>
      <c r="H178" t="s">
        <v>733</v>
      </c>
      <c r="I178" t="s">
        <v>209</v>
      </c>
      <c r="J178" t="s">
        <v>901</v>
      </c>
      <c r="K178" s="77">
        <v>0.94</v>
      </c>
      <c r="L178" t="s">
        <v>105</v>
      </c>
      <c r="M178" s="77">
        <v>6.6</v>
      </c>
      <c r="N178" s="77">
        <v>1.83</v>
      </c>
      <c r="O178" s="77">
        <v>0.13</v>
      </c>
      <c r="P178" s="77">
        <v>104.8</v>
      </c>
      <c r="Q178" s="77">
        <v>0</v>
      </c>
      <c r="R178" s="77">
        <v>1.3624000000000001E-4</v>
      </c>
      <c r="S178" s="77">
        <v>0</v>
      </c>
      <c r="T178" s="77">
        <v>0</v>
      </c>
      <c r="U178" s="77">
        <v>0</v>
      </c>
    </row>
    <row r="179" spans="2:21">
      <c r="B179" s="78" t="s">
        <v>339</v>
      </c>
      <c r="C179" s="16"/>
      <c r="D179" s="16"/>
      <c r="E179" s="16"/>
      <c r="F179" s="16"/>
      <c r="K179" s="79">
        <v>4.09</v>
      </c>
      <c r="N179" s="79">
        <v>3.7</v>
      </c>
      <c r="O179" s="79">
        <v>483958</v>
      </c>
      <c r="Q179" s="79">
        <v>0</v>
      </c>
      <c r="R179" s="79">
        <v>472.61470020000002</v>
      </c>
      <c r="T179" s="79">
        <v>0.57999999999999996</v>
      </c>
      <c r="U179" s="79">
        <v>0.17</v>
      </c>
    </row>
    <row r="180" spans="2:21">
      <c r="B180" t="s">
        <v>902</v>
      </c>
      <c r="C180" t="s">
        <v>903</v>
      </c>
      <c r="D180" t="s">
        <v>103</v>
      </c>
      <c r="E180" t="s">
        <v>126</v>
      </c>
      <c r="F180" t="s">
        <v>904</v>
      </c>
      <c r="G180" t="s">
        <v>487</v>
      </c>
      <c r="H180" t="s">
        <v>407</v>
      </c>
      <c r="I180" t="s">
        <v>209</v>
      </c>
      <c r="J180" t="s">
        <v>905</v>
      </c>
      <c r="K180" s="77">
        <v>4.22</v>
      </c>
      <c r="L180" t="s">
        <v>105</v>
      </c>
      <c r="M180" s="77">
        <v>3.49</v>
      </c>
      <c r="N180" s="77">
        <v>3.41</v>
      </c>
      <c r="O180" s="77">
        <v>314914</v>
      </c>
      <c r="P180" s="77">
        <v>97.23</v>
      </c>
      <c r="Q180" s="77">
        <v>0</v>
      </c>
      <c r="R180" s="77">
        <v>306.19088219999998</v>
      </c>
      <c r="S180" s="77">
        <v>0.02</v>
      </c>
      <c r="T180" s="77">
        <v>0.37</v>
      </c>
      <c r="U180" s="77">
        <v>0.11</v>
      </c>
    </row>
    <row r="181" spans="2:21">
      <c r="B181" t="s">
        <v>906</v>
      </c>
      <c r="C181" t="s">
        <v>907</v>
      </c>
      <c r="D181" t="s">
        <v>103</v>
      </c>
      <c r="E181" t="s">
        <v>126</v>
      </c>
      <c r="F181" t="s">
        <v>701</v>
      </c>
      <c r="G181" t="s">
        <v>487</v>
      </c>
      <c r="H181" t="s">
        <v>697</v>
      </c>
      <c r="I181" t="s">
        <v>209</v>
      </c>
      <c r="J181" t="s">
        <v>908</v>
      </c>
      <c r="K181" s="77">
        <v>3.86</v>
      </c>
      <c r="L181" t="s">
        <v>105</v>
      </c>
      <c r="M181" s="77">
        <v>6.7</v>
      </c>
      <c r="N181" s="77">
        <v>4.22</v>
      </c>
      <c r="O181" s="77">
        <v>169044</v>
      </c>
      <c r="P181" s="77">
        <v>98.45</v>
      </c>
      <c r="Q181" s="77">
        <v>0</v>
      </c>
      <c r="R181" s="77">
        <v>166.42381800000001</v>
      </c>
      <c r="S181" s="77">
        <v>0.01</v>
      </c>
      <c r="T181" s="77">
        <v>0.2</v>
      </c>
      <c r="U181" s="77">
        <v>0.06</v>
      </c>
    </row>
    <row r="182" spans="2:21">
      <c r="B182" s="78" t="s">
        <v>909</v>
      </c>
      <c r="C182" s="16"/>
      <c r="D182" s="16"/>
      <c r="E182" s="16"/>
      <c r="F182" s="16"/>
      <c r="K182" s="79">
        <v>0</v>
      </c>
      <c r="N182" s="79">
        <v>0</v>
      </c>
      <c r="O182" s="79">
        <v>0</v>
      </c>
      <c r="Q182" s="79">
        <v>0</v>
      </c>
      <c r="R182" s="79">
        <v>0</v>
      </c>
      <c r="T182" s="79">
        <v>0</v>
      </c>
      <c r="U182" s="79">
        <v>0</v>
      </c>
    </row>
    <row r="183" spans="2:21">
      <c r="B183" t="s">
        <v>230</v>
      </c>
      <c r="C183" t="s">
        <v>230</v>
      </c>
      <c r="D183" s="16"/>
      <c r="E183" s="16"/>
      <c r="F183" s="16"/>
      <c r="G183" t="s">
        <v>230</v>
      </c>
      <c r="H183" t="s">
        <v>230</v>
      </c>
      <c r="K183" s="77">
        <v>0</v>
      </c>
      <c r="L183" t="s">
        <v>230</v>
      </c>
      <c r="M183" s="77">
        <v>0</v>
      </c>
      <c r="N183" s="77">
        <v>0</v>
      </c>
      <c r="O183" s="77">
        <v>0</v>
      </c>
      <c r="P183" s="77">
        <v>0</v>
      </c>
      <c r="R183" s="77">
        <v>0</v>
      </c>
      <c r="S183" s="77">
        <v>0</v>
      </c>
      <c r="T183" s="77">
        <v>0</v>
      </c>
      <c r="U183" s="77">
        <v>0</v>
      </c>
    </row>
    <row r="184" spans="2:21">
      <c r="B184" s="78" t="s">
        <v>235</v>
      </c>
      <c r="C184" s="16"/>
      <c r="D184" s="16"/>
      <c r="E184" s="16"/>
      <c r="F184" s="16"/>
      <c r="K184" s="79">
        <v>0</v>
      </c>
      <c r="N184" s="79">
        <v>0</v>
      </c>
      <c r="O184" s="79">
        <v>0</v>
      </c>
      <c r="Q184" s="79">
        <v>0</v>
      </c>
      <c r="R184" s="79">
        <v>0</v>
      </c>
      <c r="T184" s="79">
        <v>0</v>
      </c>
      <c r="U184" s="79">
        <v>0</v>
      </c>
    </row>
    <row r="185" spans="2:21">
      <c r="B185" s="78" t="s">
        <v>340</v>
      </c>
      <c r="C185" s="16"/>
      <c r="D185" s="16"/>
      <c r="E185" s="16"/>
      <c r="F185" s="16"/>
      <c r="K185" s="79">
        <v>0</v>
      </c>
      <c r="N185" s="79">
        <v>0</v>
      </c>
      <c r="O185" s="79">
        <v>0</v>
      </c>
      <c r="Q185" s="79">
        <v>0</v>
      </c>
      <c r="R185" s="79">
        <v>0</v>
      </c>
      <c r="T185" s="79">
        <v>0</v>
      </c>
      <c r="U185" s="79">
        <v>0</v>
      </c>
    </row>
    <row r="186" spans="2:21">
      <c r="B186" t="s">
        <v>230</v>
      </c>
      <c r="C186" t="s">
        <v>230</v>
      </c>
      <c r="D186" s="16"/>
      <c r="E186" s="16"/>
      <c r="F186" s="16"/>
      <c r="G186" t="s">
        <v>230</v>
      </c>
      <c r="H186" t="s">
        <v>230</v>
      </c>
      <c r="K186" s="77">
        <v>0</v>
      </c>
      <c r="L186" t="s">
        <v>230</v>
      </c>
      <c r="M186" s="77">
        <v>0</v>
      </c>
      <c r="N186" s="77">
        <v>0</v>
      </c>
      <c r="O186" s="77">
        <v>0</v>
      </c>
      <c r="P186" s="77">
        <v>0</v>
      </c>
      <c r="R186" s="77">
        <v>0</v>
      </c>
      <c r="S186" s="77">
        <v>0</v>
      </c>
      <c r="T186" s="77">
        <v>0</v>
      </c>
      <c r="U186" s="77">
        <v>0</v>
      </c>
    </row>
    <row r="187" spans="2:21">
      <c r="B187" s="78" t="s">
        <v>341</v>
      </c>
      <c r="C187" s="16"/>
      <c r="D187" s="16"/>
      <c r="E187" s="16"/>
      <c r="F187" s="16"/>
      <c r="K187" s="79">
        <v>0</v>
      </c>
      <c r="N187" s="79">
        <v>0</v>
      </c>
      <c r="O187" s="79">
        <v>0</v>
      </c>
      <c r="Q187" s="79">
        <v>0</v>
      </c>
      <c r="R187" s="79">
        <v>0</v>
      </c>
      <c r="T187" s="79">
        <v>0</v>
      </c>
      <c r="U187" s="79">
        <v>0</v>
      </c>
    </row>
    <row r="188" spans="2:21">
      <c r="B188" t="s">
        <v>230</v>
      </c>
      <c r="C188" t="s">
        <v>230</v>
      </c>
      <c r="D188" s="16"/>
      <c r="E188" s="16"/>
      <c r="F188" s="16"/>
      <c r="G188" t="s">
        <v>230</v>
      </c>
      <c r="H188" t="s">
        <v>230</v>
      </c>
      <c r="K188" s="77">
        <v>0</v>
      </c>
      <c r="L188" t="s">
        <v>230</v>
      </c>
      <c r="M188" s="77">
        <v>0</v>
      </c>
      <c r="N188" s="77">
        <v>0</v>
      </c>
      <c r="O188" s="77">
        <v>0</v>
      </c>
      <c r="P188" s="77">
        <v>0</v>
      </c>
      <c r="R188" s="77">
        <v>0</v>
      </c>
      <c r="S188" s="77">
        <v>0</v>
      </c>
      <c r="T188" s="77">
        <v>0</v>
      </c>
      <c r="U188" s="77">
        <v>0</v>
      </c>
    </row>
    <row r="189" spans="2:21">
      <c r="B189" t="s">
        <v>237</v>
      </c>
      <c r="C189" s="16"/>
      <c r="D189" s="16"/>
      <c r="E189" s="16"/>
      <c r="F189" s="16"/>
    </row>
    <row r="190" spans="2:21">
      <c r="B190" t="s">
        <v>335</v>
      </c>
      <c r="C190" s="16"/>
      <c r="D190" s="16"/>
      <c r="E190" s="16"/>
      <c r="F190" s="16"/>
    </row>
    <row r="191" spans="2:21">
      <c r="B191" t="s">
        <v>336</v>
      </c>
      <c r="C191" s="16"/>
      <c r="D191" s="16"/>
      <c r="E191" s="16"/>
      <c r="F191" s="16"/>
    </row>
    <row r="192" spans="2:21">
      <c r="B192" t="s">
        <v>337</v>
      </c>
      <c r="C192" s="16"/>
      <c r="D192" s="16"/>
      <c r="E192" s="16"/>
      <c r="F192" s="16"/>
    </row>
    <row r="193" spans="2:6">
      <c r="B193" t="s">
        <v>910</v>
      </c>
      <c r="C193" s="16"/>
      <c r="D193" s="16"/>
      <c r="E193" s="16"/>
      <c r="F193" s="16"/>
    </row>
    <row r="194" spans="2:6">
      <c r="C194" s="16"/>
      <c r="D194" s="16"/>
      <c r="E194" s="16"/>
      <c r="F194" s="16"/>
    </row>
    <row r="195" spans="2:6">
      <c r="C195" s="16"/>
      <c r="D195" s="16"/>
      <c r="E195" s="16"/>
      <c r="F195" s="16"/>
    </row>
    <row r="196" spans="2:6">
      <c r="C196" s="16"/>
      <c r="D196" s="16"/>
      <c r="E196" s="16"/>
      <c r="F196" s="16"/>
    </row>
    <row r="197" spans="2:6"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2" t="s">
        <v>197</v>
      </c>
    </row>
    <row r="2" spans="2:62" s="1" customFormat="1">
      <c r="B2" s="2" t="s">
        <v>1</v>
      </c>
      <c r="C2" s="12" t="s">
        <v>1410</v>
      </c>
    </row>
    <row r="3" spans="2:62" s="1" customFormat="1">
      <c r="B3" s="2" t="s">
        <v>2</v>
      </c>
      <c r="C3" s="82" t="s">
        <v>198</v>
      </c>
    </row>
    <row r="4" spans="2:62" s="1" customFormat="1">
      <c r="B4" s="2" t="s">
        <v>3</v>
      </c>
      <c r="C4" s="82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966.79</v>
      </c>
      <c r="J11" s="7"/>
      <c r="K11" s="76">
        <v>0</v>
      </c>
      <c r="L11" s="76">
        <v>2.4614473399999999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966.79</v>
      </c>
      <c r="K12" s="79">
        <v>0</v>
      </c>
      <c r="L12" s="79">
        <v>2.4614473399999999</v>
      </c>
      <c r="N12" s="79">
        <v>100</v>
      </c>
      <c r="O12" s="79">
        <v>0</v>
      </c>
    </row>
    <row r="13" spans="2:62">
      <c r="B13" s="78" t="s">
        <v>911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230</v>
      </c>
      <c r="C14" t="s">
        <v>230</v>
      </c>
      <c r="E14" s="16"/>
      <c r="F14" s="16"/>
      <c r="G14" t="s">
        <v>230</v>
      </c>
      <c r="H14" t="s">
        <v>230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912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230</v>
      </c>
      <c r="C16" t="s">
        <v>230</v>
      </c>
      <c r="E16" s="16"/>
      <c r="F16" s="16"/>
      <c r="G16" t="s">
        <v>230</v>
      </c>
      <c r="H16" t="s">
        <v>230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913</v>
      </c>
      <c r="E17" s="16"/>
      <c r="F17" s="16"/>
      <c r="G17" s="16"/>
      <c r="I17" s="79">
        <v>966.79</v>
      </c>
      <c r="K17" s="79">
        <v>0</v>
      </c>
      <c r="L17" s="79">
        <v>2.4614473399999999</v>
      </c>
      <c r="N17" s="79">
        <v>100</v>
      </c>
      <c r="O17" s="79">
        <v>0</v>
      </c>
    </row>
    <row r="18" spans="2:15">
      <c r="B18" t="s">
        <v>914</v>
      </c>
      <c r="C18" t="s">
        <v>915</v>
      </c>
      <c r="D18" t="s">
        <v>103</v>
      </c>
      <c r="E18" t="s">
        <v>126</v>
      </c>
      <c r="F18" t="s">
        <v>742</v>
      </c>
      <c r="G18" t="s">
        <v>375</v>
      </c>
      <c r="H18" t="s">
        <v>105</v>
      </c>
      <c r="I18" s="77">
        <v>966.79</v>
      </c>
      <c r="J18" s="77">
        <v>254.6</v>
      </c>
      <c r="K18" s="77">
        <v>0</v>
      </c>
      <c r="L18" s="77">
        <v>2.4614473399999999</v>
      </c>
      <c r="M18" s="77">
        <v>0.01</v>
      </c>
      <c r="N18" s="77">
        <v>100</v>
      </c>
      <c r="O18" s="77">
        <v>0</v>
      </c>
    </row>
    <row r="19" spans="2:15">
      <c r="B19" s="78" t="s">
        <v>916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s="16"/>
      <c r="F20" s="16"/>
      <c r="G20" t="s">
        <v>230</v>
      </c>
      <c r="H20" t="s">
        <v>230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E23" s="16"/>
      <c r="F23" s="16"/>
      <c r="G23" t="s">
        <v>230</v>
      </c>
      <c r="H23" t="s">
        <v>230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230</v>
      </c>
      <c r="C25" t="s">
        <v>230</v>
      </c>
      <c r="E25" s="16"/>
      <c r="F25" s="16"/>
      <c r="G25" t="s">
        <v>230</v>
      </c>
      <c r="H25" t="s">
        <v>230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237</v>
      </c>
      <c r="E26" s="16"/>
      <c r="F26" s="16"/>
      <c r="G26" s="16"/>
    </row>
    <row r="27" spans="2:15">
      <c r="B27" t="s">
        <v>335</v>
      </c>
      <c r="E27" s="16"/>
      <c r="F27" s="16"/>
      <c r="G27" s="16"/>
    </row>
    <row r="28" spans="2:15">
      <c r="B28" t="s">
        <v>336</v>
      </c>
      <c r="E28" s="16"/>
      <c r="F28" s="16"/>
      <c r="G28" s="16"/>
    </row>
    <row r="29" spans="2:15">
      <c r="B29" t="s">
        <v>337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2" t="s">
        <v>197</v>
      </c>
    </row>
    <row r="2" spans="2:63" s="1" customFormat="1">
      <c r="B2" s="2" t="s">
        <v>1</v>
      </c>
      <c r="C2" s="12" t="s">
        <v>1410</v>
      </c>
    </row>
    <row r="3" spans="2:63" s="1" customFormat="1">
      <c r="B3" s="2" t="s">
        <v>2</v>
      </c>
      <c r="C3" s="82" t="s">
        <v>198</v>
      </c>
    </row>
    <row r="4" spans="2:63" s="1" customFormat="1">
      <c r="B4" s="2" t="s">
        <v>3</v>
      </c>
      <c r="C4" s="82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86472</v>
      </c>
      <c r="I11" s="7"/>
      <c r="J11" s="76">
        <v>0</v>
      </c>
      <c r="K11" s="76">
        <v>25598.462264550999</v>
      </c>
      <c r="L11" s="7"/>
      <c r="M11" s="76">
        <v>100</v>
      </c>
      <c r="N11" s="76">
        <v>9.09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86472</v>
      </c>
      <c r="J25" s="79">
        <v>0</v>
      </c>
      <c r="K25" s="79">
        <v>25598.462264550999</v>
      </c>
      <c r="M25" s="79">
        <v>100</v>
      </c>
      <c r="N25" s="79">
        <v>9.09</v>
      </c>
    </row>
    <row r="26" spans="2:14">
      <c r="B26" s="78" t="s">
        <v>922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923</v>
      </c>
      <c r="D28" s="16"/>
      <c r="E28" s="16"/>
      <c r="F28" s="16"/>
      <c r="G28" s="16"/>
      <c r="H28" s="79">
        <v>86472</v>
      </c>
      <c r="J28" s="79">
        <v>0</v>
      </c>
      <c r="K28" s="79">
        <v>25598.462264550999</v>
      </c>
      <c r="M28" s="79">
        <v>100</v>
      </c>
      <c r="N28" s="79">
        <v>9.09</v>
      </c>
    </row>
    <row r="29" spans="2:14">
      <c r="B29" t="s">
        <v>924</v>
      </c>
      <c r="C29" t="s">
        <v>925</v>
      </c>
      <c r="D29" t="s">
        <v>926</v>
      </c>
      <c r="E29" t="s">
        <v>927</v>
      </c>
      <c r="F29" t="s">
        <v>928</v>
      </c>
      <c r="G29" t="s">
        <v>113</v>
      </c>
      <c r="H29" s="77">
        <v>3156</v>
      </c>
      <c r="I29" s="77">
        <v>19596</v>
      </c>
      <c r="J29" s="77">
        <v>0</v>
      </c>
      <c r="K29" s="77">
        <v>2568.1744733760002</v>
      </c>
      <c r="L29" s="77">
        <v>0.34</v>
      </c>
      <c r="M29" s="77">
        <v>10.029999999999999</v>
      </c>
      <c r="N29" s="77">
        <v>0.91</v>
      </c>
    </row>
    <row r="30" spans="2:14">
      <c r="B30" t="s">
        <v>929</v>
      </c>
      <c r="C30" t="s">
        <v>930</v>
      </c>
      <c r="D30" t="s">
        <v>926</v>
      </c>
      <c r="E30" t="s">
        <v>931</v>
      </c>
      <c r="F30" t="s">
        <v>928</v>
      </c>
      <c r="G30" t="s">
        <v>109</v>
      </c>
      <c r="H30" s="77">
        <v>4095</v>
      </c>
      <c r="I30" s="77">
        <v>11671</v>
      </c>
      <c r="J30" s="77">
        <v>0</v>
      </c>
      <c r="K30" s="77">
        <v>1656.97446915</v>
      </c>
      <c r="L30" s="77">
        <v>0.01</v>
      </c>
      <c r="M30" s="77">
        <v>6.47</v>
      </c>
      <c r="N30" s="77">
        <v>0.59</v>
      </c>
    </row>
    <row r="31" spans="2:14">
      <c r="B31" t="s">
        <v>932</v>
      </c>
      <c r="C31" t="s">
        <v>933</v>
      </c>
      <c r="D31" t="s">
        <v>926</v>
      </c>
      <c r="E31" t="s">
        <v>934</v>
      </c>
      <c r="F31" t="s">
        <v>928</v>
      </c>
      <c r="G31" t="s">
        <v>109</v>
      </c>
      <c r="H31" s="77">
        <v>6399</v>
      </c>
      <c r="I31" s="77">
        <v>10188.5</v>
      </c>
      <c r="J31" s="77">
        <v>0</v>
      </c>
      <c r="K31" s="77">
        <v>2260.3526527049999</v>
      </c>
      <c r="L31" s="77">
        <v>0.25</v>
      </c>
      <c r="M31" s="77">
        <v>8.83</v>
      </c>
      <c r="N31" s="77">
        <v>0.8</v>
      </c>
    </row>
    <row r="32" spans="2:14">
      <c r="B32" t="s">
        <v>935</v>
      </c>
      <c r="C32" t="s">
        <v>936</v>
      </c>
      <c r="D32" t="s">
        <v>926</v>
      </c>
      <c r="E32" t="s">
        <v>937</v>
      </c>
      <c r="F32" t="s">
        <v>928</v>
      </c>
      <c r="G32" t="s">
        <v>109</v>
      </c>
      <c r="H32" s="77">
        <v>7387</v>
      </c>
      <c r="I32" s="77">
        <v>10372</v>
      </c>
      <c r="J32" s="77">
        <v>0</v>
      </c>
      <c r="K32" s="77">
        <v>2656.3448118800002</v>
      </c>
      <c r="L32" s="77">
        <v>0.02</v>
      </c>
      <c r="M32" s="77">
        <v>10.38</v>
      </c>
      <c r="N32" s="77">
        <v>0.94</v>
      </c>
    </row>
    <row r="33" spans="2:14">
      <c r="B33" t="s">
        <v>938</v>
      </c>
      <c r="C33" t="s">
        <v>939</v>
      </c>
      <c r="D33" t="s">
        <v>926</v>
      </c>
      <c r="E33" t="s">
        <v>940</v>
      </c>
      <c r="F33" t="s">
        <v>928</v>
      </c>
      <c r="G33" t="s">
        <v>109</v>
      </c>
      <c r="H33" s="77">
        <v>9406</v>
      </c>
      <c r="I33" s="77">
        <v>3672</v>
      </c>
      <c r="J33" s="77">
        <v>0</v>
      </c>
      <c r="K33" s="77">
        <v>1197.4613054399999</v>
      </c>
      <c r="L33" s="77">
        <v>0</v>
      </c>
      <c r="M33" s="77">
        <v>4.68</v>
      </c>
      <c r="N33" s="77">
        <v>0.42</v>
      </c>
    </row>
    <row r="34" spans="2:14">
      <c r="B34" t="s">
        <v>941</v>
      </c>
      <c r="C34" t="s">
        <v>942</v>
      </c>
      <c r="D34" t="s">
        <v>926</v>
      </c>
      <c r="E34" t="s">
        <v>943</v>
      </c>
      <c r="F34" t="s">
        <v>928</v>
      </c>
      <c r="G34" t="s">
        <v>109</v>
      </c>
      <c r="H34" s="77">
        <v>12235</v>
      </c>
      <c r="I34" s="77">
        <v>7588</v>
      </c>
      <c r="J34" s="77">
        <v>0</v>
      </c>
      <c r="K34" s="77">
        <v>3218.7343706000001</v>
      </c>
      <c r="L34" s="77">
        <v>0.04</v>
      </c>
      <c r="M34" s="77">
        <v>12.57</v>
      </c>
      <c r="N34" s="77">
        <v>1.1399999999999999</v>
      </c>
    </row>
    <row r="35" spans="2:14">
      <c r="B35" t="s">
        <v>944</v>
      </c>
      <c r="C35" t="s">
        <v>945</v>
      </c>
      <c r="D35" t="s">
        <v>926</v>
      </c>
      <c r="E35" t="s">
        <v>946</v>
      </c>
      <c r="F35" t="s">
        <v>928</v>
      </c>
      <c r="G35" t="s">
        <v>109</v>
      </c>
      <c r="H35" s="77">
        <v>43794</v>
      </c>
      <c r="I35" s="77">
        <v>7930</v>
      </c>
      <c r="J35" s="77">
        <v>0</v>
      </c>
      <c r="K35" s="77">
        <v>12040.420181400001</v>
      </c>
      <c r="L35" s="77">
        <v>0.02</v>
      </c>
      <c r="M35" s="77">
        <v>47.04</v>
      </c>
      <c r="N35" s="77">
        <v>4.2699999999999996</v>
      </c>
    </row>
    <row r="36" spans="2:14">
      <c r="B36" s="78" t="s">
        <v>909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230</v>
      </c>
      <c r="C37" t="s">
        <v>230</v>
      </c>
      <c r="D37" s="16"/>
      <c r="E37" s="16"/>
      <c r="F37" t="s">
        <v>230</v>
      </c>
      <c r="G37" t="s">
        <v>230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921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230</v>
      </c>
      <c r="C39" t="s">
        <v>230</v>
      </c>
      <c r="D39" s="16"/>
      <c r="E39" s="16"/>
      <c r="F39" t="s">
        <v>230</v>
      </c>
      <c r="G39" t="s">
        <v>230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237</v>
      </c>
      <c r="D40" s="16"/>
      <c r="E40" s="16"/>
      <c r="F40" s="16"/>
      <c r="G40" s="16"/>
    </row>
    <row r="41" spans="2:14">
      <c r="B41" t="s">
        <v>335</v>
      </c>
      <c r="D41" s="16"/>
      <c r="E41" s="16"/>
      <c r="F41" s="16"/>
      <c r="G41" s="16"/>
    </row>
    <row r="42" spans="2:14">
      <c r="B42" t="s">
        <v>336</v>
      </c>
      <c r="D42" s="16"/>
      <c r="E42" s="16"/>
      <c r="F42" s="16"/>
      <c r="G42" s="16"/>
    </row>
    <row r="43" spans="2:14">
      <c r="B43" t="s">
        <v>337</v>
      </c>
      <c r="D43" s="16"/>
      <c r="E43" s="16"/>
      <c r="F43" s="16"/>
      <c r="G43" s="16"/>
    </row>
    <row r="44" spans="2:14">
      <c r="B44" t="s">
        <v>910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2" t="s">
        <v>197</v>
      </c>
    </row>
    <row r="2" spans="2:65" s="1" customFormat="1">
      <c r="B2" s="2" t="s">
        <v>1</v>
      </c>
      <c r="C2" s="12" t="s">
        <v>1410</v>
      </c>
    </row>
    <row r="3" spans="2:65" s="1" customFormat="1">
      <c r="B3" s="2" t="s">
        <v>2</v>
      </c>
      <c r="C3" s="82" t="s">
        <v>198</v>
      </c>
    </row>
    <row r="4" spans="2:65" s="1" customFormat="1">
      <c r="B4" s="2" t="s">
        <v>3</v>
      </c>
      <c r="C4" s="82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78878.67</v>
      </c>
      <c r="K11" s="7"/>
      <c r="L11" s="76">
        <v>13273.4791435139</v>
      </c>
      <c r="M11" s="7"/>
      <c r="N11" s="76">
        <v>100</v>
      </c>
      <c r="O11" s="76">
        <v>4.71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947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948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78878.67</v>
      </c>
      <c r="L21" s="79">
        <v>13273.4791435139</v>
      </c>
      <c r="N21" s="79">
        <v>100</v>
      </c>
      <c r="O21" s="79">
        <v>4.71</v>
      </c>
    </row>
    <row r="22" spans="2:15">
      <c r="B22" s="78" t="s">
        <v>947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948</v>
      </c>
      <c r="C24" s="16"/>
      <c r="D24" s="16"/>
      <c r="E24" s="16"/>
      <c r="J24" s="79">
        <v>78878.67</v>
      </c>
      <c r="L24" s="79">
        <v>13273.4791435139</v>
      </c>
      <c r="N24" s="79">
        <v>100</v>
      </c>
      <c r="O24" s="79">
        <v>4.71</v>
      </c>
    </row>
    <row r="25" spans="2:15">
      <c r="B25" t="s">
        <v>949</v>
      </c>
      <c r="C25" t="s">
        <v>950</v>
      </c>
      <c r="D25" t="s">
        <v>126</v>
      </c>
      <c r="E25" t="s">
        <v>951</v>
      </c>
      <c r="F25" t="s">
        <v>928</v>
      </c>
      <c r="G25" t="s">
        <v>952</v>
      </c>
      <c r="H25" t="s">
        <v>154</v>
      </c>
      <c r="I25" t="s">
        <v>109</v>
      </c>
      <c r="J25" s="77">
        <v>42559.75</v>
      </c>
      <c r="K25" s="77">
        <v>1253</v>
      </c>
      <c r="L25" s="77">
        <v>1848.8598052225</v>
      </c>
      <c r="M25" s="77">
        <v>0</v>
      </c>
      <c r="N25" s="77">
        <v>13.93</v>
      </c>
      <c r="O25" s="77">
        <v>0.66</v>
      </c>
    </row>
    <row r="26" spans="2:15">
      <c r="B26" t="s">
        <v>953</v>
      </c>
      <c r="C26" t="s">
        <v>954</v>
      </c>
      <c r="D26" t="s">
        <v>126</v>
      </c>
      <c r="E26" t="s">
        <v>955</v>
      </c>
      <c r="F26" t="s">
        <v>928</v>
      </c>
      <c r="G26" t="s">
        <v>952</v>
      </c>
      <c r="H26" t="s">
        <v>154</v>
      </c>
      <c r="I26" t="s">
        <v>109</v>
      </c>
      <c r="J26" s="77">
        <v>2371</v>
      </c>
      <c r="K26" s="77">
        <v>29169.55</v>
      </c>
      <c r="L26" s="77">
        <v>2397.8119757435002</v>
      </c>
      <c r="M26" s="77">
        <v>0</v>
      </c>
      <c r="N26" s="77">
        <v>18.059999999999999</v>
      </c>
      <c r="O26" s="77">
        <v>0.85</v>
      </c>
    </row>
    <row r="27" spans="2:15">
      <c r="B27" t="s">
        <v>956</v>
      </c>
      <c r="C27" t="s">
        <v>950</v>
      </c>
      <c r="D27" t="s">
        <v>126</v>
      </c>
      <c r="E27" t="s">
        <v>951</v>
      </c>
      <c r="F27" t="s">
        <v>928</v>
      </c>
      <c r="G27" t="s">
        <v>230</v>
      </c>
      <c r="H27" t="s">
        <v>747</v>
      </c>
      <c r="I27" t="s">
        <v>109</v>
      </c>
      <c r="J27" s="77">
        <v>19020.04</v>
      </c>
      <c r="K27" s="77">
        <v>1253</v>
      </c>
      <c r="L27" s="77">
        <v>826.2592578604</v>
      </c>
      <c r="M27" s="77">
        <v>0.05</v>
      </c>
      <c r="N27" s="77">
        <v>6.22</v>
      </c>
      <c r="O27" s="77">
        <v>0.28999999999999998</v>
      </c>
    </row>
    <row r="28" spans="2:15">
      <c r="B28" t="s">
        <v>957</v>
      </c>
      <c r="C28" t="s">
        <v>958</v>
      </c>
      <c r="D28" t="s">
        <v>126</v>
      </c>
      <c r="E28" t="s">
        <v>959</v>
      </c>
      <c r="F28" t="s">
        <v>928</v>
      </c>
      <c r="G28" t="s">
        <v>230</v>
      </c>
      <c r="H28" t="s">
        <v>747</v>
      </c>
      <c r="I28" t="s">
        <v>113</v>
      </c>
      <c r="J28" s="77">
        <v>3581.45</v>
      </c>
      <c r="K28" s="77">
        <v>25441</v>
      </c>
      <c r="L28" s="77">
        <v>3783.6692895807</v>
      </c>
      <c r="M28" s="77">
        <v>0</v>
      </c>
      <c r="N28" s="77">
        <v>28.51</v>
      </c>
      <c r="O28" s="77">
        <v>1.34</v>
      </c>
    </row>
    <row r="29" spans="2:15">
      <c r="B29" t="s">
        <v>960</v>
      </c>
      <c r="C29" t="s">
        <v>961</v>
      </c>
      <c r="D29" t="s">
        <v>126</v>
      </c>
      <c r="E29" t="s">
        <v>962</v>
      </c>
      <c r="F29" t="s">
        <v>928</v>
      </c>
      <c r="G29" t="s">
        <v>230</v>
      </c>
      <c r="H29" t="s">
        <v>747</v>
      </c>
      <c r="I29" t="s">
        <v>109</v>
      </c>
      <c r="J29" s="77">
        <v>11346.43</v>
      </c>
      <c r="K29" s="77">
        <v>11228</v>
      </c>
      <c r="L29" s="77">
        <v>4416.8788151068002</v>
      </c>
      <c r="M29" s="77">
        <v>0</v>
      </c>
      <c r="N29" s="77">
        <v>33.28</v>
      </c>
      <c r="O29" s="77">
        <v>1.57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230</v>
      </c>
      <c r="C31" t="s">
        <v>230</v>
      </c>
      <c r="D31" s="16"/>
      <c r="E31" s="16"/>
      <c r="F31" t="s">
        <v>230</v>
      </c>
      <c r="G31" t="s">
        <v>230</v>
      </c>
      <c r="I31" t="s">
        <v>230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909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230</v>
      </c>
      <c r="C33" t="s">
        <v>230</v>
      </c>
      <c r="D33" s="16"/>
      <c r="E33" s="16"/>
      <c r="F33" t="s">
        <v>230</v>
      </c>
      <c r="G33" t="s">
        <v>230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237</v>
      </c>
      <c r="C34" s="16"/>
      <c r="D34" s="16"/>
      <c r="E34" s="16"/>
    </row>
    <row r="35" spans="2:15">
      <c r="B35" t="s">
        <v>335</v>
      </c>
      <c r="C35" s="16"/>
      <c r="D35" s="16"/>
      <c r="E35" s="16"/>
    </row>
    <row r="36" spans="2:15">
      <c r="B36" t="s">
        <v>336</v>
      </c>
      <c r="C36" s="16"/>
      <c r="D36" s="16"/>
      <c r="E36" s="16"/>
    </row>
    <row r="37" spans="2:15">
      <c r="B37" t="s">
        <v>337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2" t="s">
        <v>197</v>
      </c>
    </row>
    <row r="2" spans="2:60" s="1" customFormat="1">
      <c r="B2" s="2" t="s">
        <v>1</v>
      </c>
      <c r="C2" s="12" t="s">
        <v>1410</v>
      </c>
    </row>
    <row r="3" spans="2:60" s="1" customFormat="1">
      <c r="B3" s="2" t="s">
        <v>2</v>
      </c>
      <c r="C3" s="82" t="s">
        <v>198</v>
      </c>
    </row>
    <row r="4" spans="2:60" s="1" customFormat="1">
      <c r="B4" s="2" t="s">
        <v>3</v>
      </c>
      <c r="C4" s="82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F56DAE-D53F-404E-A179-ACEC1A626456}"/>
</file>

<file path=customXml/itemProps2.xml><?xml version="1.0" encoding="utf-8"?>
<ds:datastoreItem xmlns:ds="http://schemas.openxmlformats.org/officeDocument/2006/customXml" ds:itemID="{E49F759B-82ED-48FA-9DA9-A3792EBC4290}"/>
</file>

<file path=customXml/itemProps3.xml><?xml version="1.0" encoding="utf-8"?>
<ds:datastoreItem xmlns:ds="http://schemas.openxmlformats.org/officeDocument/2006/customXml" ds:itemID="{AEFACC7A-65CF-40D0-BF62-46B9F0583F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