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<sst xmlns="http://schemas.openxmlformats.org/spreadsheetml/2006/main" count="1785" uniqueCount="294">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</sst>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6.06</v>
      </c>
      <c r="D11" s="109">
        <f>מזומנים!L10</f>
        <v>0.35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1670.95</v>
      </c>
      <c r="D17" s="109">
        <f>'תעודות סל'!N11</f>
        <v>97.29</v>
      </c>
    </row>
    <row r="18" spans="1:4">
      <c r="A18" s="34" t="s">
        <v>159</v>
      </c>
      <c r="B18" s="72" t="s">
        <v>100</v>
      </c>
      <c r="C18" s="107">
        <f>'קרנות נאמנות'!L11</f>
        <v>40.4</v>
      </c>
      <c r="D18" s="109">
        <f>'קרנות נאמנות'!O11</f>
        <v>2.35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1717.41</v>
      </c>
      <c r="D42" s="110">
        <f>SUM(D11,D13,D14,D15,D16,D17,D18,D19,D20,D21,D22,D24,D25,D26,D27,D28,D29,D30,D31,D32,D33,D34,D35,D36,D37,D39,D40,D41)</f>
        <v>99.99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6.06</v>
      </c>
      <c r="K10" s="84"/>
      <c r="L10" s="84">
        <v>0.35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6.06</v>
      </c>
      <c r="K11" s="91"/>
      <c r="L11" s="91">
        <v>0.35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6.06</v>
      </c>
      <c r="K12" s="91"/>
      <c r="L12" s="91">
        <v>0.35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6.06</v>
      </c>
      <c r="K13" s="92">
        <v>100</v>
      </c>
      <c r="L13" s="92">
        <v>0.35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266548</v>
      </c>
      <c r="I11" s="84"/>
      <c r="J11" s="84"/>
      <c r="K11" s="84">
        <v>1670.95</v>
      </c>
      <c r="L11" s="84"/>
      <c r="M11" s="84"/>
      <c r="N11" s="84">
        <v>97.29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266548</v>
      </c>
      <c r="I12" s="91"/>
      <c r="J12" s="91"/>
      <c r="K12" s="91">
        <v>1670.95</v>
      </c>
      <c r="L12" s="91"/>
      <c r="M12" s="91"/>
      <c r="N12" s="91">
        <v>97.29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266548</v>
      </c>
      <c r="I17" s="91"/>
      <c r="J17" s="91"/>
      <c r="K17" s="91">
        <v>1670.95</v>
      </c>
      <c r="L17" s="91"/>
      <c r="M17" s="91"/>
      <c r="N17" s="91">
        <v>97.29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120484</v>
      </c>
      <c r="I18" s="117">
        <v>346.87</v>
      </c>
      <c r="J18" s="117">
        <v>0</v>
      </c>
      <c r="K18" s="117">
        <v>417.92</v>
      </c>
      <c r="L18" s="117">
        <v>0.17</v>
      </c>
      <c r="M18" s="117">
        <v>25.01</v>
      </c>
      <c r="N18" s="117">
        <v>24.33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121695</v>
      </c>
      <c r="I19" s="117">
        <v>343.46</v>
      </c>
      <c r="J19" s="117">
        <v>0</v>
      </c>
      <c r="K19" s="117">
        <v>417.97</v>
      </c>
      <c r="L19" s="117">
        <v>0.13</v>
      </c>
      <c r="M19" s="117">
        <v>25.01</v>
      </c>
      <c r="N19" s="117">
        <v>24.34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12152</v>
      </c>
      <c r="I20" s="117">
        <v>3433.4</v>
      </c>
      <c r="J20" s="117">
        <v>0</v>
      </c>
      <c r="K20" s="117">
        <v>417.23</v>
      </c>
      <c r="L20" s="117">
        <v>0.11</v>
      </c>
      <c r="M20" s="117">
        <v>24.97</v>
      </c>
      <c r="N20" s="117">
        <v>24.29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12217</v>
      </c>
      <c r="I21" s="117">
        <v>3420.03</v>
      </c>
      <c r="J21" s="117">
        <v>0</v>
      </c>
      <c r="K21" s="117">
        <v>417.83</v>
      </c>
      <c r="L21" s="117">
        <v>0.01</v>
      </c>
      <c r="M21" s="117">
        <v>25.01</v>
      </c>
      <c r="N21" s="117">
        <v>24.33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32701</v>
      </c>
      <c r="K11" s="84"/>
      <c r="L11" s="84">
        <v>40.4</v>
      </c>
      <c r="M11" s="84"/>
      <c r="N11" s="84"/>
      <c r="O11" s="84">
        <v>2.35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32701</v>
      </c>
      <c r="K12" s="91"/>
      <c r="L12" s="91">
        <v>40.4</v>
      </c>
      <c r="M12" s="91"/>
      <c r="N12" s="91"/>
      <c r="O12" s="91">
        <v>2.35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32701</v>
      </c>
      <c r="K15" s="91"/>
      <c r="L15" s="91">
        <v>40.4</v>
      </c>
      <c r="M15" s="91"/>
      <c r="N15" s="91"/>
      <c r="O15" s="91">
        <v>2.35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32701</v>
      </c>
      <c r="K16" s="117">
        <v>123.55</v>
      </c>
      <c r="L16" s="117">
        <v>40.4</v>
      </c>
      <c r="M16" s="119">
        <v>0</v>
      </c>
      <c r="N16" s="117">
        <v>100</v>
      </c>
      <c r="O16" s="117">
        <v>2.35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a46656d4-8850-49b3-aebd-68bd05f7f4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2018-01-20T18:36:38Z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