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D11" i="1" l="1"/>
  <c r="D22" i="1"/>
  <c r="D21" i="1"/>
  <c r="D20" i="1"/>
  <c r="D19" i="1"/>
  <c r="D18" i="1"/>
  <c r="D17" i="1"/>
  <c r="D16" i="1"/>
  <c r="D15" i="1"/>
  <c r="D14" i="1"/>
  <c r="D13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42" i="1"/>
  <c r="D41" i="1"/>
  <c r="D40" i="1"/>
  <c r="D39" i="1"/>
  <c r="D43" i="1"/>
  <c r="C43" i="1"/>
  <c r="L54" i="2"/>
  <c r="K54" i="2"/>
  <c r="L53" i="2"/>
  <c r="K53" i="2"/>
  <c r="L52" i="2"/>
  <c r="K52" i="2"/>
  <c r="L51" i="2"/>
  <c r="K51" i="2"/>
  <c r="L50" i="2"/>
  <c r="K50" i="2"/>
  <c r="L49" i="2"/>
  <c r="K49" i="2"/>
  <c r="L48" i="2"/>
  <c r="K48" i="2"/>
  <c r="L47" i="2"/>
  <c r="K47" i="2"/>
  <c r="L46" i="2"/>
  <c r="K46" i="2"/>
  <c r="L45" i="2"/>
  <c r="K45" i="2"/>
  <c r="L44" i="2"/>
  <c r="K44" i="2"/>
  <c r="L43" i="2"/>
  <c r="K43" i="2"/>
  <c r="L42" i="2"/>
  <c r="K42" i="2"/>
  <c r="L41" i="2"/>
  <c r="K41" i="2"/>
  <c r="L40" i="2"/>
  <c r="K40" i="2"/>
  <c r="L39" i="2"/>
  <c r="K39" i="2"/>
  <c r="L38" i="2"/>
  <c r="K38" i="2"/>
  <c r="L37" i="2"/>
  <c r="K37" i="2"/>
  <c r="L36" i="2"/>
  <c r="K36" i="2"/>
  <c r="L35" i="2"/>
  <c r="K35" i="2"/>
  <c r="L34" i="2"/>
  <c r="K34" i="2"/>
  <c r="L33" i="2"/>
  <c r="K33" i="2"/>
  <c r="L32" i="2"/>
  <c r="K32" i="2"/>
  <c r="L31" i="2"/>
  <c r="K31" i="2"/>
  <c r="L30" i="2"/>
  <c r="K30" i="2"/>
  <c r="L29" i="2"/>
  <c r="K29" i="2"/>
  <c r="L28" i="2"/>
  <c r="K28" i="2"/>
  <c r="L27" i="2"/>
  <c r="K27" i="2"/>
  <c r="L26" i="2"/>
  <c r="K26" i="2"/>
  <c r="L25" i="2"/>
  <c r="K25" i="2"/>
  <c r="L24" i="2"/>
  <c r="K24" i="2"/>
  <c r="L23" i="2"/>
  <c r="K23" i="2"/>
  <c r="L22" i="2"/>
  <c r="K22" i="2"/>
  <c r="L21" i="2"/>
  <c r="K21" i="2"/>
  <c r="L20" i="2"/>
  <c r="K20" i="2"/>
  <c r="L19" i="2"/>
  <c r="K19" i="2"/>
  <c r="L18" i="2"/>
  <c r="K18" i="2"/>
  <c r="L17" i="2"/>
  <c r="K17" i="2"/>
  <c r="L16" i="2"/>
  <c r="K16" i="2"/>
  <c r="L15" i="2"/>
  <c r="K15" i="2"/>
  <c r="L14" i="2"/>
  <c r="K14" i="2"/>
  <c r="L13" i="2"/>
  <c r="K13" i="2"/>
  <c r="L12" i="2"/>
  <c r="K12" i="2"/>
  <c r="L11" i="2"/>
  <c r="K11" i="2"/>
  <c r="J11" i="2"/>
  <c r="J12" i="2"/>
  <c r="J17" i="2"/>
  <c r="J42" i="2"/>
  <c r="J43" i="2"/>
  <c r="C12" i="27"/>
  <c r="C11" i="27" s="1"/>
</calcChain>
</file>

<file path=xl/sharedStrings.xml><?xml version="1.0" encoding="utf-8"?>
<sst xmlns="http://schemas.openxmlformats.org/spreadsheetml/2006/main" count="7169" uniqueCount="1919">
  <si>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</si>
  <si>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</si>
  <si>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</si>
  <si>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</si>
  <si>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</si>
  <si>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</si>
  <si>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</si>
  <si>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</si>
  <si>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</si>
  <si>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</si>
  <si>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</si>
  <si>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</si>
  <si>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</si>
  <si>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</si>
  <si>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</si>
  <si>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</si>
  <si>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</si>
  <si>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</si>
  <si>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</si>
  <si>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</si>
  <si>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</si>
  <si>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</si>
  <si>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</si>
  <si>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</si>
  <si>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</si>
  <si>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</si>
  <si>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</si>
  <si>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</si>
  <si>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</si>
  <si>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</si>
  <si>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</si>
  <si>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</si>
  <si>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</si>
  <si>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</si>
  <si>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</si>
  <si>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</si>
  <si>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</si>
  <si>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</si>
  <si>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</si>
  <si>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</si>
  <si>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</si>
  <si>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</si>
  <si>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</si>
  <si>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</si>
  <si>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</si>
  <si>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</si>
  <si>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</si>
  <si>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</si>
  <si>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</si>
  <si>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</si>
  <si>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</si>
  <si>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</si>
  <si>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</si>
  <si>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</si>
  <si>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</si>
  <si>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</si>
  <si>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</si>
  <si>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</si>
  <si>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</si>
  <si>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</si>
  <si>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</si>
  <si>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</si>
  <si>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</si>
  <si>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</si>
  <si>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</si>
  <si>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</si>
  <si>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</si>
  <si>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</si>
  <si>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</si>
  <si>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</si>
  <si>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</si>
  <si>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</si>
  <si>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</si>
  <si>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</si>
  <si>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</si>
  <si>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</si>
  <si>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</si>
  <si>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</si>
  <si>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</si>
  <si>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</si>
  <si>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</si>
  <si>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</si>
  <si>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</si>
  <si>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</si>
  <si>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</si>
  <si>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</si>
  <si>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</si>
  <si>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</si>
  <si>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</si>
  <si>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</si>
  <si>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</si>
  <si>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</si>
  <si>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</si>
  <si>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</si>
  <si>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</si>
  <si>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</si>
  <si>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</si>
  <si>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</si>
  <si>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</si>
  <si>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</si>
  <si>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</si>
  <si>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</si>
  <si>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</si>
  <si>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</si>
  <si>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</si>
  <si>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</si>
  <si>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</si>
  <si>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</si>
  <si>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</si>
  <si>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</si>
  <si>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</si>
  <si>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</si>
  <si>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</si>
  <si>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</si>
  <si>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</si>
  <si>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</si>
  <si>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</si>
  <si>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</si>
  <si>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</si>
  <si>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</si>
  <si>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</si>
  <si>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</si>
  <si>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</si>
  <si>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</si>
  <si>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</si>
  <si>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</si>
  <si>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</si>
  <si>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</si>
  <si>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</si>
  <si>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</si>
  <si>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</si>
  <si>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</si>
  <si>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</si>
  <si>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</si>
  <si>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</si>
  <si>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</si>
  <si>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</si>
  <si>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</si>
  <si>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</si>
  <si>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</si>
  <si>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</si>
  <si>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</si>
  <si>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</si>
  <si>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</si>
  <si>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</si>
  <si>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</si>
  <si>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</si>
  <si>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</si>
  <si>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</si>
  <si>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</si>
  <si>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</si>
  <si>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</si>
  <si>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</si>
  <si>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</si>
  <si>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</si>
  <si>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</si>
  <si>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</si>
  <si>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</si>
  <si>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</si>
  <si>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</si>
  <si>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</si>
  <si>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</si>
  <si>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</si>
  <si>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</si>
  <si>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</si>
  <si>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</si>
  <si>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</si>
  <si>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</si>
  <si>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</si>
  <si>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</si>
  <si>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</si>
  <si>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</si>
  <si>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</si>
  <si>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</si>
  <si>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</si>
  <si>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</si>
  <si>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</si>
  <si>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</si>
  <si>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</si>
  <si>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</si>
  <si>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</si>
  <si>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</si>
  <si>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</si>
  <si>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</si>
  <si>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</si>
  <si>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</si>
  <si>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</si>
  <si>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</si>
  <si>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</si>
  <si>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</si>
  <si>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</si>
  <si>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</si>
  <si>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</si>
  <si>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</si>
  <si>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</si>
  <si>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</si>
  <si>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</si>
  <si>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745</t>
  </si>
  <si>
    <t>קוד קופת הגמל</t>
  </si>
  <si>
    <t/>
  </si>
  <si>
    <t>בהתאם לשיטה שיושמה בדוח הכספי *</t>
  </si>
  <si>
    <t>יין יפני</t>
  </si>
  <si>
    <t>כתר שבדי</t>
  </si>
  <si>
    <t>פרנק שווצרי</t>
  </si>
  <si>
    <t>סה"כ בישראל</t>
  </si>
  <si>
    <t>סה"כ יתרת מזומנים ועו"ש בש"ח</t>
  </si>
  <si>
    <t>1111111111- 12- בנק הפועלים</t>
  </si>
  <si>
    <t>12</t>
  </si>
  <si>
    <t>AAA.IL</t>
  </si>
  <si>
    <t>S&amp;P מעלות</t>
  </si>
  <si>
    <t>1111111111- 26- יובנק בע"מ</t>
  </si>
  <si>
    <t>26</t>
  </si>
  <si>
    <t>AA+.IL</t>
  </si>
  <si>
    <t>1111111111- 10- לאומי</t>
  </si>
  <si>
    <t>10</t>
  </si>
  <si>
    <t>סה"כ יתרת מזומנים ועו"ש נקובים במט"ח</t>
  </si>
  <si>
    <t>130018- 60- UBS</t>
  </si>
  <si>
    <t>60</t>
  </si>
  <si>
    <t>Baa1</t>
  </si>
  <si>
    <t>Moodys</t>
  </si>
  <si>
    <t>130018- 26- יובנק בע"מ</t>
  </si>
  <si>
    <t>20001- 60- UBS</t>
  </si>
  <si>
    <t>20001- 12- בנק הפועלים</t>
  </si>
  <si>
    <t>20001- 26- יובנק בע"מ</t>
  </si>
  <si>
    <t>20001- 10- לאומי</t>
  </si>
  <si>
    <t>100006- 60- UBS</t>
  </si>
  <si>
    <t>100006- 10- לאומי</t>
  </si>
  <si>
    <t>20003- 60- UBS</t>
  </si>
  <si>
    <t>20003- 12- בנק הפועלים</t>
  </si>
  <si>
    <t>20003- 26- יובנק בע"מ</t>
  </si>
  <si>
    <t>20003- 10- לאומי</t>
  </si>
  <si>
    <t>80031- 60- UBS</t>
  </si>
  <si>
    <t>80031- 26- יובנק בע"מ</t>
  </si>
  <si>
    <t>280028- 10- לאומי</t>
  </si>
  <si>
    <t>200005- 60- UBS</t>
  </si>
  <si>
    <t>70002- 60- UBS</t>
  </si>
  <si>
    <t>70002- 26- יובנק בע"מ</t>
  </si>
  <si>
    <t>70002- 10- לאומי</t>
  </si>
  <si>
    <t>200066- 26- יובנק בע"מ</t>
  </si>
  <si>
    <t>200066- 10- לאומי</t>
  </si>
  <si>
    <t>30005- 60- UBS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</si>
  <si>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</si>
  <si>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</si>
  <si>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</si>
  <si>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</si>
  <si>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</si>
  <si>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</si>
  <si>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</si>
  <si>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</si>
  <si>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</si>
  <si>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</si>
  <si>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</si>
  <si>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</si>
  <si>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</si>
  <si>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</si>
  <si>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31/12/12</t>
  </si>
  <si>
    <t>גליל 5904- גליל</t>
  </si>
  <si>
    <t>9590431</t>
  </si>
  <si>
    <t>ממשל צמודה 0418- גליל</t>
  </si>
  <si>
    <t>1108927</t>
  </si>
  <si>
    <t>ממשל צמודה 0923- גליל</t>
  </si>
  <si>
    <t>1128081</t>
  </si>
  <si>
    <t>12/10/14</t>
  </si>
  <si>
    <t>ממשל צמודה 1019- גליל</t>
  </si>
  <si>
    <t>1114750</t>
  </si>
  <si>
    <t>ממשל צמודה 1025- גליל</t>
  </si>
  <si>
    <t>1135912</t>
  </si>
  <si>
    <t>02/10/17</t>
  </si>
  <si>
    <t>ממשלתי צמוד 1020- גליל</t>
  </si>
  <si>
    <t>1137181</t>
  </si>
  <si>
    <t>24/01/17</t>
  </si>
  <si>
    <t>ממשלתי צמוד 841- גליל</t>
  </si>
  <si>
    <t>1120583</t>
  </si>
  <si>
    <t>02/09/14</t>
  </si>
  <si>
    <t>ממשלתי צמודה 0536- גליל</t>
  </si>
  <si>
    <t>1097708</t>
  </si>
  <si>
    <t>ממשלתי צמודה 922- גליל</t>
  </si>
  <si>
    <t>1124056</t>
  </si>
  <si>
    <t>סה"כ לא צמודות</t>
  </si>
  <si>
    <t>סה"כ מלווה קצר מועד</t>
  </si>
  <si>
    <t>מ.ק.מ 0119 פדיון 02.01.2019- בנק ישראל- מק"מ</t>
  </si>
  <si>
    <t>8190118</t>
  </si>
  <si>
    <t>02/01/18</t>
  </si>
  <si>
    <t>מ.ק.מ 1218 פדיון 051218- בנק ישראל- מק"מ</t>
  </si>
  <si>
    <t>8181216</t>
  </si>
  <si>
    <t>05/12/17</t>
  </si>
  <si>
    <t>מ.ק.מ 319 פדיון 06.03.19- בנק ישראל- מק"מ</t>
  </si>
  <si>
    <t>8190316</t>
  </si>
  <si>
    <t>06/03/18</t>
  </si>
  <si>
    <t>מ.ק.מ 718- מדינת ישראל</t>
  </si>
  <si>
    <t>8180713</t>
  </si>
  <si>
    <t>09/07/17</t>
  </si>
  <si>
    <t>סה"כ שחר</t>
  </si>
  <si>
    <t>ממשל שקלית 0121- שחר</t>
  </si>
  <si>
    <t>1142223</t>
  </si>
  <si>
    <t>06/11/17</t>
  </si>
  <si>
    <t>ממשל שקלית 0122- שחר</t>
  </si>
  <si>
    <t>1123272</t>
  </si>
  <si>
    <t>ממשל שקלית 0219- שחר</t>
  </si>
  <si>
    <t>1110907</t>
  </si>
  <si>
    <t>ממשל שקלית 0825- שחר</t>
  </si>
  <si>
    <t>1135557</t>
  </si>
  <si>
    <t>05/05/15</t>
  </si>
  <si>
    <t>ממשל שקלית 1018- שחר</t>
  </si>
  <si>
    <t>1136548</t>
  </si>
  <si>
    <t>01/08/16</t>
  </si>
  <si>
    <t>ממשל שקלית 120- שחר</t>
  </si>
  <si>
    <t>1115773</t>
  </si>
  <si>
    <t>ממשל שקלית 323- שחר</t>
  </si>
  <si>
    <t>1126747</t>
  </si>
  <si>
    <t>ממשל שקלית 421- שחר</t>
  </si>
  <si>
    <t>1138130</t>
  </si>
  <si>
    <t>01/11/16</t>
  </si>
  <si>
    <t>ממשל שקלית 519- שחר</t>
  </si>
  <si>
    <t>1131770</t>
  </si>
  <si>
    <t>27/07/14</t>
  </si>
  <si>
    <t>ממשלתי שקלי  1026- שחר</t>
  </si>
  <si>
    <t>1099456</t>
  </si>
  <si>
    <t>07/05/14</t>
  </si>
  <si>
    <t>ממשלתי שקלי 324- שחר</t>
  </si>
  <si>
    <t>1130848</t>
  </si>
  <si>
    <t>13/05/14</t>
  </si>
  <si>
    <t>ממשלתי שקלית 0142- שחר</t>
  </si>
  <si>
    <t>1125400</t>
  </si>
  <si>
    <t>ממשלתית שקלית 1.25% 11/22- שחר</t>
  </si>
  <si>
    <t>1141225</t>
  </si>
  <si>
    <t>11/12/17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</si>
  <si>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</si>
  <si>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</si>
  <si>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</si>
  <si>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</si>
  <si>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</si>
  <si>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</si>
  <si>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</si>
  <si>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</si>
  <si>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</si>
  <si>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</si>
  <si>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</si>
  <si>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</si>
  <si>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</si>
  <si>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</si>
  <si>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</si>
  <si>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21/07/15</t>
  </si>
  <si>
    <t>מזרחי הנפ 44 2022 0.99%- מזרחי טפחות חברה להנפקות בע"מ</t>
  </si>
  <si>
    <t>2310209</t>
  </si>
  <si>
    <t>520032046</t>
  </si>
  <si>
    <t>26/09/16</t>
  </si>
  <si>
    <t>מזרחי טפ הנפק אגח 38- מזרחי טפחות חברה להנפקות בע"מ</t>
  </si>
  <si>
    <t>2310142</t>
  </si>
  <si>
    <t>11/09/14</t>
  </si>
  <si>
    <t>מזרחי טפ הנפק אגח 39- מזרחי טפחות חברה להנפקות בע"מ</t>
  </si>
  <si>
    <t>2310159</t>
  </si>
  <si>
    <t>02/02/15</t>
  </si>
  <si>
    <t>מזרחי טפחות הנפ ס 43- מזרחי טפחות חברה להנפקות בע"מ</t>
  </si>
  <si>
    <t>2310191</t>
  </si>
  <si>
    <t>05/06/16</t>
  </si>
  <si>
    <t>מזרחי טפחות הנפקות אגח 42- מזרחי טפחות חברה להנפקות בע"מ</t>
  </si>
  <si>
    <t>2310183</t>
  </si>
  <si>
    <t>09/05/17</t>
  </si>
  <si>
    <t>פועלים הנ אגח 33- הפועלים הנפקות בע"מ</t>
  </si>
  <si>
    <t>1940568</t>
  </si>
  <si>
    <t>520032640</t>
  </si>
  <si>
    <t>11/03/15</t>
  </si>
  <si>
    <t>פועלים הנפקות סדרה 34- הפועלים הנפקות בע"מ</t>
  </si>
  <si>
    <t>1940576</t>
  </si>
  <si>
    <t>26/03/15</t>
  </si>
  <si>
    <t>*עזריאלי אגח ג- קבוצת עזריאלי בע"מ (לשעבר קנית מימון)</t>
  </si>
  <si>
    <t>1136324</t>
  </si>
  <si>
    <t>510960719</t>
  </si>
  <si>
    <t>נדל"ן ובינוי</t>
  </si>
  <si>
    <t>07/09/15</t>
  </si>
  <si>
    <t>*עזריאלי אגח ד- קבוצת עזריאלי בע"מ (לשעבר קנית מימון)</t>
  </si>
  <si>
    <t>1138650</t>
  </si>
  <si>
    <t>Aa1.IL</t>
  </si>
  <si>
    <t>07/07/16</t>
  </si>
  <si>
    <t>*עזריאלי קבוצה אגח ב סחיר- קבוצת עזריאלי בע"מ (לשעבר קנית מימון)</t>
  </si>
  <si>
    <t>1134436</t>
  </si>
  <si>
    <t>11/02/15</t>
  </si>
  <si>
    <t>בינל הנפק אגח ג- הבינלאומי הראשון הנפקות בע"מ</t>
  </si>
  <si>
    <t>1093681</t>
  </si>
  <si>
    <t>513141879</t>
  </si>
  <si>
    <t>בינלאומי הנפק ט- הבינלאומי הראשון הנפקות בע"מ</t>
  </si>
  <si>
    <t>1135177</t>
  </si>
  <si>
    <t>31/03/15</t>
  </si>
  <si>
    <t>לאומי התח נד יד- בנק לאומי לישראל בע"מ</t>
  </si>
  <si>
    <t>6040299</t>
  </si>
  <si>
    <t>05/01/15</t>
  </si>
  <si>
    <t>מזרחי טפחות הנפק הת 31- מזרחי טפחות חברה להנפקות בע"מ</t>
  </si>
  <si>
    <t>2310076</t>
  </si>
  <si>
    <t>פועלים הנפ הת טו- הפועלים הנפקות בע"מ</t>
  </si>
  <si>
    <t>1940543</t>
  </si>
  <si>
    <t>03/07/14</t>
  </si>
  <si>
    <t>פועלים הנפ הת י כתה"נ 10- הפועלים הנפקות בע"מ</t>
  </si>
  <si>
    <t>1940402</t>
  </si>
  <si>
    <t>פועלים הנפקות יד נד- הפועלים הנפקות בע"מ</t>
  </si>
  <si>
    <t>1940501</t>
  </si>
  <si>
    <t>*איירפורט אגח ה- איירפורט סיטי בע"מ</t>
  </si>
  <si>
    <t>1133487</t>
  </si>
  <si>
    <t>511659401</t>
  </si>
  <si>
    <t>AA.IL</t>
  </si>
  <si>
    <t>14/09/16</t>
  </si>
  <si>
    <t>*אמות אגח א- אמות השקעות בע"מ</t>
  </si>
  <si>
    <t>1097385</t>
  </si>
  <si>
    <t>520026683</t>
  </si>
  <si>
    <t>*אמות אגח ב- אמות השקעות בע"מ</t>
  </si>
  <si>
    <t>1126630</t>
  </si>
  <si>
    <t>06/11/13</t>
  </si>
  <si>
    <t>*אמות אגח ג- אמות השקעות בע"מ</t>
  </si>
  <si>
    <t>1117357</t>
  </si>
  <si>
    <t>*אמות אגח ד- אמות השקעות בע"מ</t>
  </si>
  <si>
    <t>1133149</t>
  </si>
  <si>
    <t>14/12/16</t>
  </si>
  <si>
    <t>*ארפורט אגח ז- איירפורט סיטי בע"מ</t>
  </si>
  <si>
    <t>1140110</t>
  </si>
  <si>
    <t>01/03/17</t>
  </si>
  <si>
    <t>*ארפורט סיטי אגח ד- איירפורט סיטי בע"מ</t>
  </si>
  <si>
    <t>1130426</t>
  </si>
  <si>
    <t>03/11/13</t>
  </si>
  <si>
    <t>*מליסרון אג"ח ח- מליסרון בע"מ</t>
  </si>
  <si>
    <t>3230166</t>
  </si>
  <si>
    <t>520037789</t>
  </si>
  <si>
    <t>12/06/13</t>
  </si>
  <si>
    <t>*מליסרון אגח ה- מליסרון בע"מ</t>
  </si>
  <si>
    <t>3230091</t>
  </si>
  <si>
    <t>*מליסרון אגח ז- מליסרון בע"מ</t>
  </si>
  <si>
    <t>3230141</t>
  </si>
  <si>
    <t>*מליסרון אגח יד- מליסרון בע"מ</t>
  </si>
  <si>
    <t>3230232</t>
  </si>
  <si>
    <t>20/04/16</t>
  </si>
  <si>
    <t>*מליסרון אגח יז- מליסרון בע"מ</t>
  </si>
  <si>
    <t>3230273</t>
  </si>
  <si>
    <t>*מליסרון טז'- מליסרון בע"מ</t>
  </si>
  <si>
    <t>3230265</t>
  </si>
  <si>
    <t>15/01/17</t>
  </si>
  <si>
    <t>*מליסרון סדרה י'- מליסרון בע"מ</t>
  </si>
  <si>
    <t>3230190</t>
  </si>
  <si>
    <t>09/02/17</t>
  </si>
  <si>
    <t>*ריט 1 אגח ד- ריט 1 בע"מ</t>
  </si>
  <si>
    <t>1129899</t>
  </si>
  <si>
    <t>513821488</t>
  </si>
  <si>
    <t>26/01/15</t>
  </si>
  <si>
    <t>*ריט 1 אגח ו- ריט 1 בע"מ</t>
  </si>
  <si>
    <t>1138544</t>
  </si>
  <si>
    <t>18/09/16</t>
  </si>
  <si>
    <t>*ריט 1 סד ה- ריט 1 בע"מ</t>
  </si>
  <si>
    <t>1136753</t>
  </si>
  <si>
    <t>01/11/15</t>
  </si>
  <si>
    <t>בזק אגח 10- בזק החברה הישראלית לתקשורת בע"מ</t>
  </si>
  <si>
    <t>2300184</t>
  </si>
  <si>
    <t>520031931</t>
  </si>
  <si>
    <t>15/10/15</t>
  </si>
  <si>
    <t>בזק אגח 6- בזק החברה הישראלית לתקשורת בע"מ</t>
  </si>
  <si>
    <t>2300143</t>
  </si>
  <si>
    <t>22/10/15</t>
  </si>
  <si>
    <t>בינל הנפ שה נד ב- הבינלאומי הראשון הנפקות בע"מ</t>
  </si>
  <si>
    <t>1091164</t>
  </si>
  <si>
    <t>03/10/13</t>
  </si>
  <si>
    <t>בינל הנפק התח כא- הבינלאומי הראשון הנפקות בע"מ</t>
  </si>
  <si>
    <t>1126598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</si>
  <si>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</si>
  <si>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</si>
  <si>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</si>
  <si>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</si>
  <si>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בלל שה נדחים 200- בנק לאומי לישראל בע"מ</t>
  </si>
  <si>
    <t>6040141</t>
  </si>
  <si>
    <t>דיסקונט מנפיקים הת ד- דיסקונט מנפיקים בע"מ</t>
  </si>
  <si>
    <t>7480049</t>
  </si>
  <si>
    <t>520029935</t>
  </si>
  <si>
    <t>דסקונט מנפיקים הת א(פדיון לקבל)- דיסקונט מנפיקים בע"מ</t>
  </si>
  <si>
    <t>7480015</t>
  </si>
  <si>
    <t>דסקונט מנפיקים הת א(ריבית לקבל)- דיסקונט מנפיקים בע"מ</t>
  </si>
  <si>
    <t>דסקונט מנפיקים הת ב- דיסקונט מנפיקים בע"מ</t>
  </si>
  <si>
    <t>7480023</t>
  </si>
  <si>
    <t>דקסיה הנ אגח י- דקסיה ישראל הנפקות בע"מ</t>
  </si>
  <si>
    <t>1134147</t>
  </si>
  <si>
    <t>513704304</t>
  </si>
  <si>
    <t>08/01/15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</si>
  <si>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</si>
  <si>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</si>
  <si>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</si>
  <si>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</si>
  <si>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הראל הנפקות אגח א- הראל ביטוח מימון והנפקות בע"מ</t>
  </si>
  <si>
    <t>1099738</t>
  </si>
  <si>
    <t>513834200</t>
  </si>
  <si>
    <t>ביטוח</t>
  </si>
  <si>
    <t>וילאר אגח ו- וילאר אינטרנשיונל בע"מ</t>
  </si>
  <si>
    <t>4160115</t>
  </si>
  <si>
    <t>520038910</t>
  </si>
  <si>
    <t>חשמל     אגח 29- חברת החשמל לישראל בע"מ</t>
  </si>
  <si>
    <t>6000236</t>
  </si>
  <si>
    <t>520000472</t>
  </si>
  <si>
    <t>חיפושי נפט וגז</t>
  </si>
  <si>
    <t>Aa2.IL</t>
  </si>
  <si>
    <t>28/03/17</t>
  </si>
  <si>
    <t>חשמל אגח 27- חברת החשמל לישראל בע"מ</t>
  </si>
  <si>
    <t>6000210</t>
  </si>
  <si>
    <t>12/09/16</t>
  </si>
  <si>
    <t>פועלים הנפ שה נד 1- הפועלים הנפקות בע"מ</t>
  </si>
  <si>
    <t>1940444</t>
  </si>
  <si>
    <t>08/07/14</t>
  </si>
  <si>
    <t>פניקס הון התחייבות א- הפניקס גיוסי הון (2009) בע"מ</t>
  </si>
  <si>
    <t>1115104</t>
  </si>
  <si>
    <t>514290345</t>
  </si>
  <si>
    <t>*גב ים סד ה (7590094) 27.3.2007(פדיון לקבל)- חברת גב-ים לקרקעות בע"מ</t>
  </si>
  <si>
    <t>7590110</t>
  </si>
  <si>
    <t>520001736</t>
  </si>
  <si>
    <t>Aa3.IL</t>
  </si>
  <si>
    <t>02/01/13</t>
  </si>
  <si>
    <t>*גב ים סד ה (7590094) 27.3.2007(ריבית לקבל)- חברת גב-ים לקרקעות בע"מ</t>
  </si>
  <si>
    <t>*גב ים סד' ו'- חברת גב-ים לקרקעות בע"מ</t>
  </si>
  <si>
    <t>7590128</t>
  </si>
  <si>
    <t>*מליסרון אג"ח יב- מליסרון בע"מ</t>
  </si>
  <si>
    <t>3230216</t>
  </si>
  <si>
    <t>AA-.IL</t>
  </si>
  <si>
    <t>08/05/16</t>
  </si>
  <si>
    <t>*מליסרון אגח ו- מליסרון בע"מ</t>
  </si>
  <si>
    <t>3230125</t>
  </si>
  <si>
    <t>*מליסרון אגח יא- מליסרון בע"מ</t>
  </si>
  <si>
    <t>3230208</t>
  </si>
  <si>
    <t>15/11/16</t>
  </si>
  <si>
    <t>*פז נפט  ו- פז חברת הנפט בע"מ</t>
  </si>
  <si>
    <t>1139542</t>
  </si>
  <si>
    <t>510216054</t>
  </si>
  <si>
    <t>01/12/16</t>
  </si>
  <si>
    <t>אדמה אגח ב- אדמה פתרונות לחקלאות בע"מ</t>
  </si>
  <si>
    <t>1110915</t>
  </si>
  <si>
    <t>520043605</t>
  </si>
  <si>
    <t>כימיה, גומי ופלסטיק</t>
  </si>
  <si>
    <t>בראק אן וי אגח א- בראק קפיטל פרופרטיז אן וי</t>
  </si>
  <si>
    <t>1122860</t>
  </si>
  <si>
    <t>34250659</t>
  </si>
  <si>
    <t>19/05/13</t>
  </si>
  <si>
    <t>בראק אן וי אגחב- בראק קפיטל פרופרטיז אן וי</t>
  </si>
  <si>
    <t>1128347</t>
  </si>
  <si>
    <t>21/05/13</t>
  </si>
  <si>
    <t>גזית גלוב אגח ג- גזית-גלוב בע"מ</t>
  </si>
  <si>
    <t>1260306</t>
  </si>
  <si>
    <t>520033234</t>
  </si>
  <si>
    <t>גזית גלוב אגח ד- גזית-גלוב בע"מ</t>
  </si>
  <si>
    <t>1260397</t>
  </si>
  <si>
    <t>גזית גלוב אגח ט- גזית-גלוב בע"מ</t>
  </si>
  <si>
    <t>1260462</t>
  </si>
  <si>
    <t>גזית גלוב אגח י- גזית-גלוב בע"מ</t>
  </si>
  <si>
    <t>1260488</t>
  </si>
  <si>
    <t>גזית גלוב אגח יב- גזית-גלוב בע"מ</t>
  </si>
  <si>
    <t>1260603</t>
  </si>
  <si>
    <t>21/02/18</t>
  </si>
  <si>
    <t>גזית גלוב אגח יג- גזית-גלוב בע"מ</t>
  </si>
  <si>
    <t>1260652</t>
  </si>
  <si>
    <t>18/02/18</t>
  </si>
  <si>
    <t>הראל הנפק אגח ו- הראל ביטוח מימון והנפקות בע"מ</t>
  </si>
  <si>
    <t>1126069</t>
  </si>
  <si>
    <t>14/05/14</t>
  </si>
  <si>
    <t>הראל הנפק אגח ז- הראל ביטוח מימון והנפקות בע"מ</t>
  </si>
  <si>
    <t>1126077</t>
  </si>
  <si>
    <t>הראל הנפקות ה- הראל ביטוח מימון והנפקות בע"מ</t>
  </si>
  <si>
    <t>1119221</t>
  </si>
  <si>
    <t>כללביט אגח ג- כללביט מימון בע"מ</t>
  </si>
  <si>
    <t>1120120</t>
  </si>
  <si>
    <t>513754069</t>
  </si>
  <si>
    <t>כללביט אגח ט- כללביט מימון בע"מ</t>
  </si>
  <si>
    <t>1136050</t>
  </si>
  <si>
    <t>22/07/15</t>
  </si>
  <si>
    <t>מז טפ הנפק הת47- מזרחי טפחות חברה להנפקות בע"מ</t>
  </si>
  <si>
    <t>2310233</t>
  </si>
  <si>
    <t>19/12/17</t>
  </si>
  <si>
    <t>מנורה הון אגח א- מנורה מבטחים גיוס הון בע"מ</t>
  </si>
  <si>
    <t>1103670</t>
  </si>
  <si>
    <t>513937714</t>
  </si>
  <si>
    <t>מנורה מבטחים אגח א- מנורה מבטחים החזקות בע"מ</t>
  </si>
  <si>
    <t>5660048</t>
  </si>
  <si>
    <t>520007469</t>
  </si>
  <si>
    <t>סלע נדלן אגח ב- סלע קפיטל נדל"ן בע"מ</t>
  </si>
  <si>
    <t>1132927</t>
  </si>
  <si>
    <t>513992529</t>
  </si>
  <si>
    <t>21/09/16</t>
  </si>
  <si>
    <t>סלע נדלן ג- סלע קפיטל נדל"ן בע"מ</t>
  </si>
  <si>
    <t>1138973</t>
  </si>
  <si>
    <t>16/08/16</t>
  </si>
  <si>
    <t>פניקס הון אגח ב- הפניקס גיוסי הון (2009) בע"מ</t>
  </si>
  <si>
    <t>1120799</t>
  </si>
  <si>
    <t>פניקס הון אגח ה- הפניקס גיוסי הון (2009) בע"מ</t>
  </si>
  <si>
    <t>1135417</t>
  </si>
  <si>
    <t>05/03/17</t>
  </si>
  <si>
    <t>*אגוד  הנפק התח יט- אגוד הנפקות בע"מ</t>
  </si>
  <si>
    <t>1124080</t>
  </si>
  <si>
    <t>513668277</t>
  </si>
  <si>
    <t>A1.IL</t>
  </si>
  <si>
    <t>ביג  ח- ביג מרכזי קניות (2004) בע"מ</t>
  </si>
  <si>
    <t>1138924</t>
  </si>
  <si>
    <t>513623314</t>
  </si>
  <si>
    <t>09/01/17</t>
  </si>
  <si>
    <t>ביג אג"ח ט'- ביג מרכזי קניות (2004) בע"מ</t>
  </si>
  <si>
    <t>1141050</t>
  </si>
  <si>
    <t>11/02/18</t>
  </si>
  <si>
    <t>ביג אגח ג- ביג מרכזי קניות (2004) בע"מ</t>
  </si>
  <si>
    <t>1106947</t>
  </si>
  <si>
    <t>A+.IL</t>
  </si>
  <si>
    <t>20/09/16</t>
  </si>
  <si>
    <t>ביג אגח ד- ביג מרכזי קניות (2004) בע"מ</t>
  </si>
  <si>
    <t>1118033</t>
  </si>
  <si>
    <t>22/01/14</t>
  </si>
  <si>
    <t>ביג אגח ז- ביג מרכזי קניות (2004) בע"מ</t>
  </si>
  <si>
    <t>1136084</t>
  </si>
  <si>
    <t>12/12/16</t>
  </si>
  <si>
    <t>ביג ה- ביג מרכזי קניות (2004) בע"מ</t>
  </si>
  <si>
    <t>1129279</t>
  </si>
  <si>
    <t>21/07/14</t>
  </si>
  <si>
    <t>בינלאומי הנפק התח כב- הבינלאומי הראשון הנפקות בע"מ</t>
  </si>
  <si>
    <t>1138585</t>
  </si>
  <si>
    <t>29/12/16</t>
  </si>
  <si>
    <t>הפניקס אגח 1 הפך סחיר 7670094- הפניקס אחזקות בע"מ</t>
  </si>
  <si>
    <t>7670102</t>
  </si>
  <si>
    <t>520017450</t>
  </si>
  <si>
    <t>ירושלים הנ סדרה ט- ירושלים מימון והנפקות (2005) בע"מ</t>
  </si>
  <si>
    <t>1127422</t>
  </si>
  <si>
    <t>513682146</t>
  </si>
  <si>
    <t>23/11/15</t>
  </si>
  <si>
    <t>ישרס אגח טו- ישרס חברה להשקעות בע"מ</t>
  </si>
  <si>
    <t>6130207</t>
  </si>
  <si>
    <t>520017807</t>
  </si>
  <si>
    <t>04/09/16</t>
  </si>
  <si>
    <t>מבני תעשיה יח- מבני תעשיה בע"מ</t>
  </si>
  <si>
    <t>2260479</t>
  </si>
  <si>
    <t>520024126</t>
  </si>
  <si>
    <t>22/03/18</t>
  </si>
  <si>
    <t>מזרחי טפחות אגח א'- בנק מזרחי טפחות בע"מ</t>
  </si>
  <si>
    <t>6950083</t>
  </si>
  <si>
    <t>520000522</t>
  </si>
  <si>
    <t>נכסים ובניין  ו- חברה לנכסים ולבנין בע"מ</t>
  </si>
  <si>
    <t>6990188</t>
  </si>
  <si>
    <t>520025438</t>
  </si>
  <si>
    <t>סלקום אגח ו- סלקום ישראל בע"מ</t>
  </si>
  <si>
    <t>1125996</t>
  </si>
  <si>
    <t>511930125</t>
  </si>
  <si>
    <t>18/06/15</t>
  </si>
  <si>
    <t>סלקום אגח ח- סלקום ישראל בע"מ</t>
  </si>
  <si>
    <t>1132828</t>
  </si>
  <si>
    <t>05/02/15</t>
  </si>
  <si>
    <t>פרטנר אגח ג- חברת פרטנר תקשורת בע"מ</t>
  </si>
  <si>
    <t>1118827</t>
  </si>
  <si>
    <t>520044314</t>
  </si>
  <si>
    <t>רבוע נדלן אגח ג- רבוע כחול נדל"ן בע"מ</t>
  </si>
  <si>
    <t>1115724</t>
  </si>
  <si>
    <t>513765859</t>
  </si>
  <si>
    <t>רבוע נדלן אגח ה- רבוע כחול נדל"ן בע"מ</t>
  </si>
  <si>
    <t>1130467</t>
  </si>
  <si>
    <t>29/01/14</t>
  </si>
  <si>
    <t>רבוע נדלן אגח ז- רבוע כחול נדל"ן בע"מ</t>
  </si>
  <si>
    <t>1140615</t>
  </si>
  <si>
    <t>09/04/17</t>
  </si>
  <si>
    <t>*אזורים אגח 9- אזורים-חברה להשקעות בפתוח ובבנין בע"מ</t>
  </si>
  <si>
    <t>7150337</t>
  </si>
  <si>
    <t>520025990</t>
  </si>
  <si>
    <t>A2.IL</t>
  </si>
  <si>
    <t>25/02/13</t>
  </si>
  <si>
    <t>אשטרום נכ אגח 7- אשטרום נכסים בע"מ</t>
  </si>
  <si>
    <t>2510139</t>
  </si>
  <si>
    <t>520036617</t>
  </si>
  <si>
    <t>A.IL</t>
  </si>
  <si>
    <t>אשטרום נכ אגח 8- אשטרום נכסים בע"מ</t>
  </si>
  <si>
    <t>2510162</t>
  </si>
  <si>
    <t>גירון     אגח- גירון פיתוח ובניה בע"מ</t>
  </si>
  <si>
    <t>1142629</t>
  </si>
  <si>
    <t>520044520</t>
  </si>
  <si>
    <t>דיסקונט שה 1 סחיר- בנק דיסקונט לישראל בע"מ</t>
  </si>
  <si>
    <t>6910095</t>
  </si>
  <si>
    <t>520007030</t>
  </si>
  <si>
    <t>דלק קבוצה אגח יג- קבוצת דלק בע"מ</t>
  </si>
  <si>
    <t>1105543</t>
  </si>
  <si>
    <t>520044322</t>
  </si>
  <si>
    <t>השקעה ואחזקות</t>
  </si>
  <si>
    <t>דלק קבוצה אגח כב- קבוצת דלק בע"מ</t>
  </si>
  <si>
    <t>1106046</t>
  </si>
  <si>
    <t>דרבן אגח ד- דרבן השקעות בע"מ</t>
  </si>
  <si>
    <t>4110094</t>
  </si>
  <si>
    <t>520038902</t>
  </si>
  <si>
    <t>ישפרו.ק2- ישפרו חברה ישראלית להשכרת מבנים בע"מ</t>
  </si>
  <si>
    <t>7430069</t>
  </si>
  <si>
    <t>520029208</t>
  </si>
  <si>
    <t>17/03/13</t>
  </si>
  <si>
    <t>מבני תעש  אגח כ- מבני תעשיה בע"מ</t>
  </si>
  <si>
    <t>2260495</t>
  </si>
  <si>
    <t>04/09/17</t>
  </si>
  <si>
    <t>מבני תעשיה אגח ח- מבני תעשיה בע"מ</t>
  </si>
  <si>
    <t>2260131</t>
  </si>
  <si>
    <t>מבני תעשיה אגח יז- מבני תעשיה בע"מ</t>
  </si>
  <si>
    <t>2260446</t>
  </si>
  <si>
    <t>22/02/17</t>
  </si>
  <si>
    <t>אדגר אגח ז- אדגר השקעות ופיתוח בע"מ</t>
  </si>
  <si>
    <t>1820158</t>
  </si>
  <si>
    <t>520035171</t>
  </si>
  <si>
    <t>A3.IL</t>
  </si>
  <si>
    <t>אלבר סד יג- אלבר שירותי מימונית בע"מ</t>
  </si>
  <si>
    <t>1127588</t>
  </si>
  <si>
    <t>512025891</t>
  </si>
  <si>
    <t>14/08/13</t>
  </si>
  <si>
    <t>אפריקה נכסים אגח ו- אפריקה ישראל נכסים בע"מ</t>
  </si>
  <si>
    <t>1129550</t>
  </si>
  <si>
    <t>510560188</t>
  </si>
  <si>
    <t>21/08/13</t>
  </si>
  <si>
    <t>בזן אגח א- בתי זקוק לנפט בע"מ</t>
  </si>
  <si>
    <t>2590255</t>
  </si>
  <si>
    <t>520036658</t>
  </si>
  <si>
    <t>A-.IL</t>
  </si>
  <si>
    <t>דה לסר אגח ב- דה לסר גרופ לימיטד</t>
  </si>
  <si>
    <t>1118587</t>
  </si>
  <si>
    <t>1513</t>
  </si>
  <si>
    <t>דה לסר אגח ג- דה לסר גרופ לימיטד</t>
  </si>
  <si>
    <t>1127299</t>
  </si>
  <si>
    <t>דה לסר אגח ד- דה לסר גרופ לימיטד</t>
  </si>
  <si>
    <t>1132059</t>
  </si>
  <si>
    <t>30/04/14</t>
  </si>
  <si>
    <t>הכשרת ישוב אגח 13- חברת הכשרת הישוב בישראל בע"מ</t>
  </si>
  <si>
    <t>6120125</t>
  </si>
  <si>
    <t>520020116</t>
  </si>
  <si>
    <t>ירושלים הנ סדרה 10 נ- ירושלים מימון והנפקות (2005) בע"מ</t>
  </si>
  <si>
    <t>1127414</t>
  </si>
  <si>
    <t>26/05/16</t>
  </si>
  <si>
    <t>כלכלית ים אגח טו- כלכלית ירושלים בע"מ</t>
  </si>
  <si>
    <t>1980416</t>
  </si>
  <si>
    <t>520017070</t>
  </si>
  <si>
    <t>11/07/17</t>
  </si>
  <si>
    <t>כלכלית ירושלים אגח יב- כלכלית ירושלים בע"מ</t>
  </si>
  <si>
    <t>1980358</t>
  </si>
  <si>
    <t>23/12/14</t>
  </si>
  <si>
    <t>דיסקונט השקעות אגח ח- חברת השקעות דיסקונט בע"מ</t>
  </si>
  <si>
    <t>6390223</t>
  </si>
  <si>
    <t>520023896</t>
  </si>
  <si>
    <t>BBB+.IL</t>
  </si>
  <si>
    <t>הכשרה לביטוח אגח 2- הכשרת הישוב חברה לביטוח בע"מ</t>
  </si>
  <si>
    <t>1131218</t>
  </si>
  <si>
    <t>520042177</t>
  </si>
  <si>
    <t>Baa2.IL</t>
  </si>
  <si>
    <t>12/02/14</t>
  </si>
  <si>
    <t>ישרס אגח טז- ישרס חברה להשקעות בע"מ</t>
  </si>
  <si>
    <t>6130223</t>
  </si>
  <si>
    <t>BBB.IL</t>
  </si>
  <si>
    <t>06/02/18</t>
  </si>
  <si>
    <t>אדרי-אל   אגח ב- אדרי-אל החזקות בע"מ</t>
  </si>
  <si>
    <t>1123371</t>
  </si>
  <si>
    <t>513910091</t>
  </si>
  <si>
    <t>CCC.IL</t>
  </si>
  <si>
    <t>קרדן אן וי אגח א- קרדן אן.וי.</t>
  </si>
  <si>
    <t>1105535</t>
  </si>
  <si>
    <t>1239114</t>
  </si>
  <si>
    <t>D.IL</t>
  </si>
  <si>
    <t>קרדן אן וי אגח ב- קרדן אן.וי.</t>
  </si>
  <si>
    <t>1113034</t>
  </si>
  <si>
    <t>אלביט הדמיה ט- אלביט הדמיה בע"מ</t>
  </si>
  <si>
    <t>1131275</t>
  </si>
  <si>
    <t>520043035</t>
  </si>
  <si>
    <t>לא מדורג</t>
  </si>
  <si>
    <t>23/02/14</t>
  </si>
  <si>
    <t>אפריקה אגח כח- אפריקה-ישראל להשקעות בע"מ</t>
  </si>
  <si>
    <t>6110480</t>
  </si>
  <si>
    <t>520005067</t>
  </si>
  <si>
    <t>04/11/14</t>
  </si>
  <si>
    <t>פלאזה סנטרס אגח ב- פלאזה סנטרס</t>
  </si>
  <si>
    <t>1109503</t>
  </si>
  <si>
    <t>33248324</t>
  </si>
  <si>
    <t>16/05/13</t>
  </si>
  <si>
    <t>לאומי אגח 178- בנק לאומי לישראל בע"מ</t>
  </si>
  <si>
    <t>6040323</t>
  </si>
  <si>
    <t>מזרחי הנפקות 40- מזרחי טפחות חברה להנפקות בע"מ</t>
  </si>
  <si>
    <t>2310167</t>
  </si>
  <si>
    <t>10/10/17</t>
  </si>
  <si>
    <t>עמידר     אגח א- עמידר</t>
  </si>
  <si>
    <t>1143585</t>
  </si>
  <si>
    <t>520017393</t>
  </si>
  <si>
    <t>26/03/18</t>
  </si>
  <si>
    <t>פועלים הנפקות אגח  30- הפועלים הנפקות בע"מ</t>
  </si>
  <si>
    <t>1940493</t>
  </si>
  <si>
    <t>פועלים הנפקות אגח 29- הפועלים הנפקות בע"מ</t>
  </si>
  <si>
    <t>1940485</t>
  </si>
  <si>
    <t>24/11/15</t>
  </si>
  <si>
    <t>בינלאומי הנפקות אגח ח- הבינלאומי הראשון הנפקות בע"מ</t>
  </si>
  <si>
    <t>1134212</t>
  </si>
  <si>
    <t>14/01/15</t>
  </si>
  <si>
    <t>מרכנתיל  ב- מרכנתיל הנפקות בע"מ</t>
  </si>
  <si>
    <t>1138205</t>
  </si>
  <si>
    <t>513686154</t>
  </si>
  <si>
    <t>31/03/16</t>
  </si>
  <si>
    <t>פועלים הנפ כתהתח יא- הפועלים הנפקות בע"מ</t>
  </si>
  <si>
    <t>1940410</t>
  </si>
  <si>
    <t>*אמות אגח ה- אמות השקעות בע"מ</t>
  </si>
  <si>
    <t>1138114</t>
  </si>
  <si>
    <t>03/01/17</t>
  </si>
  <si>
    <t>*גב ים אגח ח- חברת גב-ים לקרקעות בע"מ</t>
  </si>
  <si>
    <t>7590151</t>
  </si>
  <si>
    <t>10/09/17</t>
  </si>
  <si>
    <t>*שטראוס אגח ה- שטראוס גרופ בע"מ</t>
  </si>
  <si>
    <t>7460389</t>
  </si>
  <si>
    <t>520003781</t>
  </si>
  <si>
    <t>מזון</t>
  </si>
  <si>
    <t>05/07/17</t>
  </si>
  <si>
    <t>בזק אגח 7- בזק החברה הישראלית לתקשורת בע"מ</t>
  </si>
  <si>
    <t>2300150</t>
  </si>
  <si>
    <t>25/12/16</t>
  </si>
  <si>
    <t>בזק אגח 9- בזק החברה הישראלית לתקשורת בע"מ</t>
  </si>
  <si>
    <t>2300176</t>
  </si>
  <si>
    <t>בלל שה נד 201- בנק לאומי לישראל בע"מ</t>
  </si>
  <si>
    <t>6040158</t>
  </si>
  <si>
    <t>דקסיה הנ אגח יא- דקסיה ישראל הנפקות בע"מ</t>
  </si>
  <si>
    <t>1134154</t>
  </si>
  <si>
    <t>חברת חשמל 26 4.8% 2016/2023- חברת החשמל לישראל בע"מ</t>
  </si>
  <si>
    <t>6000202</t>
  </si>
  <si>
    <t>לאומי התחייבות COCO 400- בנק לאומי לישראל בע"מ</t>
  </si>
  <si>
    <t>6040331</t>
  </si>
  <si>
    <t>24/01/16</t>
  </si>
  <si>
    <t>לאומי שה נד 301- בנק לאומי לישראל בע"מ</t>
  </si>
  <si>
    <t>6040265</t>
  </si>
  <si>
    <t>תעשיה אוירית אגח ד- התעשיה האוירית לישראל בע"מ</t>
  </si>
  <si>
    <t>1133131</t>
  </si>
  <si>
    <t>520027194</t>
  </si>
  <si>
    <t>ביטחוניות</t>
  </si>
  <si>
    <t>10/05/17</t>
  </si>
  <si>
    <t>*פז נפט  ה- פז חברת הנפט בע"מ</t>
  </si>
  <si>
    <t>1139534</t>
  </si>
  <si>
    <t>*פז נפט אגח ג- פז חברת הנפט בע"מ</t>
  </si>
  <si>
    <t>1114073</t>
  </si>
  <si>
    <t>*פז נפט אגח ד- פז חברת הנפט בע"מ</t>
  </si>
  <si>
    <t>1132505</t>
  </si>
  <si>
    <t>28/07/14</t>
  </si>
  <si>
    <t>דה זראסאי אג ג- דה זראסאי גרופ לטד</t>
  </si>
  <si>
    <t>1137975</t>
  </si>
  <si>
    <t>1604</t>
  </si>
  <si>
    <t>25/05/16</t>
  </si>
  <si>
    <t>הראל הנפקות יב ש- הראל ביטוח מימון והנפקות בע"מ</t>
  </si>
  <si>
    <t>1138163</t>
  </si>
  <si>
    <t>03/04/16</t>
  </si>
  <si>
    <t>הראל הנפקות יג ש- הראל ביטוח מימון והנפקות בע"מ</t>
  </si>
  <si>
    <t>1138171</t>
  </si>
  <si>
    <t>וורטון פרופרטיז אגח א- וורטון פרופרטיז</t>
  </si>
  <si>
    <t>1140169</t>
  </si>
  <si>
    <t>1645</t>
  </si>
  <si>
    <t>28/02/17</t>
  </si>
  <si>
    <t>כללביט אגח י'- כללביט מימון בע"מ</t>
  </si>
  <si>
    <t>1136068</t>
  </si>
  <si>
    <t>פניקס הון אגח ח- הפניקס גיוסי הון (2009) בע"מ</t>
  </si>
  <si>
    <t>1139815</t>
  </si>
  <si>
    <t>ביג אגח ו- ביג מרכזי קניות (2004) בע"מ</t>
  </si>
  <si>
    <t>1132521</t>
  </si>
  <si>
    <t>19/06/14</t>
  </si>
  <si>
    <t>דיסקונט התחי נד- בנק דיסקונט לישראל בע"מ</t>
  </si>
  <si>
    <t>6910160</t>
  </si>
  <si>
    <t>10/01/17</t>
  </si>
  <si>
    <t>הוט אגח ב- הוט-מערכות תקשורת בע"מ</t>
  </si>
  <si>
    <t>1123264</t>
  </si>
  <si>
    <t>520040072</t>
  </si>
  <si>
    <t>טמפו משקאות אגח א- טמפו משקאות בע"מ</t>
  </si>
  <si>
    <t>1118306</t>
  </si>
  <si>
    <t>513682625</t>
  </si>
  <si>
    <t>לייטסטון אגח א- לייטסטון אנטרפרייזס לימיטד</t>
  </si>
  <si>
    <t>1133891</t>
  </si>
  <si>
    <t>1630</t>
  </si>
  <si>
    <t>06/08/15</t>
  </si>
  <si>
    <t>מויניאן אגח א- מויניאן לימיטד</t>
  </si>
  <si>
    <t>1135656</t>
  </si>
  <si>
    <t>1643</t>
  </si>
  <si>
    <t>27/05/15</t>
  </si>
  <si>
    <t>ממן אגח ב- ממן-מסופי מטען וניטול בע"מ</t>
  </si>
  <si>
    <t>2380046</t>
  </si>
  <si>
    <t>520036435</t>
  </si>
  <si>
    <t>נכסים ובנ אגח ז- חברה לנכסים ולבנין בע"מ</t>
  </si>
  <si>
    <t>6990196</t>
  </si>
  <si>
    <t>סלקום אגח ט- סלקום ישראל בע"מ</t>
  </si>
  <si>
    <t>1132836</t>
  </si>
  <si>
    <t>פרטנר אגח ד- חברת פרטנר תקשורת בע"מ</t>
  </si>
  <si>
    <t>1118835</t>
  </si>
  <si>
    <t>קרסו אגח ב- קרסו מוטורס בע"מ</t>
  </si>
  <si>
    <t>1139591</t>
  </si>
  <si>
    <t>514065283</t>
  </si>
  <si>
    <t>מסחר</t>
  </si>
  <si>
    <t>11/12/16</t>
  </si>
  <si>
    <t>רילייטד א' 2020- רילייטד פרוטפוליו מסחרי לימיטד</t>
  </si>
  <si>
    <t>1134923</t>
  </si>
  <si>
    <t>1638</t>
  </si>
  <si>
    <t>12/03/15</t>
  </si>
  <si>
    <t>*אבגול  אגח ב- אבגול תעשיות 1953 בע"מ</t>
  </si>
  <si>
    <t>1126317</t>
  </si>
  <si>
    <t>510119068</t>
  </si>
  <si>
    <t>עץ, נייר ודפוס</t>
  </si>
  <si>
    <t>*אגוד הנפקות שה נד 2- אגוד הנפקות בע"מ</t>
  </si>
  <si>
    <t>1115286</t>
  </si>
  <si>
    <t>*אזורים אגח 10- אזורים-חברה להשקעות בפתוח ובבנין בע"מ</t>
  </si>
  <si>
    <t>7150345</t>
  </si>
  <si>
    <t>18/02/14</t>
  </si>
  <si>
    <t>*אזורים אגח 11- אזורים-חברה להשקעות בפתוח ובבנין בע"מ</t>
  </si>
  <si>
    <t>7150352</t>
  </si>
  <si>
    <t>29/09/14</t>
  </si>
  <si>
    <t>אול יר אג"ח סדרה ג- אול-יר  הולדינגס לימיטד</t>
  </si>
  <si>
    <t>1140136</t>
  </si>
  <si>
    <t>1841580</t>
  </si>
  <si>
    <t>05/02/18</t>
  </si>
  <si>
    <t>אול-יר אגח ה- אול-יר  הולדינגס לימיטד</t>
  </si>
  <si>
    <t>1143304</t>
  </si>
  <si>
    <t>יוניברסל אגח ב- יוניברסל מוטורס  ישראל בע"מ</t>
  </si>
  <si>
    <t>1141647</t>
  </si>
  <si>
    <t>511809071</t>
  </si>
  <si>
    <t>21/08/17</t>
  </si>
  <si>
    <t>מבני תעשייה אגח טו- מבני תעשיה בע"מ</t>
  </si>
  <si>
    <t>2260420</t>
  </si>
  <si>
    <t>08/12/14</t>
  </si>
  <si>
    <t>מגה אור אגח ה- מגה אור החזקות בע"מ</t>
  </si>
  <si>
    <t>1132687</t>
  </si>
  <si>
    <t>513257873</t>
  </si>
  <si>
    <t>29/09/16</t>
  </si>
  <si>
    <t>או פי סי  אגח א- או.פי.סי. אנרגיה בע"מ</t>
  </si>
  <si>
    <t>1141589</t>
  </si>
  <si>
    <t>514401702</t>
  </si>
  <si>
    <t>20/08/17</t>
  </si>
  <si>
    <t>אלבר אג"ח יד- אלבר שירותי מימונית בע"מ</t>
  </si>
  <si>
    <t>1132562</t>
  </si>
  <si>
    <t>22/06/14</t>
  </si>
  <si>
    <t>בזן אגח ד- בתי זקוק לנפט בע"מ</t>
  </si>
  <si>
    <t>2590362</t>
  </si>
  <si>
    <t>בזן אגח ה- בתי זקוק לנפט בע"מ</t>
  </si>
  <si>
    <t>2590388</t>
  </si>
  <si>
    <t>30/05/16</t>
  </si>
  <si>
    <t>דה לסר ה- דה לסר גרופ לימיטד</t>
  </si>
  <si>
    <t>1135664</t>
  </si>
  <si>
    <t>21/05/15</t>
  </si>
  <si>
    <t>דלשה קפיטל אגחב- דלשה קפיטל</t>
  </si>
  <si>
    <t>1137314</t>
  </si>
  <si>
    <t>12950</t>
  </si>
  <si>
    <t>13/01/16</t>
  </si>
  <si>
    <t>כלכלית י-ם אג"ח יא- כלכלית ירושלים בע"מ</t>
  </si>
  <si>
    <t>1980341</t>
  </si>
  <si>
    <t>אלדן תחבורה  א- אלדן תחבורה בע"מ</t>
  </si>
  <si>
    <t>1134840</t>
  </si>
  <si>
    <t>510454333</t>
  </si>
  <si>
    <t>Baa1.IL</t>
  </si>
  <si>
    <t>02/03/15</t>
  </si>
  <si>
    <t>אלדן תחבורה  ב- אלדן תחבורה בע"מ</t>
  </si>
  <si>
    <t>1138254</t>
  </si>
  <si>
    <t>13/04/16</t>
  </si>
  <si>
    <t>אלדן תחבורה אגח ג- אלדן תחבורה בע"מ</t>
  </si>
  <si>
    <t>1140813</t>
  </si>
  <si>
    <t>טן דלק אגח ג- טן-חברה לדלק בע"מ</t>
  </si>
  <si>
    <t>1131457</t>
  </si>
  <si>
    <t>511540809</t>
  </si>
  <si>
    <t>27/02/14</t>
  </si>
  <si>
    <t>מנורה הון התח 5- מנורה מבטחים גיוס הון בע"מ</t>
  </si>
  <si>
    <t>1143411</t>
  </si>
  <si>
    <t>20/02/18</t>
  </si>
  <si>
    <t>פטרוכימים אגח 1- מפעלים פטרוכימיים בישראל בע"מ</t>
  </si>
  <si>
    <t>7560154</t>
  </si>
  <si>
    <t>520029315</t>
  </si>
  <si>
    <t>29/06/15</t>
  </si>
  <si>
    <t>*ישראמקו נגב 2 א- ישראמקו נגב 2 שותפות מוגבלת</t>
  </si>
  <si>
    <t>2320174</t>
  </si>
  <si>
    <t>550010003</t>
  </si>
  <si>
    <t>06/07/17</t>
  </si>
  <si>
    <t>תמר פטרו אגח ב- תמר פטרוליום בעמ</t>
  </si>
  <si>
    <t>1143593</t>
  </si>
  <si>
    <t>515334662</t>
  </si>
  <si>
    <t>13/03/18</t>
  </si>
  <si>
    <t>בזן אגח ו- בתי זקוק לנפט בע"מ</t>
  </si>
  <si>
    <t>2590396</t>
  </si>
  <si>
    <t>03/06/15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</si>
  <si>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</si>
  <si>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</si>
  <si>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</si>
  <si>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</si>
  <si>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</si>
  <si>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520013954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</si>
  <si>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</si>
  <si>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</si>
  <si>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</si>
  <si>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</si>
  <si>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</si>
  <si>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</si>
  <si>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</si>
  <si>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</si>
  <si>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</si>
  <si>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</si>
  <si>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</si>
  <si>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</si>
  <si>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</si>
  <si>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</si>
  <si>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</si>
  <si>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</si>
  <si>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</si>
  <si>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</si>
  <si>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</si>
  <si>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</si>
  <si>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</si>
  <si>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</si>
  <si>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</si>
  <si>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520029083</t>
  </si>
  <si>
    <t>חברה לישראל- החברה לישראל בע"מ</t>
  </si>
  <si>
    <t>576017</t>
  </si>
  <si>
    <t>520028010</t>
  </si>
  <si>
    <t>בזן- בתי זקוק לנפט בע"מ</t>
  </si>
  <si>
    <t>2590248</t>
  </si>
  <si>
    <t>דלק קדוחים יהש- דלק קידוחים - שותפות מוגבלת</t>
  </si>
  <si>
    <t>475020</t>
  </si>
  <si>
    <t>550013098</t>
  </si>
  <si>
    <t>*ישראמקו יהש- ישראמקו נגב 2 שותפות מוגבלת</t>
  </si>
  <si>
    <t>232017</t>
  </si>
  <si>
    <t>*פז נפט- פז חברת הנפט בע"מ</t>
  </si>
  <si>
    <t>1100007</t>
  </si>
  <si>
    <t>כיל- כימיקלים לישראל בע"מ</t>
  </si>
  <si>
    <t>281014</t>
  </si>
  <si>
    <t>520027830</t>
  </si>
  <si>
    <t>טאואר- טאואר סמיקונדקטור בע"מ</t>
  </si>
  <si>
    <t>1082379</t>
  </si>
  <si>
    <t>520041997</t>
  </si>
  <si>
    <t>מוליכים למחצה</t>
  </si>
  <si>
    <t>סודהסטרים- סודהסטרים אינטרנשיונל בע"מ</t>
  </si>
  <si>
    <t>1121300</t>
  </si>
  <si>
    <t>513951251</t>
  </si>
  <si>
    <t>*פרוטרום- פרוטרום תעשיות בע"מ</t>
  </si>
  <si>
    <t>1081082</t>
  </si>
  <si>
    <t>520042805</t>
  </si>
  <si>
    <t>*שטראוס- שטראוס גרופ בע"מ</t>
  </si>
  <si>
    <t>746016</t>
  </si>
  <si>
    <t>*מזור רובוטיקה- מזור רובוטיקה ניתוחיות בע"מ</t>
  </si>
  <si>
    <t>1106855</t>
  </si>
  <si>
    <t>513009043</t>
  </si>
  <si>
    <t>מכשור רפואי</t>
  </si>
  <si>
    <t>שופרסל- שופר-סל בע"מ</t>
  </si>
  <si>
    <t>777037</t>
  </si>
  <si>
    <t>520022732</t>
  </si>
  <si>
    <t>*אירפורט סיטי- איירפורט סיטי בע"מ</t>
  </si>
  <si>
    <t>1095835</t>
  </si>
  <si>
    <t>*אלוני חץ- אלוני-חץ נכסים והשקעות בע"מ</t>
  </si>
  <si>
    <t>390013</t>
  </si>
  <si>
    <t>520038506</t>
  </si>
  <si>
    <t>*אמות- אמות השקעות בע"מ</t>
  </si>
  <si>
    <t>1097278</t>
  </si>
  <si>
    <t>גזית גלוב- גזית-גלוב בע"מ</t>
  </si>
  <si>
    <t>126011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</si>
  <si>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</si>
  <si>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</si>
  <si>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</si>
  <si>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</si>
  <si>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</si>
  <si>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</si>
  <si>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511597239</t>
  </si>
  <si>
    <t>*נייס- נייס מערכות בע"מ</t>
  </si>
  <si>
    <t>273011</t>
  </si>
  <si>
    <t>520036872</t>
  </si>
  <si>
    <t>בזק- בזק החברה הישראלית לתקשורת בע"מ</t>
  </si>
  <si>
    <t>230011</t>
  </si>
  <si>
    <t>פרטנר- חברת פרטנר תקשורת בע"מ</t>
  </si>
  <si>
    <t>1083484</t>
  </si>
  <si>
    <t>סלקום- סלקום ישראל בע"מ</t>
  </si>
  <si>
    <t>1101534</t>
  </si>
  <si>
    <t>סה"כ תל אביב 90</t>
  </si>
  <si>
    <t>דלתא גליל- דלתא-גליל תעשיות בע"מ</t>
  </si>
  <si>
    <t>627034</t>
  </si>
  <si>
    <t>520025602</t>
  </si>
  <si>
    <t>*פוקס- ויזל- פוקס-ויזל בע"מ</t>
  </si>
  <si>
    <t>1087022</t>
  </si>
  <si>
    <t>512157603</t>
  </si>
  <si>
    <t>*ארד- ארד בע"מ</t>
  </si>
  <si>
    <t>1091651</t>
  </si>
  <si>
    <t>510007800</t>
  </si>
  <si>
    <t>אלקטרוניקה ואופטיקה</t>
  </si>
  <si>
    <t>*מיטרוניקס- מיטרוניקס בע"מ</t>
  </si>
  <si>
    <t>1091065</t>
  </si>
  <si>
    <t>511527202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</si>
  <si>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</si>
  <si>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</si>
  <si>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</si>
  <si>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</si>
  <si>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</si>
  <si>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</si>
  <si>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</si>
  <si>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</si>
  <si>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</si>
  <si>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מנורה מבטחים החזקות- מנורה מבטחים החזקות בע"מ</t>
  </si>
  <si>
    <t>566018</t>
  </si>
  <si>
    <t>*אלקטרה- אלקטרה בע"מ</t>
  </si>
  <si>
    <t>739037</t>
  </si>
  <si>
    <t>520028911</t>
  </si>
  <si>
    <t>*יואל- י.ו.א.ל. ירושלים אויל אקספלורשיין בע"מ</t>
  </si>
  <si>
    <t>583013</t>
  </si>
  <si>
    <t>520033226</t>
  </si>
  <si>
    <t>או פי סי אנרגיה- או.פי.סי. אנרגיה בע"מ</t>
  </si>
  <si>
    <t>1141571</t>
  </si>
  <si>
    <t>דור אלון- דור אלון אנרגיה בישראל (1988) בע"מ</t>
  </si>
  <si>
    <t>1093202</t>
  </si>
  <si>
    <t>520043878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</si>
  <si>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</si>
  <si>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</si>
  <si>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</si>
  <si>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</si>
  <si>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</si>
  <si>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</si>
  <si>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*אפקון תעשיות 1- אפקון תעשיות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</si>
  <si>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</si>
  <si>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</si>
  <si>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</si>
  <si>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</si>
  <si>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</si>
  <si>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</si>
  <si>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*נובה- נובה מכשירי מדידה בע"מ</t>
  </si>
  <si>
    <t>1084557</t>
  </si>
  <si>
    <t>511812463</t>
  </si>
  <si>
    <t>*קרור- קרור אחזקות בע"מ</t>
  </si>
  <si>
    <t>621011</t>
  </si>
  <si>
    <t>520001546</t>
  </si>
  <si>
    <t>אלקטרה צריכה- אלקטרה מוצרי צריכה בע"מ</t>
  </si>
  <si>
    <t>5010129</t>
  </si>
  <si>
    <t>520039975</t>
  </si>
  <si>
    <t>*סקופ- קבוצת סקופ מתכות בע"מ</t>
  </si>
  <si>
    <t>288019</t>
  </si>
  <si>
    <t>520037425</t>
  </si>
  <si>
    <t>רמי לוי- רשת חנויות רמי לוי שיווק השיקמה 2006 בע"מ</t>
  </si>
  <si>
    <t>1104249</t>
  </si>
  <si>
    <t>513770669</t>
  </si>
  <si>
    <t>אינרום- אינרום תעשיות בנייה בע"מ</t>
  </si>
  <si>
    <t>1132356</t>
  </si>
  <si>
    <t>515001659</t>
  </si>
  <si>
    <t>מתכת ומוצרי בניה</t>
  </si>
  <si>
    <t>*המלט- המ-לט (ישראל-קנדה) בע"מ</t>
  </si>
  <si>
    <t>1080324</t>
  </si>
  <si>
    <t>520041575</t>
  </si>
  <si>
    <t>*קליל- קליל תעשיות בע"מ</t>
  </si>
  <si>
    <t>797035</t>
  </si>
  <si>
    <t>520032442</t>
  </si>
  <si>
    <t>שפיר- שפיר הנדסה ותעשיה בע"מ</t>
  </si>
  <si>
    <t>1133875</t>
  </si>
  <si>
    <t>514892801</t>
  </si>
  <si>
    <t>*אזורים- אזורים-חברה להשקעות בפתוח ובבנין בע"מ</t>
  </si>
  <si>
    <t>715011</t>
  </si>
  <si>
    <t>*גב ים- חברת גב-ים לקרקעות בע"מ</t>
  </si>
  <si>
    <t>759019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</si>
  <si>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</si>
  <si>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</si>
  <si>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</si>
  <si>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</si>
  <si>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</si>
  <si>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רבוע נדלן- רבוע כחול נדל"ן בע"מ</t>
  </si>
  <si>
    <t>1098565</t>
  </si>
  <si>
    <t>*ריט 1- ריט 1 בע"מ</t>
  </si>
  <si>
    <t>1098920</t>
  </si>
  <si>
    <t>*שיכון ובינוי- שיכון ובינוי - אחזקות בע"מ</t>
  </si>
  <si>
    <t>1081942</t>
  </si>
  <si>
    <t>520036104</t>
  </si>
  <si>
    <t>*אבגול- אבגול תעשיות 1953 בע"מ</t>
  </si>
  <si>
    <t>1100957</t>
  </si>
  <si>
    <t>*ספאנטק- נ.ר. ספאנטק תעשיות בע"מ</t>
  </si>
  <si>
    <t>1090117</t>
  </si>
  <si>
    <t>512288713</t>
  </si>
  <si>
    <t>*אנרג'יקס-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</si>
  <si>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</si>
  <si>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</si>
  <si>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</si>
  <si>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</si>
  <si>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</si>
  <si>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</si>
  <si>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*חילן טק- חילן טק בע"מ</t>
  </si>
  <si>
    <t>1084698</t>
  </si>
  <si>
    <t>520039942</t>
  </si>
  <si>
    <t>*מטריקס- מטריקס אי.טי בע"מ</t>
  </si>
  <si>
    <t>445015</t>
  </si>
  <si>
    <t>513099747</t>
  </si>
  <si>
    <t>פורמולה מערכות- פורמולה מערכות (1985)בע"מ</t>
  </si>
  <si>
    <t>256016</t>
  </si>
  <si>
    <t>520036690</t>
  </si>
  <si>
    <t>*דנאל כא- דנאל (אדיר יהושע) בע"מ</t>
  </si>
  <si>
    <t>314013</t>
  </si>
  <si>
    <t>520037565</t>
  </si>
  <si>
    <t>סאפיינס- סאפיינס אינטרנשיונל קורפוריישן N.V</t>
  </si>
  <si>
    <t>1087659</t>
  </si>
  <si>
    <t>500440342</t>
  </si>
  <si>
    <t>בי קומיונקיישנס- בי קומיוניקיישנס בע"מ לשעבר סמייל 012</t>
  </si>
  <si>
    <t>1107663</t>
  </si>
  <si>
    <t>512832742</t>
  </si>
  <si>
    <t>סה"כ מניות היתר</t>
  </si>
  <si>
    <t>*בריל- בריל תעשיות נעליים בע"מ</t>
  </si>
  <si>
    <t>399014</t>
  </si>
  <si>
    <t>520038647</t>
  </si>
  <si>
    <t>*קסטרו- קסטרו מודל בע"מ</t>
  </si>
  <si>
    <t>280016</t>
  </si>
  <si>
    <t>520037649</t>
  </si>
  <si>
    <t>*או.אר.טי- או.אר.טי.טכנולוגיות בע"מ</t>
  </si>
  <si>
    <t>1086230</t>
  </si>
  <si>
    <t>513057588</t>
  </si>
  <si>
    <t>*אבוג'ן- אבוג'ן בע"מ</t>
  </si>
  <si>
    <t>1105055</t>
  </si>
  <si>
    <t>512838723</t>
  </si>
  <si>
    <t>אינטק פארמ- אינטק פארמה בע"מ</t>
  </si>
  <si>
    <t>1117795</t>
  </si>
  <si>
    <t>513022780</t>
  </si>
  <si>
    <t>ביוליין- ביוליין אר אקס בע"מ</t>
  </si>
  <si>
    <t>1101518</t>
  </si>
  <si>
    <t>513398750</t>
  </si>
  <si>
    <t>רדהיל- רדהיל ביופארמה בע"מ</t>
  </si>
  <si>
    <t>1122381</t>
  </si>
  <si>
    <t>514304005</t>
  </si>
  <si>
    <t>*אורביט- אורביט-אלחוט טכנולוגיות בע"מ</t>
  </si>
  <si>
    <t>265017</t>
  </si>
  <si>
    <t>520036153</t>
  </si>
  <si>
    <t>אירונאוטיקס- אירונאוטיקס</t>
  </si>
  <si>
    <t>1141142</t>
  </si>
  <si>
    <t>512551425</t>
  </si>
  <si>
    <t>אמיליה פיתוח- אמיליה פיתוח (מ.עו.פ) בע"מ</t>
  </si>
  <si>
    <t>589010</t>
  </si>
  <si>
    <t>520014846</t>
  </si>
  <si>
    <t>קרדן אן.וי.- קרדן אן.וי.</t>
  </si>
  <si>
    <t>1087949</t>
  </si>
  <si>
    <t>*אלרון- אלרון תעשיה אלקטרונית בע"מ</t>
  </si>
  <si>
    <t>749077</t>
  </si>
  <si>
    <t>520028036</t>
  </si>
  <si>
    <t>השקעות במדעי החיים</t>
  </si>
  <si>
    <t>כלל ביוטכנולוגיה- כלל תעשיות ביוטכנולוגיה בע"מ</t>
  </si>
  <si>
    <t>1104280</t>
  </si>
  <si>
    <t>511898835</t>
  </si>
  <si>
    <t>ברנמילר- ברנמילר אנרג'י בע"מ</t>
  </si>
  <si>
    <t>1141530</t>
  </si>
  <si>
    <t>514720374</t>
  </si>
  <si>
    <t>*אלספק- אלספק הנדסה בע"מ</t>
  </si>
  <si>
    <t>1090364</t>
  </si>
  <si>
    <t>511297541</t>
  </si>
  <si>
    <t>*גולן פלסטיק- גולן מוצרי פלסטיק בע"מ</t>
  </si>
  <si>
    <t>1091933</t>
  </si>
  <si>
    <t>513029975</t>
  </si>
  <si>
    <t>*גניגר- גניגר מפעלי פלסטיק בע"מ</t>
  </si>
  <si>
    <t>1095892</t>
  </si>
  <si>
    <t>512416991</t>
  </si>
  <si>
    <t>*פלסטופיל- חברת פלסטופיל הזורע בע"מ</t>
  </si>
  <si>
    <t>1092840</t>
  </si>
  <si>
    <t>513681247</t>
  </si>
  <si>
    <t>פטרוכימיים- מפעלים פטרוכימיים בישראל בע"מ</t>
  </si>
  <si>
    <t>756015</t>
  </si>
  <si>
    <t>*פלרם- פלרם (1990) תעשיות בע"מ</t>
  </si>
  <si>
    <t>644013</t>
  </si>
  <si>
    <t>520039843</t>
  </si>
  <si>
    <t>*רבל- רבל אי.סי.אס. בע"מ</t>
  </si>
  <si>
    <t>1103878</t>
  </si>
  <si>
    <t>513506329</t>
  </si>
  <si>
    <t>*רם-און- רם-און השקעות והחזקות (1999) בע"מ</t>
  </si>
  <si>
    <t>1090943</t>
  </si>
  <si>
    <t>512776964</t>
  </si>
  <si>
    <t>*זנלכל- זנלכל בע"מ</t>
  </si>
  <si>
    <t>130013</t>
  </si>
  <si>
    <t>520034208</t>
  </si>
  <si>
    <t>*אייסקיור מדיקל- אייסקיור מדיקל בע"מ</t>
  </si>
  <si>
    <t>1122415</t>
  </si>
  <si>
    <t>513787804</t>
  </si>
  <si>
    <t>*איתמר- איתמר מדיקל בע"מ</t>
  </si>
  <si>
    <t>1102458</t>
  </si>
  <si>
    <t>512434218</t>
  </si>
  <si>
    <t>*אקסלנז- אקסלנז ביוסיינס בע"מ</t>
  </si>
  <si>
    <t>1104868</t>
  </si>
  <si>
    <t>513821504</t>
  </si>
  <si>
    <t>*מדיגוס- מדיגוס בע"מ</t>
  </si>
  <si>
    <t>1096171</t>
  </si>
  <si>
    <t>512866971</t>
  </si>
  <si>
    <t>*מדיקל קומפרישיין- מדיקל קומפרישין סיסטם (די.בי.אן.) בע"מ</t>
  </si>
  <si>
    <t>1096890</t>
  </si>
  <si>
    <t>512565730</t>
  </si>
  <si>
    <t>אילקס מדיקל- אילקס מדיקל בע"מ</t>
  </si>
  <si>
    <t>1080753</t>
  </si>
  <si>
    <t>520042219</t>
  </si>
  <si>
    <t>*מדטכניקה- מדטכניקה בע"מ</t>
  </si>
  <si>
    <t>253013</t>
  </si>
  <si>
    <t>520036195</t>
  </si>
  <si>
    <t>*מנדלסוןתשת- מנדלסון תשתיות ותעשיות בע"מ</t>
  </si>
  <si>
    <t>1129444</t>
  </si>
  <si>
    <t>513660373</t>
  </si>
  <si>
    <t>המשביר 365 החזקות בעמ- משביר לצרכן</t>
  </si>
  <si>
    <t>1104959</t>
  </si>
  <si>
    <t>513389270</t>
  </si>
  <si>
    <t>*אפריקה תעשיות- אפריקה ישראל תעשיות בע"מ</t>
  </si>
  <si>
    <t>800011</t>
  </si>
  <si>
    <t>520026618</t>
  </si>
  <si>
    <t>*חד אסף תעשיות- חד-אסף תעשיות בע"מ</t>
  </si>
  <si>
    <t>351015</t>
  </si>
  <si>
    <t>520038449</t>
  </si>
  <si>
    <t>תדיר גן- תדיר-גן (מוצרים מדוייקים) 1993 בע"מ</t>
  </si>
  <si>
    <t>1090141</t>
  </si>
  <si>
    <t>511870891</t>
  </si>
  <si>
    <t>אפריקה- אפריקה-ישראל להשקעות בע"מ</t>
  </si>
  <si>
    <t>611012</t>
  </si>
  <si>
    <t>פלאזה סנטר- פלאזה סנטרס</t>
  </si>
  <si>
    <t>1109917</t>
  </si>
  <si>
    <t>*על בד- עלבד משואות יצחק בע"מ</t>
  </si>
  <si>
    <t>625012</t>
  </si>
  <si>
    <t>520040205</t>
  </si>
  <si>
    <t>אוברסיז מניה- אוברסיז</t>
  </si>
  <si>
    <t>1139617</t>
  </si>
  <si>
    <t>510490071</t>
  </si>
  <si>
    <t>*אוריין- אוריין ש.מ. בע"מ</t>
  </si>
  <si>
    <t>1103506</t>
  </si>
  <si>
    <t>511068256</t>
  </si>
  <si>
    <t>*אמנת- אמנת ניהול ומערכות בע"מ</t>
  </si>
  <si>
    <t>654012</t>
  </si>
  <si>
    <t>520040833</t>
  </si>
  <si>
    <t>*לודן- לודן חברה להנדסה בע"מ</t>
  </si>
  <si>
    <t>1081439</t>
  </si>
  <si>
    <t>520043381</t>
  </si>
  <si>
    <t>נובולוג- נובולוג פארם אפ 1966 בע"מ</t>
  </si>
  <si>
    <t>1140151</t>
  </si>
  <si>
    <t>510475312</t>
  </si>
  <si>
    <t>*אלוט תקשורת- אלוט תקשרות בע"מ</t>
  </si>
  <si>
    <t>1099654</t>
  </si>
  <si>
    <t>512394776</t>
  </si>
  <si>
    <t>פריון נטוורק- פריון נטוורק בע"מ לשעבר אינקרדימייל</t>
  </si>
  <si>
    <t>1095819</t>
  </si>
  <si>
    <t>512849498</t>
  </si>
  <si>
    <t>*קו מנחה- קו מנחה שרותי מידע ותקשורת בע"מ</t>
  </si>
  <si>
    <t>271015</t>
  </si>
  <si>
    <t>520036997</t>
  </si>
  <si>
    <t>סה"כ call 001 אופציות</t>
  </si>
  <si>
    <t>SodaSream- סודהסטרים אינטרנשיונל בע"מ</t>
  </si>
  <si>
    <t>IL0011213001</t>
  </si>
  <si>
    <t>NASDAQ</t>
  </si>
  <si>
    <t>בלומברג</t>
  </si>
  <si>
    <t>Consumer Durables &amp; Apparel</t>
  </si>
  <si>
    <t>CAESAR STONE SDOT- CAESAR STON SDOT</t>
  </si>
  <si>
    <t>IL0011259137</t>
  </si>
  <si>
    <t>12277</t>
  </si>
  <si>
    <t>Materials</t>
  </si>
  <si>
    <t>Mediwound ltd- MEDIWOUND LTD</t>
  </si>
  <si>
    <t>IL0011316309</t>
  </si>
  <si>
    <t>10278</t>
  </si>
  <si>
    <t>Pharmaceuticals &amp; Biotechnology</t>
  </si>
  <si>
    <t>REDHILL BIOPHRM- REDHILL BIOPHARMA LTD</t>
  </si>
  <si>
    <t>US7574681034</t>
  </si>
  <si>
    <t>12904</t>
  </si>
  <si>
    <t>INTEC PHARMA LT MG יובנק- אינטק פארמה בע"מ</t>
  </si>
  <si>
    <t>IL0011177958</t>
  </si>
  <si>
    <t>Kamada ltd- קמהדע בע"מ</t>
  </si>
  <si>
    <t>IL0010941198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</si>
  <si>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</si>
  <si>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</si>
  <si>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</si>
  <si>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</si>
  <si>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</si>
  <si>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512763285</t>
  </si>
  <si>
    <t>MLNX US_MELLANOX TECHNOLOGI- מלאנוקס טכנולוגיות בע"מ</t>
  </si>
  <si>
    <t>*Nova measuring inst- נובה מכשירי מדידה בע"מ</t>
  </si>
  <si>
    <t>IL0010845571</t>
  </si>
  <si>
    <t>Verint Systems Inc- VERINT SYSTEMS</t>
  </si>
  <si>
    <t>US92343X1000</t>
  </si>
  <si>
    <t>10467</t>
  </si>
  <si>
    <t>Software &amp; Services</t>
  </si>
  <si>
    <t>WIX.COM LTD- WIX ltd</t>
  </si>
  <si>
    <t>IL0011301780</t>
  </si>
  <si>
    <t>12913</t>
  </si>
  <si>
    <t>CHECK POINT SOF- צ'ק פוינט</t>
  </si>
  <si>
    <t>IL0010824113</t>
  </si>
  <si>
    <t>520042821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</si>
  <si>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</si>
  <si>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</si>
  <si>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</si>
  <si>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</si>
  <si>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</si>
  <si>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</si>
  <si>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520035213</t>
  </si>
  <si>
    <t>*ITURAN- איתוראן איתור ושליטה בע"מ</t>
  </si>
  <si>
    <t>IL0010818685</t>
  </si>
  <si>
    <t>520043811</t>
  </si>
  <si>
    <t>*Nice system ltd- נייס מערכות בע"מ</t>
  </si>
  <si>
    <t>US6536561086</t>
  </si>
  <si>
    <t>Telecommunication Services</t>
  </si>
  <si>
    <t>SEDG US- SOLAREDGE TECHNOLOGIES INC</t>
  </si>
  <si>
    <t>US83417M1045</t>
  </si>
  <si>
    <t>27183</t>
  </si>
  <si>
    <t>Utilities</t>
  </si>
  <si>
    <t>*ORA- אורמת טכנולגיות אינק דואלי</t>
  </si>
  <si>
    <t>US6866881021</t>
  </si>
  <si>
    <t>*Ormat Technologies- אורמת טכנולגיות אינק דואלי</t>
  </si>
  <si>
    <t>NYSE</t>
  </si>
  <si>
    <t>MYLAN  NV- MYLAN, INC</t>
  </si>
  <si>
    <t>NL0011031208</t>
  </si>
  <si>
    <t>10295</t>
  </si>
  <si>
    <t>Health Care Equipment &amp; Services</t>
  </si>
  <si>
    <t>MYLAN NV- MYLAN, INC</t>
  </si>
  <si>
    <t>Amdocs Ltd- AMDOCS LTD</t>
  </si>
  <si>
    <t>GB0022569080</t>
  </si>
  <si>
    <t>10018</t>
  </si>
  <si>
    <t>Sapines int crop inv- סאפיינס אינטרנשיונל קורפוריישן N.V</t>
  </si>
  <si>
    <t>ANN7716A1513</t>
  </si>
  <si>
    <t>סה"כ שמחקות מדדי מניות בישראל</t>
  </si>
  <si>
    <t>פסגות סל ת"א בנקים- פסגות מוצרי מדדים בע"מ</t>
  </si>
  <si>
    <t>1096437</t>
  </si>
  <si>
    <t>513665661</t>
  </si>
  <si>
    <t>125תכלית סל א ת"א- תכלית תעודות סל בע"מ</t>
  </si>
  <si>
    <t>1091818</t>
  </si>
  <si>
    <t>513594101</t>
  </si>
  <si>
    <t>סה"כ שמחקות מדדי מניות בחו"ל</t>
  </si>
  <si>
    <t>סה"כ שמחקות מדדים אחרים בישראל</t>
  </si>
  <si>
    <t>פסגות מק"מ סד-כד- פסגות תעודות סל מדדים בע"מ</t>
  </si>
  <si>
    <t>1112879</t>
  </si>
  <si>
    <t>513952457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</si>
  <si>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</si>
  <si>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</si>
  <si>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</si>
  <si>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</si>
  <si>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</si>
  <si>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11121</t>
  </si>
  <si>
    <t>Diversified Financials</t>
  </si>
  <si>
    <t>db x-trackers dj stoxx 600- db x-trackers dj stoxx 600</t>
  </si>
  <si>
    <t>LU0328475792</t>
  </si>
  <si>
    <t>26031</t>
  </si>
  <si>
    <t>Deutsche Bank USA- DEUTSCHE BANK AG</t>
  </si>
  <si>
    <t>US2330518539</t>
  </si>
  <si>
    <t>10113</t>
  </si>
  <si>
    <t>HORIZON S&amp;P/TSX 60- GLOBAL HORIZON</t>
  </si>
  <si>
    <t>CA44049A1241</t>
  </si>
  <si>
    <t>10629</t>
  </si>
  <si>
    <t>Ishares Crncy Hedge- ISHARES MSCI EMER</t>
  </si>
  <si>
    <t>US46434G5099</t>
  </si>
  <si>
    <t>20059</t>
  </si>
  <si>
    <t>Blackrock Inc- Ishares_BlackRock _ US</t>
  </si>
  <si>
    <t>US46434V8862</t>
  </si>
  <si>
    <t>20090</t>
  </si>
  <si>
    <t>Source s&amp;p 500 ireland- Source Markets plc</t>
  </si>
  <si>
    <t>IE00B3YCGJ38</t>
  </si>
  <si>
    <t>12119</t>
  </si>
  <si>
    <t>Spdr trust series fd- SPY</t>
  </si>
  <si>
    <t>US78462F1030</t>
  </si>
  <si>
    <t>10681</t>
  </si>
  <si>
    <t>Spdr trust series fd(דיבידנד לקבל)- SPY</t>
  </si>
  <si>
    <t>Vanguard S&amp;P 500- VANGUARAD S&amp;P 500 ETF</t>
  </si>
  <si>
    <t>US9229083632</t>
  </si>
  <si>
    <t>25014</t>
  </si>
  <si>
    <t>Vanguard aust share- VANGUARD</t>
  </si>
  <si>
    <t>AU000000VAS1</t>
  </si>
  <si>
    <t>10457</t>
  </si>
  <si>
    <t>Vanguard Emrg mkt et- VANGUARD EMERGING</t>
  </si>
  <si>
    <t>US9220428588</t>
  </si>
  <si>
    <t>10458</t>
  </si>
  <si>
    <t>סה"כ שמחקות מדדים אחרים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</si>
  <si>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</si>
  <si>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</si>
  <si>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</si>
  <si>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</si>
  <si>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</si>
  <si>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</si>
  <si>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</si>
  <si>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</si>
  <si>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</si>
  <si>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</si>
  <si>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spdr barclays high yield- SPDR - State Street Global Advisors</t>
  </si>
  <si>
    <t>US78464A4177</t>
  </si>
  <si>
    <t>22040</t>
  </si>
  <si>
    <t>Spdr Corporate bond- SPDR BARCLAYS</t>
  </si>
  <si>
    <t>US78464A3757</t>
  </si>
  <si>
    <t>12423</t>
  </si>
  <si>
    <t>Spdr emerging bond- SPDR BARCLAYS</t>
  </si>
  <si>
    <t>IE00B4613386</t>
  </si>
  <si>
    <t>Vanguard shortterm bnd etf- VANGUARD</t>
  </si>
  <si>
    <t>US92206C4096</t>
  </si>
  <si>
    <t>סה"כ אג"ח ממשלתי</t>
  </si>
  <si>
    <t>סה"כ אגח קונצרני</t>
  </si>
  <si>
    <t>NOMURA-US HIGH YLD BD-I USD- NOMURA FUNDS IRELAND</t>
  </si>
  <si>
    <t>IE00B3RW8498</t>
  </si>
  <si>
    <t>27215</t>
  </si>
  <si>
    <t>B</t>
  </si>
  <si>
    <t>Neuber Berman- Neuberger Berman</t>
  </si>
  <si>
    <t>IE00B8QBJF01</t>
  </si>
  <si>
    <t>11100</t>
  </si>
  <si>
    <t>Pioneer Asset Management- Pioneer Funds</t>
  </si>
  <si>
    <t>LU0132199406</t>
  </si>
  <si>
    <t>10712</t>
  </si>
  <si>
    <t>SPIOHYZ LX- Eurizon EasyFund</t>
  </si>
  <si>
    <t>LU0335991534</t>
  </si>
  <si>
    <t>12436</t>
  </si>
  <si>
    <t>Ubs lux bond- UBS LUXEM</t>
  </si>
  <si>
    <t>LU0396367608</t>
  </si>
  <si>
    <t>10441</t>
  </si>
  <si>
    <t>Seb fund 1 nordic- Sec asset management</t>
  </si>
  <si>
    <t>LU0030165871</t>
  </si>
  <si>
    <t>12771</t>
  </si>
  <si>
    <t>Ba1</t>
  </si>
  <si>
    <t>סה"כ כתבי אופציות בישראל</t>
  </si>
  <si>
    <t>ברנמילר אפ1</t>
  </si>
  <si>
    <t>1143494</t>
  </si>
  <si>
    <t>*איתמר מדיקל אופציה 4- איתמר מדיקל בע"מ</t>
  </si>
  <si>
    <t>1137017</t>
  </si>
  <si>
    <t>*מדיגוס אופציה 9- מדיגוס בע"מ</t>
  </si>
  <si>
    <t>1135979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</si>
  <si>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</si>
  <si>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</si>
  <si>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</si>
  <si>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</si>
  <si>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</si>
  <si>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</si>
  <si>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</si>
  <si>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</si>
  <si>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</si>
  <si>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</si>
  <si>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</si>
  <si>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26/10/17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</si>
  <si>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</si>
  <si>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</si>
  <si>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</si>
  <si>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</si>
  <si>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</si>
  <si>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</si>
  <si>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</si>
  <si>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</si>
  <si>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</si>
  <si>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</si>
  <si>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</si>
  <si>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</si>
  <si>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</si>
  <si>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</si>
  <si>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</si>
  <si>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</si>
  <si>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</si>
  <si>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מקורות אגח 8 רמ- מקורות חברת מים בע"מ</t>
  </si>
  <si>
    <t>1124346</t>
  </si>
  <si>
    <t>22/09/16</t>
  </si>
  <si>
    <t>עירית רעננה אג"ח 1 - מ- עירית רעננה</t>
  </si>
  <si>
    <t>1098698</t>
  </si>
  <si>
    <t>500287008</t>
  </si>
  <si>
    <t>חשמל צמוד 2020 רמ- חברת החשמל לישראל בע"מ</t>
  </si>
  <si>
    <t>6000111</t>
  </si>
  <si>
    <t>02/02/17</t>
  </si>
  <si>
    <t>אבנת השכרות בע"מ - אגח א'- אבנת השכרות בע"מ</t>
  </si>
  <si>
    <t>1094820</t>
  </si>
  <si>
    <t>513698365</t>
  </si>
  <si>
    <t>25/12/12</t>
  </si>
  <si>
    <t>חשמל צמוד 2022 רמ- חברת החשמל לישראל בע"מ</t>
  </si>
  <si>
    <t>6000129</t>
  </si>
  <si>
    <t>נתיבי גז אג"ח א - רמ- נתיבי הגז הטבעי לישראל בע"מ</t>
  </si>
  <si>
    <t>1103084</t>
  </si>
  <si>
    <t>513436394</t>
  </si>
  <si>
    <t>פועלים ש"ה ג ר"מ- בנק הפועלים בע"מ</t>
  </si>
  <si>
    <t>6620280</t>
  </si>
  <si>
    <t>אספיסי אלעד אגח 3 רמms- אס.פי.סי אל-עד</t>
  </si>
  <si>
    <t>1093939</t>
  </si>
  <si>
    <t>514667021</t>
  </si>
  <si>
    <t>קרנו ב חש81/2- קרדן אן.וי.</t>
  </si>
  <si>
    <t>1143270</t>
  </si>
  <si>
    <t>01/02/18</t>
  </si>
  <si>
    <t>אלון חברת הדלק אגח סד' א MG- אלון חברת הדלק לישראל בע"מ</t>
  </si>
  <si>
    <t>11015671</t>
  </si>
  <si>
    <t>520041690</t>
  </si>
  <si>
    <t>16/12/13</t>
  </si>
  <si>
    <t>רפאל אגח סדרה ה 2020/2026- רפאל-רשות לפיתוח אמצעי לחימה בע"מ</t>
  </si>
  <si>
    <t>1140292</t>
  </si>
  <si>
    <t>520042185</t>
  </si>
  <si>
    <t>Aaa.IL</t>
  </si>
  <si>
    <t>23/01/18</t>
  </si>
  <si>
    <t>מתם מרכז תעשיות מדע חיפה אגח א לס- מת"ם - מרכז תעשיות מדע חיפה בע"מ</t>
  </si>
  <si>
    <t>1138999</t>
  </si>
  <si>
    <t>510687403</t>
  </si>
  <si>
    <t>18/08/16</t>
  </si>
  <si>
    <t>*אורמת 3 MG- אורמת טכנולגיות אינק דואלי</t>
  </si>
  <si>
    <t>443862</t>
  </si>
  <si>
    <t>A+</t>
  </si>
  <si>
    <t>אמקור אגח א לס רמ- אמפא השקעות בע"מ</t>
  </si>
  <si>
    <t>1133545</t>
  </si>
  <si>
    <t>520025115</t>
  </si>
  <si>
    <t>21/09/14</t>
  </si>
  <si>
    <t>*אורמת  סדרה 2 12.09.2016- אורמת טכנולגיות אינק דואלי</t>
  </si>
  <si>
    <t>1139161</t>
  </si>
  <si>
    <t>07/08/17</t>
  </si>
  <si>
    <t>צים אג"ח ד-רמ MG- צים שירותי ספנות משולבים בע"מ</t>
  </si>
  <si>
    <t>65100694</t>
  </si>
  <si>
    <t>520015041</t>
  </si>
  <si>
    <t>25/07/14</t>
  </si>
  <si>
    <t>Rplllc 6% 04/01/22- Ruby Pipeline Llc</t>
  </si>
  <si>
    <t>USU7501KAB71</t>
  </si>
  <si>
    <t>12861</t>
  </si>
  <si>
    <t>BBB-</t>
  </si>
  <si>
    <t>S&amp;P</t>
  </si>
  <si>
    <t>12/05/15</t>
  </si>
  <si>
    <t>אלון דלק מניה לא סחירה- אלון חברת הדלק לישראל בע"מ</t>
  </si>
  <si>
    <t>499906</t>
  </si>
  <si>
    <t>מנייה לס צים mg- צים שירותי ספנות משולבים בע"מ</t>
  </si>
  <si>
    <t>29992224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</si>
  <si>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</si>
  <si>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</si>
  <si>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</si>
  <si>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</si>
  <si>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</si>
  <si>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</si>
  <si>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</si>
  <si>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</si>
  <si>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</si>
  <si>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*אפריקה תעשיות אופ' לא סחירה- אפריקה ישראל תעשיות בע"מ</t>
  </si>
  <si>
    <t>3153001</t>
  </si>
  <si>
    <t>09/10/13</t>
  </si>
  <si>
    <t>REDHILL WARRANT- REDHILL BIOPHARMA LTD</t>
  </si>
  <si>
    <t>455863</t>
  </si>
  <si>
    <t>26/12/16</t>
  </si>
  <si>
    <t>סה"כ מט"ח/מט"ח</t>
  </si>
  <si>
    <t>FWD CCY\ILS 20180129 USD\ILS 3.3222000 20190131- בנק לאומי לישראל בע"מ</t>
  </si>
  <si>
    <t>90005995</t>
  </si>
  <si>
    <t>29/01/18</t>
  </si>
  <si>
    <t>FWD CCY\ILS 20180129 USD\ILS 3.3270000 20190225- בנק לאומי לישראל בע"מ</t>
  </si>
  <si>
    <t>90005994</t>
  </si>
  <si>
    <t>FWD CCY\ILS 20180205 USD\ILS 3.4221000 20180619- בנק לאומי לישראל בע"מ</t>
  </si>
  <si>
    <t>90006049</t>
  </si>
  <si>
    <t>FWD CCY\ILS 20180207 USD\ILS 3.4078000 20190225- בנק לאומי לישראל בע"מ</t>
  </si>
  <si>
    <t>90006073</t>
  </si>
  <si>
    <t>07/02/18</t>
  </si>
  <si>
    <t>FWD CCY\ILS 20180208 USD\ILS 3.4116000 20190226- בנק לאומי לישראל בע"מ</t>
  </si>
  <si>
    <t>90006084</t>
  </si>
  <si>
    <t>08/02/18</t>
  </si>
  <si>
    <t>FWD CCY\ILS 20180213 USD\ILS 3.5065000 20180503- בנק לאומי לישראל בע"מ</t>
  </si>
  <si>
    <t>90006116</t>
  </si>
  <si>
    <t>13/02/18</t>
  </si>
  <si>
    <t>FWD CCY\ILS 20180221 USD\ILS 3.4807000 20180605- בנק לאומי לישראל בע"מ</t>
  </si>
  <si>
    <t>90006175</t>
  </si>
  <si>
    <t>FWD CCY\ILS 20180226 USD\ILS 3.4634000 20180718- בנק לאומי לישראל בע"מ</t>
  </si>
  <si>
    <t>90006199</t>
  </si>
  <si>
    <t>26/02/18</t>
  </si>
  <si>
    <t>FWD CCY\ILS 20180307 USD\ILS 3.4472000 20180605- בנק לאומי לישראל בע"מ</t>
  </si>
  <si>
    <t>90006249</t>
  </si>
  <si>
    <t>07/03/18</t>
  </si>
  <si>
    <t>FWD CCY\ILS 20180312 USD\ILS 3.4285000 20180605- בנק לאומי לישראל בע"מ</t>
  </si>
  <si>
    <t>90006267</t>
  </si>
  <si>
    <t>12/03/18</t>
  </si>
  <si>
    <t>FWD CCY\ILS 20180321 USD\ILS 3.4458500 20180816- בנק לאומי לישראל בע"מ</t>
  </si>
  <si>
    <t>90006340</t>
  </si>
  <si>
    <t>21/03/18</t>
  </si>
  <si>
    <t>FWD CCY\ILS 20180322 USD\ILS 3.4630000 20180718- בנק לאומי לישראל בע"מ</t>
  </si>
  <si>
    <t>90006351</t>
  </si>
  <si>
    <t>FWD CCY\ILS 20180326 USD\ILS 3.4853000 20180605- בנק לאומי לישראל בע"מ</t>
  </si>
  <si>
    <t>90006361</t>
  </si>
  <si>
    <t>FWD CCY\ILS 03.01.19 USD\ILS 3.3909- יו בנק בע"מ לשעבר בנק אינווסטק</t>
  </si>
  <si>
    <t>90005817</t>
  </si>
  <si>
    <t>03/01/18</t>
  </si>
  <si>
    <t>FWD CCY\ILS 03.01.19 USD\ILS 3.4344- יו בנק בע"מ לשעבר בנק אינווסטק</t>
  </si>
  <si>
    <t>90006190</t>
  </si>
  <si>
    <t>FWD CCY\CCY 20180118 EUR\USD 1.2293200 20180514- בנק לאומי לישראל בע"מ</t>
  </si>
  <si>
    <t>90005925</t>
  </si>
  <si>
    <t>18/01/18</t>
  </si>
  <si>
    <t>סה"כ כנגד חסכון עמיתים/מבוטחים</t>
  </si>
  <si>
    <t>סה"כ מבוטחות במשכנתא או תיקי משכנתאות</t>
  </si>
  <si>
    <t>מובטחות משכנתא - גורם 01</t>
  </si>
  <si>
    <t>לא</t>
  </si>
  <si>
    <t>435945</t>
  </si>
  <si>
    <t>20/07/16</t>
  </si>
  <si>
    <t>435946</t>
  </si>
  <si>
    <t>448547</t>
  </si>
  <si>
    <t>20/10/16</t>
  </si>
  <si>
    <t>448548</t>
  </si>
  <si>
    <t>435943</t>
  </si>
  <si>
    <t>435944</t>
  </si>
  <si>
    <t>448455</t>
  </si>
  <si>
    <t>448456</t>
  </si>
  <si>
    <t>סה"כ מובטחות בערבות בנקאית</t>
  </si>
  <si>
    <t>סה"כ מובטחות בבטחונות אחרים</t>
  </si>
  <si>
    <t>*גורם 33</t>
  </si>
  <si>
    <t>425769</t>
  </si>
  <si>
    <t>AA+</t>
  </si>
  <si>
    <t>19/05/16</t>
  </si>
  <si>
    <t>455714</t>
  </si>
  <si>
    <t>20/12/16</t>
  </si>
  <si>
    <t>4563</t>
  </si>
  <si>
    <t>31/12/15</t>
  </si>
  <si>
    <t>4693</t>
  </si>
  <si>
    <t>19/01/16</t>
  </si>
  <si>
    <t>474664</t>
  </si>
  <si>
    <t>04/07/17</t>
  </si>
  <si>
    <t>*גורם 28</t>
  </si>
  <si>
    <t>9242</t>
  </si>
  <si>
    <t>22/05/13</t>
  </si>
  <si>
    <t>גורם 07</t>
  </si>
  <si>
    <t>55061</t>
  </si>
  <si>
    <t>512475203</t>
  </si>
  <si>
    <t>90150400</t>
  </si>
  <si>
    <t>Aa2</t>
  </si>
  <si>
    <t>18/08/15</t>
  </si>
  <si>
    <t>גורם 29</t>
  </si>
  <si>
    <t>29991703</t>
  </si>
  <si>
    <t>512686114</t>
  </si>
  <si>
    <t>AA</t>
  </si>
  <si>
    <t>4410</t>
  </si>
  <si>
    <t>20/07/15</t>
  </si>
  <si>
    <t>גורם 94</t>
  </si>
  <si>
    <t>455531</t>
  </si>
  <si>
    <t>510242670</t>
  </si>
  <si>
    <t>19/12/16</t>
  </si>
  <si>
    <t>גורם 30</t>
  </si>
  <si>
    <t>392454</t>
  </si>
  <si>
    <t>520025818</t>
  </si>
  <si>
    <t>28/12/16</t>
  </si>
  <si>
    <t>גורם 35</t>
  </si>
  <si>
    <t>95350102</t>
  </si>
  <si>
    <t>12548</t>
  </si>
  <si>
    <t>95350202</t>
  </si>
  <si>
    <t>95350301</t>
  </si>
  <si>
    <t>07/01/13</t>
  </si>
  <si>
    <t>95350302</t>
  </si>
  <si>
    <t>95350401</t>
  </si>
  <si>
    <t>95350402</t>
  </si>
  <si>
    <t>95350501</t>
  </si>
  <si>
    <t>95350502</t>
  </si>
  <si>
    <t>99000</t>
  </si>
  <si>
    <t>99001</t>
  </si>
  <si>
    <t>גורם 37</t>
  </si>
  <si>
    <t>379497</t>
  </si>
  <si>
    <t>513708818</t>
  </si>
  <si>
    <t>30/04/15</t>
  </si>
  <si>
    <t>גורם 47</t>
  </si>
  <si>
    <t>455954</t>
  </si>
  <si>
    <t>513183046</t>
  </si>
  <si>
    <t>AA-</t>
  </si>
  <si>
    <t>גורם 69</t>
  </si>
  <si>
    <t>454099</t>
  </si>
  <si>
    <t>16/12/16</t>
  </si>
  <si>
    <t>472710</t>
  </si>
  <si>
    <t>22/06/17</t>
  </si>
  <si>
    <t>גורם 81</t>
  </si>
  <si>
    <t>כן</t>
  </si>
  <si>
    <t>429027</t>
  </si>
  <si>
    <t>515170611</t>
  </si>
  <si>
    <t>27/05/16</t>
  </si>
  <si>
    <t>2963</t>
  </si>
  <si>
    <t>04/06/13</t>
  </si>
  <si>
    <t>2968</t>
  </si>
  <si>
    <t>444873</t>
  </si>
  <si>
    <t>4605</t>
  </si>
  <si>
    <t>14/12/15</t>
  </si>
  <si>
    <t>4606</t>
  </si>
  <si>
    <t>20/12/15</t>
  </si>
  <si>
    <t>29991704</t>
  </si>
  <si>
    <t>גורם 40</t>
  </si>
  <si>
    <t>451301</t>
  </si>
  <si>
    <t>513000877</t>
  </si>
  <si>
    <t>451302</t>
  </si>
  <si>
    <t>451303</t>
  </si>
  <si>
    <t>451304</t>
  </si>
  <si>
    <t>451305</t>
  </si>
  <si>
    <t>05/12/16</t>
  </si>
  <si>
    <t>454754</t>
  </si>
  <si>
    <t>07/12/16</t>
  </si>
  <si>
    <t>454874</t>
  </si>
  <si>
    <t>13/12/16</t>
  </si>
  <si>
    <t>גורם 41</t>
  </si>
  <si>
    <t>3364</t>
  </si>
  <si>
    <t>512562422</t>
  </si>
  <si>
    <t>31/12/13</t>
  </si>
  <si>
    <t>364477</t>
  </si>
  <si>
    <t>31/12/14</t>
  </si>
  <si>
    <t>גורם 61</t>
  </si>
  <si>
    <t>4201</t>
  </si>
  <si>
    <t>12844</t>
  </si>
  <si>
    <t>4203</t>
  </si>
  <si>
    <t>4205</t>
  </si>
  <si>
    <t>4206</t>
  </si>
  <si>
    <t>4207</t>
  </si>
  <si>
    <t>434404</t>
  </si>
  <si>
    <t>30/06/16</t>
  </si>
  <si>
    <t>434406</t>
  </si>
  <si>
    <t>434407</t>
  </si>
  <si>
    <t>434408</t>
  </si>
  <si>
    <t>434410</t>
  </si>
  <si>
    <t>469285</t>
  </si>
  <si>
    <t>17/05/17</t>
  </si>
  <si>
    <t>507787</t>
  </si>
  <si>
    <t>25/03/18</t>
  </si>
  <si>
    <t>גורם 62</t>
  </si>
  <si>
    <t>371707</t>
  </si>
  <si>
    <t>27535</t>
  </si>
  <si>
    <t>18/12/17</t>
  </si>
  <si>
    <t>372051</t>
  </si>
  <si>
    <t>15/07/15</t>
  </si>
  <si>
    <t>גורם 63</t>
  </si>
  <si>
    <t>371197</t>
  </si>
  <si>
    <t>27536</t>
  </si>
  <si>
    <t>08/11/16</t>
  </si>
  <si>
    <t>גורם 64</t>
  </si>
  <si>
    <t>371706</t>
  </si>
  <si>
    <t>27606</t>
  </si>
  <si>
    <t>גורם 96</t>
  </si>
  <si>
    <t>465782</t>
  </si>
  <si>
    <t>520039876</t>
  </si>
  <si>
    <t>03/04/17</t>
  </si>
  <si>
    <t>467404</t>
  </si>
  <si>
    <t>04/05/17</t>
  </si>
  <si>
    <t>470540</t>
  </si>
  <si>
    <t>29/05/17</t>
  </si>
  <si>
    <t>484097</t>
  </si>
  <si>
    <t>28/09/17</t>
  </si>
  <si>
    <t>גורם 38</t>
  </si>
  <si>
    <t>2571</t>
  </si>
  <si>
    <t>512705153</t>
  </si>
  <si>
    <t>A</t>
  </si>
  <si>
    <t>06/03/13</t>
  </si>
  <si>
    <t>2572</t>
  </si>
  <si>
    <t>גורם 43</t>
  </si>
  <si>
    <t>345369</t>
  </si>
  <si>
    <t>513862649</t>
  </si>
  <si>
    <t>26/06/14</t>
  </si>
  <si>
    <t>384577</t>
  </si>
  <si>
    <t>11/06/15</t>
  </si>
  <si>
    <t>403836</t>
  </si>
  <si>
    <t>10/12/15</t>
  </si>
  <si>
    <t>415814</t>
  </si>
  <si>
    <t>14/03/16</t>
  </si>
  <si>
    <t>4314</t>
  </si>
  <si>
    <t>433981</t>
  </si>
  <si>
    <t>28/06/16</t>
  </si>
  <si>
    <t>440022</t>
  </si>
  <si>
    <t>22/08/16</t>
  </si>
  <si>
    <t>443656</t>
  </si>
  <si>
    <t>455012</t>
  </si>
  <si>
    <t>463236</t>
  </si>
  <si>
    <t>10/03/17</t>
  </si>
  <si>
    <t>472334</t>
  </si>
  <si>
    <t>13/06/17</t>
  </si>
  <si>
    <t>482977</t>
  </si>
  <si>
    <t>11/09/17</t>
  </si>
  <si>
    <t>491620</t>
  </si>
  <si>
    <t>12/12/17</t>
  </si>
  <si>
    <t>505821</t>
  </si>
  <si>
    <t>908395120</t>
  </si>
  <si>
    <t>908395160</t>
  </si>
  <si>
    <t>16/09/15</t>
  </si>
  <si>
    <t>487742</t>
  </si>
  <si>
    <t>12842</t>
  </si>
  <si>
    <t>06/12/17</t>
  </si>
  <si>
    <t>גורם 67</t>
  </si>
  <si>
    <t>29993125</t>
  </si>
  <si>
    <t>513769091</t>
  </si>
  <si>
    <t>19/03/15</t>
  </si>
  <si>
    <t>29993126</t>
  </si>
  <si>
    <t>505294</t>
  </si>
  <si>
    <t>08/03/18</t>
  </si>
  <si>
    <t>507274</t>
  </si>
  <si>
    <t>19/03/18</t>
  </si>
  <si>
    <t>גורם 68</t>
  </si>
  <si>
    <t>385055</t>
  </si>
  <si>
    <t>28/06/15</t>
  </si>
  <si>
    <t>גורם 76</t>
  </si>
  <si>
    <t>414968</t>
  </si>
  <si>
    <t>27556</t>
  </si>
  <si>
    <t>27/04/16</t>
  </si>
  <si>
    <t>גורם 77</t>
  </si>
  <si>
    <t>439968</t>
  </si>
  <si>
    <t>513926857</t>
  </si>
  <si>
    <t>24/08/16</t>
  </si>
  <si>
    <t>439969</t>
  </si>
  <si>
    <t>445945</t>
  </si>
  <si>
    <t>05/10/16</t>
  </si>
  <si>
    <t>445946</t>
  </si>
  <si>
    <t>455056</t>
  </si>
  <si>
    <t>455057</t>
  </si>
  <si>
    <t>4565</t>
  </si>
  <si>
    <t>18/11/15</t>
  </si>
  <si>
    <t>4566</t>
  </si>
  <si>
    <t>472012</t>
  </si>
  <si>
    <t>15/06/17</t>
  </si>
  <si>
    <t>472013</t>
  </si>
  <si>
    <t>490960</t>
  </si>
  <si>
    <t>490961</t>
  </si>
  <si>
    <t>גורם 17</t>
  </si>
  <si>
    <t>66241</t>
  </si>
  <si>
    <t>513795088</t>
  </si>
  <si>
    <t>A-</t>
  </si>
  <si>
    <t>462345</t>
  </si>
  <si>
    <t>27534</t>
  </si>
  <si>
    <t>גורם 70</t>
  </si>
  <si>
    <t>4647</t>
  </si>
  <si>
    <t>BBB+</t>
  </si>
  <si>
    <t>03/01/16</t>
  </si>
  <si>
    <t>*גורם 14</t>
  </si>
  <si>
    <t>3153</t>
  </si>
  <si>
    <t>D</t>
  </si>
  <si>
    <t>12/09/13</t>
  </si>
  <si>
    <t>סה"כ מובטחות בשיעבוד כלי רכב</t>
  </si>
  <si>
    <t>גורם 01</t>
  </si>
  <si>
    <t>10510</t>
  </si>
  <si>
    <t>510415680</t>
  </si>
  <si>
    <t>22/05/14</t>
  </si>
  <si>
    <t>360223</t>
  </si>
  <si>
    <t>16/11/14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</si>
  <si>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</si>
  <si>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</si>
  <si>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</si>
  <si>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</si>
  <si>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</si>
  <si>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</si>
  <si>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גורם 79</t>
  </si>
  <si>
    <t>474436</t>
  </si>
  <si>
    <t>27600</t>
  </si>
  <si>
    <t>29/06/17</t>
  </si>
  <si>
    <t>474437</t>
  </si>
  <si>
    <t>גורם 86</t>
  </si>
  <si>
    <t>487556</t>
  </si>
  <si>
    <t>27597</t>
  </si>
  <si>
    <t>14/11/17</t>
  </si>
  <si>
    <t>487557</t>
  </si>
  <si>
    <t>15/11/17</t>
  </si>
  <si>
    <t>גורם 84</t>
  </si>
  <si>
    <t>404555</t>
  </si>
  <si>
    <t>12939</t>
  </si>
  <si>
    <t>16/12/15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</si>
  <si>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</si>
  <si>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</si>
  <si>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</si>
  <si>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</si>
  <si>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</si>
  <si>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</si>
  <si>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</si>
  <si>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</si>
  <si>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</si>
  <si>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</si>
  <si>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עו'ש(לקבל)</t>
  </si>
  <si>
    <t>1111111111</t>
  </si>
  <si>
    <t>עו'ש(לשלם)</t>
  </si>
  <si>
    <t>אלביט הד  אגח ח(פדיון לקבל)</t>
  </si>
  <si>
    <t>11312670</t>
  </si>
  <si>
    <t>מגדל מקפת קרנות פנסיה וקופות גמל בע"מ</t>
  </si>
  <si>
    <t>מגדל-קופת גמל מרכזית לפיצויים</t>
  </si>
  <si>
    <t>נגב אנרגיה   אשלים תרמוסולאר בעמ</t>
  </si>
  <si>
    <t>איגודן תשתיות איכות סביבה</t>
  </si>
  <si>
    <t>נטפים בע"מ (דולר קצר)</t>
  </si>
  <si>
    <t>נבטים אנרגיות מסגרת להגדלת מינוף</t>
  </si>
  <si>
    <t xml:space="preserve"> פי אס פי השקעות בעמ</t>
  </si>
  <si>
    <t>UBS</t>
  </si>
  <si>
    <t>בנק הפועלים</t>
  </si>
  <si>
    <t>יובנק בע"מ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</si>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</sst>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4" fontId="0" fillId="0" borderId="0" xfId="0" applyNumberFormat="1" applyFont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6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 s="16" customFormat="1">
      <c r="B1" s="2" t="s">
        <v>0</v>
      </c>
      <c r="C1" s="80">
        <v>43190</v>
      </c>
      <c r="D1" s="15"/>
    </row>
    <row r="2" spans="1:36" s="16" customFormat="1">
      <c r="B2" s="2" t="s">
        <v>1</v>
      </c>
      <c r="C2" s="12" t="s">
        <v>1908</v>
      </c>
      <c r="D2" s="15"/>
    </row>
    <row r="3" spans="1:36" s="16" customFormat="1">
      <c r="B3" s="2" t="s">
        <v>2</v>
      </c>
      <c r="C3" s="26" t="s">
        <v>1909</v>
      </c>
      <c r="D3" s="15"/>
    </row>
    <row r="4" spans="1:36" s="16" customFormat="1">
      <c r="B4" s="2" t="s">
        <v>3</v>
      </c>
      <c r="C4" s="81" t="s">
        <v>197</v>
      </c>
      <c r="D4" s="15"/>
    </row>
    <row r="5" spans="1:36">
      <c r="B5" s="75" t="s">
        <v>198</v>
      </c>
      <c r="C5" t="s">
        <v>199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5599.3174714692996</v>
      </c>
      <c r="D11" s="76">
        <f>C11/$C$42*100</f>
        <v>3.1087061639921894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35418.080787899999</v>
      </c>
      <c r="D13" s="77">
        <f t="shared" ref="D13:D22" si="0">C13/$C$42*100</f>
        <v>19.663897720238733</v>
      </c>
    </row>
    <row r="14" spans="1:36">
      <c r="A14" s="10" t="s">
        <v>13</v>
      </c>
      <c r="B14" s="70" t="s">
        <v>17</v>
      </c>
      <c r="C14" s="77">
        <v>0</v>
      </c>
      <c r="D14" s="77">
        <f t="shared" si="0"/>
        <v>0</v>
      </c>
    </row>
    <row r="15" spans="1:36">
      <c r="A15" s="10" t="s">
        <v>13</v>
      </c>
      <c r="B15" s="70" t="s">
        <v>18</v>
      </c>
      <c r="C15" s="77">
        <v>35620.439681887001</v>
      </c>
      <c r="D15" s="77">
        <f t="shared" si="0"/>
        <v>19.776246117035559</v>
      </c>
    </row>
    <row r="16" spans="1:36">
      <c r="A16" s="10" t="s">
        <v>13</v>
      </c>
      <c r="B16" s="70" t="s">
        <v>19</v>
      </c>
      <c r="C16" s="77">
        <v>22209.019927320001</v>
      </c>
      <c r="D16" s="77">
        <f t="shared" si="0"/>
        <v>12.330309452192596</v>
      </c>
    </row>
    <row r="17" spans="1:4">
      <c r="A17" s="10" t="s">
        <v>13</v>
      </c>
      <c r="B17" s="70" t="s">
        <v>20</v>
      </c>
      <c r="C17" s="77">
        <v>59617.613381782001</v>
      </c>
      <c r="D17" s="77">
        <f t="shared" si="0"/>
        <v>33.099327399597527</v>
      </c>
    </row>
    <row r="18" spans="1:4">
      <c r="A18" s="10" t="s">
        <v>13</v>
      </c>
      <c r="B18" s="70" t="s">
        <v>21</v>
      </c>
      <c r="C18" s="77">
        <v>6566.3080278320003</v>
      </c>
      <c r="D18" s="77">
        <f t="shared" si="0"/>
        <v>3.6455732943887349</v>
      </c>
    </row>
    <row r="19" spans="1:4">
      <c r="A19" s="10" t="s">
        <v>13</v>
      </c>
      <c r="B19" s="70" t="s">
        <v>22</v>
      </c>
      <c r="C19" s="77">
        <v>2.9650254999999999</v>
      </c>
      <c r="D19" s="77">
        <f t="shared" si="0"/>
        <v>1.6461636789144795E-3</v>
      </c>
    </row>
    <row r="20" spans="1:4">
      <c r="A20" s="10" t="s">
        <v>13</v>
      </c>
      <c r="B20" s="70" t="s">
        <v>23</v>
      </c>
      <c r="C20" s="77">
        <v>0</v>
      </c>
      <c r="D20" s="77">
        <f t="shared" si="0"/>
        <v>0</v>
      </c>
    </row>
    <row r="21" spans="1:4">
      <c r="A21" s="10" t="s">
        <v>13</v>
      </c>
      <c r="B21" s="70" t="s">
        <v>24</v>
      </c>
      <c r="C21" s="77">
        <v>0</v>
      </c>
      <c r="D21" s="77">
        <f t="shared" si="0"/>
        <v>0</v>
      </c>
    </row>
    <row r="22" spans="1:4">
      <c r="A22" s="10" t="s">
        <v>13</v>
      </c>
      <c r="B22" s="70" t="s">
        <v>25</v>
      </c>
      <c r="C22" s="77">
        <v>673.20425250000005</v>
      </c>
      <c r="D22" s="77">
        <f t="shared" si="0"/>
        <v>0.3737588054322879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f t="shared" ref="D24:D37" si="1">C24/$C$42*100</f>
        <v>0</v>
      </c>
    </row>
    <row r="25" spans="1:4">
      <c r="A25" s="10" t="s">
        <v>13</v>
      </c>
      <c r="B25" s="70" t="s">
        <v>28</v>
      </c>
      <c r="C25" s="77">
        <v>0</v>
      </c>
      <c r="D25" s="77">
        <f t="shared" si="1"/>
        <v>0</v>
      </c>
    </row>
    <row r="26" spans="1:4">
      <c r="A26" s="10" t="s">
        <v>13</v>
      </c>
      <c r="B26" s="70" t="s">
        <v>18</v>
      </c>
      <c r="C26" s="77">
        <v>2538.8876461364321</v>
      </c>
      <c r="D26" s="77">
        <f t="shared" si="1"/>
        <v>1.4095745982334629</v>
      </c>
    </row>
    <row r="27" spans="1:4">
      <c r="A27" s="10" t="s">
        <v>13</v>
      </c>
      <c r="B27" s="70" t="s">
        <v>29</v>
      </c>
      <c r="C27" s="77">
        <v>1.7557971033927999</v>
      </c>
      <c r="D27" s="77">
        <f t="shared" si="1"/>
        <v>9.7480760929323485E-4</v>
      </c>
    </row>
    <row r="28" spans="1:4">
      <c r="A28" s="10" t="s">
        <v>13</v>
      </c>
      <c r="B28" s="70" t="s">
        <v>30</v>
      </c>
      <c r="C28" s="77">
        <v>0</v>
      </c>
      <c r="D28" s="77">
        <f t="shared" si="1"/>
        <v>0</v>
      </c>
    </row>
    <row r="29" spans="1:4">
      <c r="A29" s="10" t="s">
        <v>13</v>
      </c>
      <c r="B29" s="70" t="s">
        <v>31</v>
      </c>
      <c r="C29" s="77">
        <v>3.3790675739799998E-2</v>
      </c>
      <c r="D29" s="77">
        <f t="shared" si="1"/>
        <v>1.8760372579876771E-5</v>
      </c>
    </row>
    <row r="30" spans="1:4">
      <c r="A30" s="10" t="s">
        <v>13</v>
      </c>
      <c r="B30" s="70" t="s">
        <v>32</v>
      </c>
      <c r="C30" s="77">
        <v>0</v>
      </c>
      <c r="D30" s="77">
        <f t="shared" si="1"/>
        <v>0</v>
      </c>
    </row>
    <row r="31" spans="1:4">
      <c r="A31" s="10" t="s">
        <v>13</v>
      </c>
      <c r="B31" s="70" t="s">
        <v>33</v>
      </c>
      <c r="C31" s="77">
        <v>-366.98543376871311</v>
      </c>
      <c r="D31" s="77">
        <f t="shared" si="1"/>
        <v>-0.20374802569513512</v>
      </c>
    </row>
    <row r="32" spans="1:4">
      <c r="A32" s="10" t="s">
        <v>13</v>
      </c>
      <c r="B32" s="70" t="s">
        <v>34</v>
      </c>
      <c r="C32" s="77">
        <v>0</v>
      </c>
      <c r="D32" s="77">
        <f t="shared" si="1"/>
        <v>0</v>
      </c>
    </row>
    <row r="33" spans="1:4">
      <c r="A33" s="10" t="s">
        <v>13</v>
      </c>
      <c r="B33" s="69" t="s">
        <v>35</v>
      </c>
      <c r="C33" s="77">
        <v>12186.480807340442</v>
      </c>
      <c r="D33" s="77">
        <f t="shared" si="1"/>
        <v>6.7658581954294279</v>
      </c>
    </row>
    <row r="34" spans="1:4">
      <c r="A34" s="10" t="s">
        <v>13</v>
      </c>
      <c r="B34" s="69" t="s">
        <v>36</v>
      </c>
      <c r="C34" s="77">
        <v>0</v>
      </c>
      <c r="D34" s="77">
        <f t="shared" si="1"/>
        <v>0</v>
      </c>
    </row>
    <row r="35" spans="1:4">
      <c r="A35" s="10" t="s">
        <v>13</v>
      </c>
      <c r="B35" s="69" t="s">
        <v>37</v>
      </c>
      <c r="C35" s="77">
        <v>0</v>
      </c>
      <c r="D35" s="77">
        <f t="shared" si="1"/>
        <v>0</v>
      </c>
    </row>
    <row r="36" spans="1:4">
      <c r="A36" s="10" t="s">
        <v>13</v>
      </c>
      <c r="B36" s="69" t="s">
        <v>38</v>
      </c>
      <c r="C36" s="77">
        <v>0</v>
      </c>
      <c r="D36" s="77">
        <f t="shared" si="1"/>
        <v>0</v>
      </c>
    </row>
    <row r="37" spans="1:4">
      <c r="A37" s="10" t="s">
        <v>13</v>
      </c>
      <c r="B37" s="69" t="s">
        <v>39</v>
      </c>
      <c r="C37" s="77">
        <v>50.174460000000003</v>
      </c>
      <c r="D37" s="77">
        <f t="shared" si="1"/>
        <v>2.7856547493823373E-2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f t="shared" ref="D39:D42" si="2">C39/$C$42*100</f>
        <v>0</v>
      </c>
    </row>
    <row r="40" spans="1:4">
      <c r="A40" s="10" t="s">
        <v>13</v>
      </c>
      <c r="B40" s="72" t="s">
        <v>42</v>
      </c>
      <c r="C40" s="77">
        <v>0</v>
      </c>
      <c r="D40" s="77">
        <f t="shared" si="2"/>
        <v>0</v>
      </c>
    </row>
    <row r="41" spans="1:4">
      <c r="A41" s="10" t="s">
        <v>13</v>
      </c>
      <c r="B41" s="72" t="s">
        <v>43</v>
      </c>
      <c r="C41" s="77">
        <v>0</v>
      </c>
      <c r="D41" s="77">
        <f t="shared" si="2"/>
        <v>0</v>
      </c>
    </row>
    <row r="42" spans="1:4">
      <c r="B42" s="72" t="s">
        <v>44</v>
      </c>
      <c r="C42" s="77">
        <v>180117.29562367761</v>
      </c>
      <c r="D42" s="77">
        <f t="shared" si="2"/>
        <v>100</v>
      </c>
    </row>
    <row r="43" spans="1:4">
      <c r="A43" s="10" t="s">
        <v>13</v>
      </c>
      <c r="B43" s="73" t="s">
        <v>45</v>
      </c>
      <c r="C43" s="77">
        <f>'יתרת התחייבות להשקעה'!C11</f>
        <v>541.32346042500001</v>
      </c>
      <c r="D43" s="77">
        <f>C43/$C$42*100</f>
        <v>0.30053941158210429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3.5139999999999998</v>
      </c>
    </row>
    <row r="48" spans="1:4">
      <c r="C48" t="s">
        <v>113</v>
      </c>
      <c r="D48">
        <v>4.3288000000000002</v>
      </c>
    </row>
    <row r="49" spans="3:4">
      <c r="C49" t="s">
        <v>116</v>
      </c>
      <c r="D49">
        <v>4.9442000000000004</v>
      </c>
    </row>
    <row r="50" spans="3:4">
      <c r="C50" t="s">
        <v>201</v>
      </c>
      <c r="D50">
        <v>3.2989999999999998E-2</v>
      </c>
    </row>
    <row r="51" spans="3:4">
      <c r="C51" t="s">
        <v>119</v>
      </c>
      <c r="D51">
        <v>2.7238000000000002</v>
      </c>
    </row>
    <row r="52" spans="3:4">
      <c r="C52" t="s">
        <v>123</v>
      </c>
      <c r="D52">
        <v>2.6999</v>
      </c>
    </row>
    <row r="53" spans="3:4">
      <c r="C53" t="s">
        <v>202</v>
      </c>
      <c r="D53">
        <v>0.42099999999999999</v>
      </c>
    </row>
    <row r="54" spans="3:4">
      <c r="C54" t="s">
        <v>203</v>
      </c>
      <c r="D54">
        <v>3.6745000000000001</v>
      </c>
    </row>
    <row r="55" spans="3:4">
      <c r="C55" t="s">
        <v>126</v>
      </c>
      <c r="D55">
        <v>0.87770000000000004</v>
      </c>
    </row>
    <row r="56" spans="3:4">
      <c r="C56" t="s">
        <v>126</v>
      </c>
      <c r="D56">
        <v>0.44750000000000001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A1:XFD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>
        <v>43190</v>
      </c>
      <c r="E1" s="16"/>
    </row>
    <row r="2" spans="2:61">
      <c r="B2" s="2" t="s">
        <v>1</v>
      </c>
      <c r="C2" s="12" t="s">
        <v>1908</v>
      </c>
      <c r="E2" s="16"/>
    </row>
    <row r="3" spans="2:61">
      <c r="B3" s="2" t="s">
        <v>2</v>
      </c>
      <c r="C3" s="26" t="s">
        <v>1909</v>
      </c>
      <c r="E3" s="16"/>
    </row>
    <row r="4" spans="2:61">
      <c r="B4" s="2" t="s">
        <v>3</v>
      </c>
      <c r="C4" s="81" t="s">
        <v>197</v>
      </c>
      <c r="E4" s="16"/>
    </row>
    <row r="5" spans="2:61" s="1" customFormat="1">
      <c r="B5" s="75" t="s">
        <v>198</v>
      </c>
      <c r="C5" t="s">
        <v>199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204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1481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242</v>
      </c>
      <c r="C14" t="s">
        <v>242</v>
      </c>
      <c r="D14" s="16"/>
      <c r="E14" t="s">
        <v>242</v>
      </c>
      <c r="F14" t="s">
        <v>242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1482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242</v>
      </c>
      <c r="C16" t="s">
        <v>242</v>
      </c>
      <c r="D16" s="16"/>
      <c r="E16" t="s">
        <v>242</v>
      </c>
      <c r="F16" t="s">
        <v>242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1483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242</v>
      </c>
      <c r="C18" t="s">
        <v>242</v>
      </c>
      <c r="D18" s="16"/>
      <c r="E18" t="s">
        <v>242</v>
      </c>
      <c r="F18" t="s">
        <v>242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961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242</v>
      </c>
      <c r="C20" t="s">
        <v>242</v>
      </c>
      <c r="D20" s="16"/>
      <c r="E20" t="s">
        <v>242</v>
      </c>
      <c r="F20" t="s">
        <v>242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247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1481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242</v>
      </c>
      <c r="C23" t="s">
        <v>242</v>
      </c>
      <c r="D23" s="16"/>
      <c r="E23" t="s">
        <v>242</v>
      </c>
      <c r="F23" t="s">
        <v>242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1484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242</v>
      </c>
      <c r="C25" t="s">
        <v>242</v>
      </c>
      <c r="D25" s="16"/>
      <c r="E25" t="s">
        <v>242</v>
      </c>
      <c r="F25" t="s">
        <v>242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1483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242</v>
      </c>
      <c r="C27" t="s">
        <v>242</v>
      </c>
      <c r="D27" s="16"/>
      <c r="E27" t="s">
        <v>242</v>
      </c>
      <c r="F27" t="s">
        <v>242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1485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242</v>
      </c>
      <c r="C29" t="s">
        <v>242</v>
      </c>
      <c r="D29" s="16"/>
      <c r="E29" t="s">
        <v>242</v>
      </c>
      <c r="F29" t="s">
        <v>242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961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242</v>
      </c>
      <c r="C31" t="s">
        <v>242</v>
      </c>
      <c r="D31" s="16"/>
      <c r="E31" t="s">
        <v>242</v>
      </c>
      <c r="F31" t="s">
        <v>242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249</v>
      </c>
      <c r="C32" s="16"/>
      <c r="D32" s="16"/>
      <c r="E32" s="16"/>
    </row>
    <row r="33" spans="2:5">
      <c r="B33" t="s">
        <v>331</v>
      </c>
      <c r="C33" s="16"/>
      <c r="D33" s="16"/>
      <c r="E33" s="16"/>
    </row>
    <row r="34" spans="2:5">
      <c r="B34" t="s">
        <v>332</v>
      </c>
      <c r="C34" s="16"/>
      <c r="D34" s="16"/>
      <c r="E34" s="16"/>
    </row>
    <row r="35" spans="2:5">
      <c r="B35" t="s">
        <v>333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5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A1" s="16"/>
      <c r="B1" s="2" t="s">
        <v>0</v>
      </c>
      <c r="C1" s="80">
        <v>43190</v>
      </c>
      <c r="E1" s="16"/>
      <c r="K1" s="16"/>
      <c r="L1" s="16"/>
      <c r="M1" s="16"/>
      <c r="N1" s="16"/>
      <c r="O1" s="16"/>
      <c r="P1" s="16"/>
    </row>
    <row r="2" spans="1:60">
      <c r="A2" s="16"/>
      <c r="B2" s="2" t="s">
        <v>1</v>
      </c>
      <c r="C2" s="12" t="s">
        <v>1908</v>
      </c>
      <c r="E2" s="16"/>
      <c r="K2" s="16"/>
      <c r="L2" s="16"/>
      <c r="M2" s="16"/>
      <c r="N2" s="16"/>
      <c r="O2" s="16"/>
      <c r="P2" s="16"/>
    </row>
    <row r="3" spans="1:60">
      <c r="A3" s="16"/>
      <c r="B3" s="2" t="s">
        <v>2</v>
      </c>
      <c r="C3" s="26" t="s">
        <v>1909</v>
      </c>
      <c r="E3" s="16"/>
      <c r="K3" s="16"/>
      <c r="L3" s="16"/>
      <c r="M3" s="16"/>
      <c r="N3" s="16"/>
      <c r="O3" s="16"/>
      <c r="P3" s="16"/>
    </row>
    <row r="4" spans="1:60">
      <c r="A4" s="16"/>
      <c r="B4" s="2" t="s">
        <v>3</v>
      </c>
      <c r="C4" s="81" t="s">
        <v>197</v>
      </c>
      <c r="E4" s="16"/>
      <c r="K4" s="16"/>
      <c r="L4" s="16"/>
      <c r="M4" s="16"/>
      <c r="N4" s="16"/>
      <c r="O4" s="16"/>
      <c r="P4" s="16"/>
    </row>
    <row r="5" spans="1:60" s="1" customFormat="1">
      <c r="B5" s="75" t="s">
        <v>198</v>
      </c>
      <c r="C5" t="s">
        <v>199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103</v>
      </c>
      <c r="BF6" s="16" t="s">
        <v>104</v>
      </c>
      <c r="BH6" s="19" t="s">
        <v>105</v>
      </c>
    </row>
    <row r="7" spans="1:60" ht="26.25" customHeight="1">
      <c r="B7" s="97" t="s">
        <v>106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204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242</v>
      </c>
      <c r="C13" t="s">
        <v>242</v>
      </c>
      <c r="D13" s="19"/>
      <c r="E13" t="s">
        <v>242</v>
      </c>
      <c r="F13" t="s">
        <v>242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247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242</v>
      </c>
      <c r="C15" t="s">
        <v>242</v>
      </c>
      <c r="D15" s="19"/>
      <c r="E15" t="s">
        <v>242</v>
      </c>
      <c r="F15" t="s">
        <v>242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249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331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332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333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>
        <v>43190</v>
      </c>
    </row>
    <row r="2" spans="2:81">
      <c r="B2" s="2" t="s">
        <v>1</v>
      </c>
      <c r="C2" s="12" t="s">
        <v>1908</v>
      </c>
    </row>
    <row r="3" spans="2:81">
      <c r="B3" s="2" t="s">
        <v>2</v>
      </c>
      <c r="C3" s="26" t="s">
        <v>1909</v>
      </c>
    </row>
    <row r="4" spans="2:81">
      <c r="B4" s="2" t="s">
        <v>3</v>
      </c>
      <c r="C4" s="81" t="s">
        <v>197</v>
      </c>
    </row>
    <row r="5" spans="2:81" s="1" customFormat="1">
      <c r="B5" s="75" t="s">
        <v>198</v>
      </c>
      <c r="C5" t="s">
        <v>199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4.53</v>
      </c>
      <c r="I11" s="7"/>
      <c r="J11" s="7"/>
      <c r="K11" s="76">
        <v>0.3</v>
      </c>
      <c r="L11" s="76">
        <v>663975</v>
      </c>
      <c r="M11" s="7"/>
      <c r="N11" s="76">
        <v>673.20425250000005</v>
      </c>
      <c r="O11" s="7"/>
      <c r="P11" s="76">
        <v>100</v>
      </c>
      <c r="Q11" s="76">
        <v>0.37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204</v>
      </c>
      <c r="H12" s="79">
        <v>4.53</v>
      </c>
      <c r="K12" s="79">
        <v>0.3</v>
      </c>
      <c r="L12" s="79">
        <v>663975</v>
      </c>
      <c r="N12" s="79">
        <v>673.20425250000005</v>
      </c>
      <c r="P12" s="79">
        <v>100</v>
      </c>
      <c r="Q12" s="79">
        <v>0.37</v>
      </c>
    </row>
    <row r="13" spans="2:81">
      <c r="B13" s="78" t="s">
        <v>1486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242</v>
      </c>
      <c r="C14" t="s">
        <v>242</v>
      </c>
      <c r="E14" t="s">
        <v>242</v>
      </c>
      <c r="H14" s="77">
        <v>0</v>
      </c>
      <c r="I14" t="s">
        <v>242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1487</v>
      </c>
      <c r="H15" s="79">
        <v>4.53</v>
      </c>
      <c r="K15" s="79">
        <v>0.3</v>
      </c>
      <c r="L15" s="79">
        <v>663975</v>
      </c>
      <c r="N15" s="79">
        <v>673.20425250000005</v>
      </c>
      <c r="P15" s="79">
        <v>100</v>
      </c>
      <c r="Q15" s="79">
        <v>0.37</v>
      </c>
    </row>
    <row r="16" spans="2:81">
      <c r="B16" t="s">
        <v>1488</v>
      </c>
      <c r="C16" t="s">
        <v>1489</v>
      </c>
      <c r="D16" t="s">
        <v>1490</v>
      </c>
      <c r="E16" t="s">
        <v>208</v>
      </c>
      <c r="F16" t="s">
        <v>209</v>
      </c>
      <c r="G16" t="s">
        <v>1491</v>
      </c>
      <c r="H16" s="77">
        <v>4.53</v>
      </c>
      <c r="I16" t="s">
        <v>105</v>
      </c>
      <c r="J16" s="77">
        <v>0.62</v>
      </c>
      <c r="K16" s="77">
        <v>0.3</v>
      </c>
      <c r="L16" s="77">
        <v>663975</v>
      </c>
      <c r="M16" s="77">
        <v>101.39</v>
      </c>
      <c r="N16" s="77">
        <v>673.20425250000005</v>
      </c>
      <c r="O16" s="77">
        <v>0.02</v>
      </c>
      <c r="P16" s="77">
        <v>100</v>
      </c>
      <c r="Q16" s="77">
        <v>0.37</v>
      </c>
    </row>
    <row r="17" spans="2:17">
      <c r="B17" s="78" t="s">
        <v>1492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1493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242</v>
      </c>
      <c r="C19" t="s">
        <v>242</v>
      </c>
      <c r="E19" t="s">
        <v>242</v>
      </c>
      <c r="H19" s="77">
        <v>0</v>
      </c>
      <c r="I19" t="s">
        <v>242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1494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242</v>
      </c>
      <c r="C21" t="s">
        <v>242</v>
      </c>
      <c r="E21" t="s">
        <v>242</v>
      </c>
      <c r="H21" s="77">
        <v>0</v>
      </c>
      <c r="I21" t="s">
        <v>242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1495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242</v>
      </c>
      <c r="C23" t="s">
        <v>242</v>
      </c>
      <c r="E23" t="s">
        <v>242</v>
      </c>
      <c r="H23" s="77">
        <v>0</v>
      </c>
      <c r="I23" t="s">
        <v>242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1496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242</v>
      </c>
      <c r="C25" t="s">
        <v>242</v>
      </c>
      <c r="E25" t="s">
        <v>242</v>
      </c>
      <c r="H25" s="77">
        <v>0</v>
      </c>
      <c r="I25" t="s">
        <v>242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247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1486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242</v>
      </c>
      <c r="C28" t="s">
        <v>242</v>
      </c>
      <c r="E28" t="s">
        <v>242</v>
      </c>
      <c r="H28" s="77">
        <v>0</v>
      </c>
      <c r="I28" t="s">
        <v>242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1487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242</v>
      </c>
      <c r="C30" t="s">
        <v>242</v>
      </c>
      <c r="E30" t="s">
        <v>242</v>
      </c>
      <c r="H30" s="77">
        <v>0</v>
      </c>
      <c r="I30" t="s">
        <v>242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1492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1493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242</v>
      </c>
      <c r="C33" t="s">
        <v>242</v>
      </c>
      <c r="E33" t="s">
        <v>242</v>
      </c>
      <c r="H33" s="77">
        <v>0</v>
      </c>
      <c r="I33" t="s">
        <v>242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1494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242</v>
      </c>
      <c r="C35" t="s">
        <v>242</v>
      </c>
      <c r="E35" t="s">
        <v>242</v>
      </c>
      <c r="H35" s="77">
        <v>0</v>
      </c>
      <c r="I35" t="s">
        <v>242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1495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242</v>
      </c>
      <c r="C37" t="s">
        <v>242</v>
      </c>
      <c r="E37" t="s">
        <v>242</v>
      </c>
      <c r="H37" s="77">
        <v>0</v>
      </c>
      <c r="I37" t="s">
        <v>242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1496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242</v>
      </c>
      <c r="C39" t="s">
        <v>242</v>
      </c>
      <c r="E39" t="s">
        <v>242</v>
      </c>
      <c r="H39" s="77">
        <v>0</v>
      </c>
      <c r="I39" t="s">
        <v>242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249</v>
      </c>
    </row>
    <row r="41" spans="2:17">
      <c r="B41" t="s">
        <v>331</v>
      </c>
    </row>
    <row r="42" spans="2:17">
      <c r="B42" t="s">
        <v>332</v>
      </c>
    </row>
    <row r="43" spans="2:17">
      <c r="B43" t="s">
        <v>333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5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>
        <v>43190</v>
      </c>
      <c r="D1" s="15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</row>
    <row r="2" spans="2:72">
      <c r="B2" s="2" t="s">
        <v>1</v>
      </c>
      <c r="C2" s="12" t="s">
        <v>1908</v>
      </c>
      <c r="D2" s="15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</row>
    <row r="3" spans="2:72">
      <c r="B3" s="2" t="s">
        <v>2</v>
      </c>
      <c r="C3" s="26" t="s">
        <v>1909</v>
      </c>
      <c r="D3" s="15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</row>
    <row r="4" spans="2:72">
      <c r="B4" s="2" t="s">
        <v>3</v>
      </c>
      <c r="C4" s="81" t="s">
        <v>197</v>
      </c>
      <c r="D4" s="15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</row>
    <row r="5" spans="2:72" s="1" customFormat="1">
      <c r="B5" s="75" t="s">
        <v>198</v>
      </c>
      <c r="C5" t="s">
        <v>199</v>
      </c>
    </row>
    <row r="6" spans="2:7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204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1497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242</v>
      </c>
      <c r="C14" t="s">
        <v>242</v>
      </c>
      <c r="D14" t="s">
        <v>242</v>
      </c>
      <c r="G14" s="77">
        <v>0</v>
      </c>
      <c r="H14" t="s">
        <v>242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1498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242</v>
      </c>
      <c r="C16" t="s">
        <v>242</v>
      </c>
      <c r="D16" t="s">
        <v>242</v>
      </c>
      <c r="G16" s="77">
        <v>0</v>
      </c>
      <c r="H16" t="s">
        <v>242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1499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242</v>
      </c>
      <c r="C18" t="s">
        <v>242</v>
      </c>
      <c r="D18" t="s">
        <v>242</v>
      </c>
      <c r="G18" s="77">
        <v>0</v>
      </c>
      <c r="H18" t="s">
        <v>242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1500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242</v>
      </c>
      <c r="C20" t="s">
        <v>242</v>
      </c>
      <c r="D20" t="s">
        <v>242</v>
      </c>
      <c r="G20" s="77">
        <v>0</v>
      </c>
      <c r="H20" t="s">
        <v>242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961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242</v>
      </c>
      <c r="C22" t="s">
        <v>242</v>
      </c>
      <c r="D22" t="s">
        <v>242</v>
      </c>
      <c r="G22" s="77">
        <v>0</v>
      </c>
      <c r="H22" t="s">
        <v>242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247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329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242</v>
      </c>
      <c r="C25" t="s">
        <v>242</v>
      </c>
      <c r="D25" t="s">
        <v>242</v>
      </c>
      <c r="G25" s="77">
        <v>0</v>
      </c>
      <c r="H25" t="s">
        <v>242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1501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242</v>
      </c>
      <c r="C27" t="s">
        <v>242</v>
      </c>
      <c r="D27" t="s">
        <v>242</v>
      </c>
      <c r="G27" s="77">
        <v>0</v>
      </c>
      <c r="H27" t="s">
        <v>242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331</v>
      </c>
    </row>
    <row r="29" spans="2:16">
      <c r="B29" t="s">
        <v>332</v>
      </c>
    </row>
    <row r="30" spans="2:16">
      <c r="B30" t="s">
        <v>333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>
        <v>43190</v>
      </c>
      <c r="E1" s="16"/>
      <c r="F1" s="16"/>
    </row>
    <row r="2" spans="2:65">
      <c r="B2" s="2" t="s">
        <v>1</v>
      </c>
      <c r="C2" s="12" t="s">
        <v>1908</v>
      </c>
      <c r="E2" s="16"/>
      <c r="F2" s="16"/>
    </row>
    <row r="3" spans="2:65">
      <c r="B3" s="2" t="s">
        <v>2</v>
      </c>
      <c r="C3" s="26" t="s">
        <v>1909</v>
      </c>
      <c r="E3" s="16"/>
      <c r="F3" s="16"/>
    </row>
    <row r="4" spans="2:65">
      <c r="B4" s="2" t="s">
        <v>3</v>
      </c>
      <c r="C4" s="81" t="s">
        <v>197</v>
      </c>
      <c r="E4" s="16"/>
      <c r="F4" s="16"/>
    </row>
    <row r="5" spans="2:65" s="1" customFormat="1">
      <c r="B5" s="75" t="s">
        <v>198</v>
      </c>
      <c r="C5" t="s">
        <v>199</v>
      </c>
    </row>
    <row r="6" spans="2:6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204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1502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242</v>
      </c>
      <c r="C14" t="s">
        <v>242</v>
      </c>
      <c r="D14" s="16"/>
      <c r="E14" s="16"/>
      <c r="F14" t="s">
        <v>242</v>
      </c>
      <c r="G14" t="s">
        <v>242</v>
      </c>
      <c r="J14" s="77">
        <v>0</v>
      </c>
      <c r="K14" t="s">
        <v>242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1503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242</v>
      </c>
      <c r="C16" t="s">
        <v>242</v>
      </c>
      <c r="D16" s="16"/>
      <c r="E16" s="16"/>
      <c r="F16" t="s">
        <v>242</v>
      </c>
      <c r="G16" t="s">
        <v>242</v>
      </c>
      <c r="J16" s="77">
        <v>0</v>
      </c>
      <c r="K16" t="s">
        <v>242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335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242</v>
      </c>
      <c r="C18" t="s">
        <v>242</v>
      </c>
      <c r="D18" s="16"/>
      <c r="E18" s="16"/>
      <c r="F18" t="s">
        <v>242</v>
      </c>
      <c r="G18" t="s">
        <v>242</v>
      </c>
      <c r="J18" s="77">
        <v>0</v>
      </c>
      <c r="K18" t="s">
        <v>242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961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242</v>
      </c>
      <c r="C20" t="s">
        <v>242</v>
      </c>
      <c r="D20" s="16"/>
      <c r="E20" s="16"/>
      <c r="F20" t="s">
        <v>242</v>
      </c>
      <c r="G20" t="s">
        <v>242</v>
      </c>
      <c r="J20" s="77">
        <v>0</v>
      </c>
      <c r="K20" t="s">
        <v>242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247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1504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242</v>
      </c>
      <c r="C23" t="s">
        <v>242</v>
      </c>
      <c r="D23" s="16"/>
      <c r="E23" s="16"/>
      <c r="F23" t="s">
        <v>242</v>
      </c>
      <c r="G23" t="s">
        <v>242</v>
      </c>
      <c r="J23" s="77">
        <v>0</v>
      </c>
      <c r="K23" t="s">
        <v>242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1505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242</v>
      </c>
      <c r="C25" t="s">
        <v>242</v>
      </c>
      <c r="D25" s="16"/>
      <c r="E25" s="16"/>
      <c r="F25" t="s">
        <v>242</v>
      </c>
      <c r="G25" t="s">
        <v>242</v>
      </c>
      <c r="J25" s="77">
        <v>0</v>
      </c>
      <c r="K25" t="s">
        <v>242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249</v>
      </c>
      <c r="D26" s="16"/>
      <c r="E26" s="16"/>
      <c r="F26" s="16"/>
    </row>
    <row r="27" spans="2:19">
      <c r="B27" t="s">
        <v>331</v>
      </c>
      <c r="D27" s="16"/>
      <c r="E27" s="16"/>
      <c r="F27" s="16"/>
    </row>
    <row r="28" spans="2:19">
      <c r="B28" t="s">
        <v>332</v>
      </c>
      <c r="D28" s="16"/>
      <c r="E28" s="16"/>
      <c r="F28" s="16"/>
    </row>
    <row r="29" spans="2:19">
      <c r="B29" t="s">
        <v>333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>
        <v>43190</v>
      </c>
      <c r="E1" s="16"/>
    </row>
    <row r="2" spans="2:81">
      <c r="B2" s="2" t="s">
        <v>1</v>
      </c>
      <c r="C2" s="12" t="s">
        <v>1908</v>
      </c>
      <c r="E2" s="16"/>
    </row>
    <row r="3" spans="2:81">
      <c r="B3" s="2" t="s">
        <v>2</v>
      </c>
      <c r="C3" s="26" t="s">
        <v>1909</v>
      </c>
      <c r="E3" s="16"/>
    </row>
    <row r="4" spans="2:81">
      <c r="B4" s="2" t="s">
        <v>3</v>
      </c>
      <c r="C4" s="81" t="s">
        <v>197</v>
      </c>
      <c r="E4" s="16"/>
    </row>
    <row r="5" spans="2:81" s="1" customFormat="1">
      <c r="B5" s="75" t="s">
        <v>198</v>
      </c>
      <c r="C5" t="s">
        <v>199</v>
      </c>
    </row>
    <row r="6" spans="2:81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5.65</v>
      </c>
      <c r="K11" s="7"/>
      <c r="L11" s="7"/>
      <c r="M11" s="76">
        <v>2.16</v>
      </c>
      <c r="N11" s="76">
        <v>1783113.61</v>
      </c>
      <c r="O11" s="7"/>
      <c r="P11" s="76">
        <v>2538.8876461364321</v>
      </c>
      <c r="Q11" s="7"/>
      <c r="R11" s="76">
        <v>100</v>
      </c>
      <c r="S11" s="76">
        <v>1.41</v>
      </c>
      <c r="T11" s="35"/>
      <c r="BZ11" s="16"/>
      <c r="CC11" s="16"/>
    </row>
    <row r="12" spans="2:81">
      <c r="B12" s="78" t="s">
        <v>204</v>
      </c>
      <c r="C12" s="16"/>
      <c r="D12" s="16"/>
      <c r="E12" s="16"/>
      <c r="J12" s="79">
        <v>5.83</v>
      </c>
      <c r="M12" s="79">
        <v>1.95</v>
      </c>
      <c r="N12" s="79">
        <v>1729136.34</v>
      </c>
      <c r="P12" s="79">
        <v>2335.099615524</v>
      </c>
      <c r="R12" s="79">
        <v>91.97</v>
      </c>
      <c r="S12" s="79">
        <v>1.3</v>
      </c>
    </row>
    <row r="13" spans="2:81">
      <c r="B13" s="78" t="s">
        <v>1502</v>
      </c>
      <c r="C13" s="16"/>
      <c r="D13" s="16"/>
      <c r="E13" s="16"/>
      <c r="J13" s="79">
        <v>6.16</v>
      </c>
      <c r="M13" s="79">
        <v>1.59</v>
      </c>
      <c r="N13" s="79">
        <v>1341680.29</v>
      </c>
      <c r="P13" s="79">
        <v>1796.5542962232</v>
      </c>
      <c r="R13" s="79">
        <v>70.760000000000005</v>
      </c>
      <c r="S13" s="79">
        <v>1</v>
      </c>
    </row>
    <row r="14" spans="2:81">
      <c r="B14" t="s">
        <v>1506</v>
      </c>
      <c r="C14" t="s">
        <v>1507</v>
      </c>
      <c r="D14" t="s">
        <v>126</v>
      </c>
      <c r="E14" t="s">
        <v>1508</v>
      </c>
      <c r="F14" t="s">
        <v>130</v>
      </c>
      <c r="G14" t="s">
        <v>208</v>
      </c>
      <c r="H14" t="s">
        <v>209</v>
      </c>
      <c r="I14" t="s">
        <v>255</v>
      </c>
      <c r="J14" s="77">
        <v>9.02</v>
      </c>
      <c r="K14" t="s">
        <v>105</v>
      </c>
      <c r="L14" s="77">
        <v>4.9000000000000004</v>
      </c>
      <c r="M14" s="77">
        <v>1.39</v>
      </c>
      <c r="N14" s="77">
        <v>49326</v>
      </c>
      <c r="O14" s="77">
        <v>161.74</v>
      </c>
      <c r="P14" s="77">
        <v>79.779872400000002</v>
      </c>
      <c r="Q14" s="77">
        <v>0</v>
      </c>
      <c r="R14" s="77">
        <v>3.14</v>
      </c>
      <c r="S14" s="77">
        <v>0.04</v>
      </c>
    </row>
    <row r="15" spans="2:81">
      <c r="B15" t="s">
        <v>1509</v>
      </c>
      <c r="C15" t="s">
        <v>1510</v>
      </c>
      <c r="D15" t="s">
        <v>126</v>
      </c>
      <c r="E15" t="s">
        <v>1508</v>
      </c>
      <c r="F15" t="s">
        <v>130</v>
      </c>
      <c r="G15" t="s">
        <v>208</v>
      </c>
      <c r="H15" t="s">
        <v>209</v>
      </c>
      <c r="I15" t="s">
        <v>1511</v>
      </c>
      <c r="J15" s="77">
        <v>11.68</v>
      </c>
      <c r="K15" t="s">
        <v>105</v>
      </c>
      <c r="L15" s="77">
        <v>4.0999999999999996</v>
      </c>
      <c r="M15" s="77">
        <v>2.25</v>
      </c>
      <c r="N15" s="77">
        <v>395062.5</v>
      </c>
      <c r="O15" s="77">
        <v>128.4</v>
      </c>
      <c r="P15" s="77">
        <v>507.26024999999998</v>
      </c>
      <c r="Q15" s="77">
        <v>0.01</v>
      </c>
      <c r="R15" s="77">
        <v>19.98</v>
      </c>
      <c r="S15" s="77">
        <v>0.28000000000000003</v>
      </c>
    </row>
    <row r="16" spans="2:81">
      <c r="B16" t="s">
        <v>1512</v>
      </c>
      <c r="C16" t="s">
        <v>1513</v>
      </c>
      <c r="D16" t="s">
        <v>126</v>
      </c>
      <c r="E16" t="s">
        <v>1514</v>
      </c>
      <c r="F16" t="s">
        <v>130</v>
      </c>
      <c r="G16" t="s">
        <v>208</v>
      </c>
      <c r="H16" t="s">
        <v>209</v>
      </c>
      <c r="I16" t="s">
        <v>255</v>
      </c>
      <c r="J16" s="77">
        <v>1.59</v>
      </c>
      <c r="K16" t="s">
        <v>105</v>
      </c>
      <c r="L16" s="77">
        <v>5</v>
      </c>
      <c r="M16" s="77">
        <v>-0.1</v>
      </c>
      <c r="N16" s="77">
        <v>2956.3</v>
      </c>
      <c r="O16" s="77">
        <v>128.63999999999999</v>
      </c>
      <c r="P16" s="77">
        <v>3.8029843200000002</v>
      </c>
      <c r="Q16" s="77">
        <v>0.01</v>
      </c>
      <c r="R16" s="77">
        <v>0.15</v>
      </c>
      <c r="S16" s="77">
        <v>0</v>
      </c>
    </row>
    <row r="17" spans="2:19">
      <c r="B17" t="s">
        <v>1515</v>
      </c>
      <c r="C17" t="s">
        <v>1516</v>
      </c>
      <c r="D17" t="s">
        <v>126</v>
      </c>
      <c r="E17" t="s">
        <v>490</v>
      </c>
      <c r="F17" t="s">
        <v>1095</v>
      </c>
      <c r="G17" t="s">
        <v>212</v>
      </c>
      <c r="H17" t="s">
        <v>209</v>
      </c>
      <c r="I17" t="s">
        <v>1517</v>
      </c>
      <c r="J17" s="77">
        <v>1.79</v>
      </c>
      <c r="K17" t="s">
        <v>105</v>
      </c>
      <c r="L17" s="77">
        <v>6.85</v>
      </c>
      <c r="M17" s="77">
        <v>0.57999999999999996</v>
      </c>
      <c r="N17" s="77">
        <v>12800</v>
      </c>
      <c r="O17" s="77">
        <v>125.15</v>
      </c>
      <c r="P17" s="77">
        <v>16.019200000000001</v>
      </c>
      <c r="Q17" s="77">
        <v>0</v>
      </c>
      <c r="R17" s="77">
        <v>0.63</v>
      </c>
      <c r="S17" s="77">
        <v>0.01</v>
      </c>
    </row>
    <row r="18" spans="2:19">
      <c r="B18" t="s">
        <v>1518</v>
      </c>
      <c r="C18" t="s">
        <v>1519</v>
      </c>
      <c r="D18" t="s">
        <v>126</v>
      </c>
      <c r="E18" t="s">
        <v>1520</v>
      </c>
      <c r="F18" t="s">
        <v>369</v>
      </c>
      <c r="G18" t="s">
        <v>399</v>
      </c>
      <c r="H18" t="s">
        <v>209</v>
      </c>
      <c r="I18" t="s">
        <v>1521</v>
      </c>
      <c r="J18" s="77">
        <v>2.13</v>
      </c>
      <c r="K18" t="s">
        <v>105</v>
      </c>
      <c r="L18" s="77">
        <v>5.3</v>
      </c>
      <c r="M18" s="77">
        <v>-0.04</v>
      </c>
      <c r="N18" s="77">
        <v>5440.83</v>
      </c>
      <c r="O18" s="77">
        <v>135.37</v>
      </c>
      <c r="P18" s="77">
        <v>7.3652515709999999</v>
      </c>
      <c r="Q18" s="77">
        <v>0</v>
      </c>
      <c r="R18" s="77">
        <v>0.28999999999999998</v>
      </c>
      <c r="S18" s="77">
        <v>0</v>
      </c>
    </row>
    <row r="19" spans="2:19">
      <c r="B19" t="s">
        <v>1522</v>
      </c>
      <c r="C19" t="s">
        <v>1523</v>
      </c>
      <c r="D19" t="s">
        <v>126</v>
      </c>
      <c r="E19" t="s">
        <v>490</v>
      </c>
      <c r="F19" t="s">
        <v>1095</v>
      </c>
      <c r="G19" t="s">
        <v>492</v>
      </c>
      <c r="H19" t="s">
        <v>153</v>
      </c>
      <c r="I19" t="s">
        <v>255</v>
      </c>
      <c r="J19" s="77">
        <v>3.27</v>
      </c>
      <c r="K19" t="s">
        <v>105</v>
      </c>
      <c r="L19" s="77">
        <v>6</v>
      </c>
      <c r="M19" s="77">
        <v>0.41</v>
      </c>
      <c r="N19" s="77">
        <v>301000</v>
      </c>
      <c r="O19" s="77">
        <v>126.03</v>
      </c>
      <c r="P19" s="77">
        <v>379.3503</v>
      </c>
      <c r="Q19" s="77">
        <v>0.01</v>
      </c>
      <c r="R19" s="77">
        <v>14.94</v>
      </c>
      <c r="S19" s="77">
        <v>0.21</v>
      </c>
    </row>
    <row r="20" spans="2:19">
      <c r="B20" t="s">
        <v>1524</v>
      </c>
      <c r="C20" t="s">
        <v>1525</v>
      </c>
      <c r="D20" t="s">
        <v>126</v>
      </c>
      <c r="E20" t="s">
        <v>1526</v>
      </c>
      <c r="F20" t="s">
        <v>130</v>
      </c>
      <c r="G20" t="s">
        <v>399</v>
      </c>
      <c r="H20" t="s">
        <v>209</v>
      </c>
      <c r="I20" t="s">
        <v>255</v>
      </c>
      <c r="J20" s="77">
        <v>4.62</v>
      </c>
      <c r="K20" t="s">
        <v>105</v>
      </c>
      <c r="L20" s="77">
        <v>5.6</v>
      </c>
      <c r="M20" s="77">
        <v>0.5</v>
      </c>
      <c r="N20" s="77">
        <v>27142.01</v>
      </c>
      <c r="O20" s="77">
        <v>151.36000000000001</v>
      </c>
      <c r="P20" s="77">
        <v>41.082146336000001</v>
      </c>
      <c r="Q20" s="77">
        <v>0</v>
      </c>
      <c r="R20" s="77">
        <v>1.62</v>
      </c>
      <c r="S20" s="77">
        <v>0.02</v>
      </c>
    </row>
    <row r="21" spans="2:19">
      <c r="B21" t="s">
        <v>1527</v>
      </c>
      <c r="C21" t="s">
        <v>1528</v>
      </c>
      <c r="D21" t="s">
        <v>126</v>
      </c>
      <c r="E21" t="s">
        <v>983</v>
      </c>
      <c r="F21" t="s">
        <v>341</v>
      </c>
      <c r="G21" t="s">
        <v>597</v>
      </c>
      <c r="H21" t="s">
        <v>209</v>
      </c>
      <c r="I21" t="s">
        <v>255</v>
      </c>
      <c r="J21" s="77">
        <v>4.1100000000000003</v>
      </c>
      <c r="K21" t="s">
        <v>105</v>
      </c>
      <c r="L21" s="77">
        <v>5.75</v>
      </c>
      <c r="M21" s="77">
        <v>0.19</v>
      </c>
      <c r="N21" s="77">
        <v>464909</v>
      </c>
      <c r="O21" s="77">
        <v>147.41</v>
      </c>
      <c r="P21" s="77">
        <v>685.32235690000005</v>
      </c>
      <c r="Q21" s="77">
        <v>0.04</v>
      </c>
      <c r="R21" s="77">
        <v>26.99</v>
      </c>
      <c r="S21" s="77">
        <v>0.38</v>
      </c>
    </row>
    <row r="22" spans="2:19">
      <c r="B22" t="s">
        <v>1529</v>
      </c>
      <c r="C22" t="s">
        <v>1530</v>
      </c>
      <c r="D22" t="s">
        <v>126</v>
      </c>
      <c r="E22" t="s">
        <v>1531</v>
      </c>
      <c r="F22" t="s">
        <v>369</v>
      </c>
      <c r="G22" t="s">
        <v>704</v>
      </c>
      <c r="H22" t="s">
        <v>209</v>
      </c>
      <c r="I22" t="s">
        <v>255</v>
      </c>
      <c r="J22" s="77">
        <v>1.59</v>
      </c>
      <c r="K22" t="s">
        <v>105</v>
      </c>
      <c r="L22" s="77">
        <v>6.7</v>
      </c>
      <c r="M22" s="77">
        <v>0.03</v>
      </c>
      <c r="N22" s="77">
        <v>1696.21</v>
      </c>
      <c r="O22" s="77">
        <v>132.09</v>
      </c>
      <c r="P22" s="77">
        <v>2.240523789</v>
      </c>
      <c r="Q22" s="77">
        <v>0</v>
      </c>
      <c r="R22" s="77">
        <v>0.09</v>
      </c>
      <c r="S22" s="77">
        <v>0</v>
      </c>
    </row>
    <row r="23" spans="2:19">
      <c r="B23" t="s">
        <v>1532</v>
      </c>
      <c r="C23" t="s">
        <v>1533</v>
      </c>
      <c r="D23" t="s">
        <v>126</v>
      </c>
      <c r="E23" t="s">
        <v>745</v>
      </c>
      <c r="F23" t="s">
        <v>671</v>
      </c>
      <c r="G23" t="s">
        <v>746</v>
      </c>
      <c r="H23" t="s">
        <v>209</v>
      </c>
      <c r="I23" t="s">
        <v>1534</v>
      </c>
      <c r="J23" s="77">
        <v>0.76</v>
      </c>
      <c r="K23" t="s">
        <v>105</v>
      </c>
      <c r="L23" s="77">
        <v>4.9000000000000004</v>
      </c>
      <c r="M23" s="77">
        <v>0</v>
      </c>
      <c r="N23" s="77">
        <v>30832.32</v>
      </c>
      <c r="O23" s="77">
        <v>63.8</v>
      </c>
      <c r="P23" s="77">
        <v>19.671020160000001</v>
      </c>
      <c r="Q23" s="77">
        <v>0</v>
      </c>
      <c r="R23" s="77">
        <v>0.77</v>
      </c>
      <c r="S23" s="77">
        <v>0.01</v>
      </c>
    </row>
    <row r="24" spans="2:19">
      <c r="B24" t="s">
        <v>1535</v>
      </c>
      <c r="C24" t="s">
        <v>1536</v>
      </c>
      <c r="D24" t="s">
        <v>126</v>
      </c>
      <c r="E24" t="s">
        <v>1537</v>
      </c>
      <c r="F24" t="s">
        <v>671</v>
      </c>
      <c r="G24" t="s">
        <v>242</v>
      </c>
      <c r="H24" t="s">
        <v>752</v>
      </c>
      <c r="I24" t="s">
        <v>1538</v>
      </c>
      <c r="J24" s="77">
        <v>1.88</v>
      </c>
      <c r="K24" t="s">
        <v>105</v>
      </c>
      <c r="L24" s="77">
        <v>5.6</v>
      </c>
      <c r="M24" s="77">
        <v>23.53</v>
      </c>
      <c r="N24" s="77">
        <v>50515.12</v>
      </c>
      <c r="O24" s="77">
        <v>108.206</v>
      </c>
      <c r="P24" s="77">
        <v>54.660390747199997</v>
      </c>
      <c r="Q24" s="77">
        <v>0</v>
      </c>
      <c r="R24" s="77">
        <v>2.15</v>
      </c>
      <c r="S24" s="77">
        <v>0.03</v>
      </c>
    </row>
    <row r="25" spans="2:19">
      <c r="B25" s="78" t="s">
        <v>1503</v>
      </c>
      <c r="C25" s="16"/>
      <c r="D25" s="16"/>
      <c r="E25" s="16"/>
      <c r="J25" s="79">
        <v>4.88</v>
      </c>
      <c r="M25" s="79">
        <v>3.13</v>
      </c>
      <c r="N25" s="79">
        <v>378927.33</v>
      </c>
      <c r="P25" s="79">
        <v>509.30826476179999</v>
      </c>
      <c r="R25" s="79">
        <v>20.059999999999999</v>
      </c>
      <c r="S25" s="79">
        <v>0.28000000000000003</v>
      </c>
    </row>
    <row r="26" spans="2:19">
      <c r="B26" t="s">
        <v>1539</v>
      </c>
      <c r="C26" t="s">
        <v>1540</v>
      </c>
      <c r="D26" t="s">
        <v>126</v>
      </c>
      <c r="E26" t="s">
        <v>1541</v>
      </c>
      <c r="F26" t="s">
        <v>1095</v>
      </c>
      <c r="G26" t="s">
        <v>1542</v>
      </c>
      <c r="H26" t="s">
        <v>153</v>
      </c>
      <c r="I26" t="s">
        <v>1543</v>
      </c>
      <c r="J26" s="77">
        <v>4.6900000000000004</v>
      </c>
      <c r="K26" t="s">
        <v>105</v>
      </c>
      <c r="L26" s="77">
        <v>2.5</v>
      </c>
      <c r="M26" s="77">
        <v>1.72</v>
      </c>
      <c r="N26" s="77">
        <v>41219</v>
      </c>
      <c r="O26" s="77">
        <v>103.81</v>
      </c>
      <c r="P26" s="77">
        <v>42.789443900000002</v>
      </c>
      <c r="Q26" s="77">
        <v>0.01</v>
      </c>
      <c r="R26" s="77">
        <v>1.69</v>
      </c>
      <c r="S26" s="77">
        <v>0.02</v>
      </c>
    </row>
    <row r="27" spans="2:19">
      <c r="B27" t="s">
        <v>1544</v>
      </c>
      <c r="C27" t="s">
        <v>1545</v>
      </c>
      <c r="D27" t="s">
        <v>126</v>
      </c>
      <c r="E27" t="s">
        <v>1546</v>
      </c>
      <c r="F27" t="s">
        <v>369</v>
      </c>
      <c r="G27" t="s">
        <v>492</v>
      </c>
      <c r="H27" t="s">
        <v>153</v>
      </c>
      <c r="I27" t="s">
        <v>1547</v>
      </c>
      <c r="J27" s="77">
        <v>5.76</v>
      </c>
      <c r="K27" t="s">
        <v>105</v>
      </c>
      <c r="L27" s="77">
        <v>3.1</v>
      </c>
      <c r="M27" s="77">
        <v>2.41</v>
      </c>
      <c r="N27" s="77">
        <v>257943</v>
      </c>
      <c r="O27" s="77">
        <v>104.89</v>
      </c>
      <c r="P27" s="77">
        <v>270.55641270000001</v>
      </c>
      <c r="Q27" s="77">
        <v>7.0000000000000007E-2</v>
      </c>
      <c r="R27" s="77">
        <v>10.66</v>
      </c>
      <c r="S27" s="77">
        <v>0.15</v>
      </c>
    </row>
    <row r="28" spans="2:19">
      <c r="B28" t="s">
        <v>1548</v>
      </c>
      <c r="C28" t="s">
        <v>1549</v>
      </c>
      <c r="D28" t="s">
        <v>126</v>
      </c>
      <c r="E28" t="s">
        <v>1040</v>
      </c>
      <c r="F28" t="s">
        <v>128</v>
      </c>
      <c r="G28" t="s">
        <v>1550</v>
      </c>
      <c r="H28" t="s">
        <v>154</v>
      </c>
      <c r="I28" t="s">
        <v>496</v>
      </c>
      <c r="J28" s="77">
        <v>4.09</v>
      </c>
      <c r="K28" t="s">
        <v>109</v>
      </c>
      <c r="L28" s="77">
        <v>4.45</v>
      </c>
      <c r="M28" s="77">
        <v>4.9800000000000004</v>
      </c>
      <c r="N28" s="77">
        <v>45722</v>
      </c>
      <c r="O28" s="77">
        <v>99.26</v>
      </c>
      <c r="P28" s="77">
        <v>159.47817140079999</v>
      </c>
      <c r="Q28" s="77">
        <v>0.03</v>
      </c>
      <c r="R28" s="77">
        <v>6.28</v>
      </c>
      <c r="S28" s="77">
        <v>0.09</v>
      </c>
    </row>
    <row r="29" spans="2:19">
      <c r="B29" t="s">
        <v>1551</v>
      </c>
      <c r="C29" t="s">
        <v>1552</v>
      </c>
      <c r="D29" t="s">
        <v>126</v>
      </c>
      <c r="E29" t="s">
        <v>1553</v>
      </c>
      <c r="F29" t="s">
        <v>130</v>
      </c>
      <c r="G29" t="s">
        <v>692</v>
      </c>
      <c r="H29" t="s">
        <v>153</v>
      </c>
      <c r="I29" t="s">
        <v>1554</v>
      </c>
      <c r="J29" s="77">
        <v>2.0099999999999998</v>
      </c>
      <c r="K29" t="s">
        <v>105</v>
      </c>
      <c r="L29" s="77">
        <v>5.15</v>
      </c>
      <c r="M29" s="77">
        <v>2.02</v>
      </c>
      <c r="N29" s="77">
        <v>34043.33</v>
      </c>
      <c r="O29" s="77">
        <v>107.17</v>
      </c>
      <c r="P29" s="77">
        <v>36.484236760999998</v>
      </c>
      <c r="Q29" s="77">
        <v>0.05</v>
      </c>
      <c r="R29" s="77">
        <v>1.44</v>
      </c>
      <c r="S29" s="77">
        <v>0.02</v>
      </c>
    </row>
    <row r="30" spans="2:19">
      <c r="B30" s="78" t="s">
        <v>335</v>
      </c>
      <c r="C30" s="16"/>
      <c r="D30" s="16"/>
      <c r="E30" s="16"/>
      <c r="J30" s="79">
        <v>2.37</v>
      </c>
      <c r="M30" s="79">
        <v>3.72</v>
      </c>
      <c r="N30" s="79">
        <v>8528.7199999999993</v>
      </c>
      <c r="P30" s="79">
        <v>29.237054538999999</v>
      </c>
      <c r="R30" s="79">
        <v>1.1499999999999999</v>
      </c>
      <c r="S30" s="79">
        <v>0.02</v>
      </c>
    </row>
    <row r="31" spans="2:19">
      <c r="B31" t="s">
        <v>1555</v>
      </c>
      <c r="C31" t="s">
        <v>1556</v>
      </c>
      <c r="D31" t="s">
        <v>126</v>
      </c>
      <c r="E31" t="s">
        <v>1040</v>
      </c>
      <c r="F31" t="s">
        <v>128</v>
      </c>
      <c r="G31" t="s">
        <v>513</v>
      </c>
      <c r="H31" t="s">
        <v>209</v>
      </c>
      <c r="I31" t="s">
        <v>1557</v>
      </c>
      <c r="J31" s="77">
        <v>2.38</v>
      </c>
      <c r="K31" t="s">
        <v>109</v>
      </c>
      <c r="L31" s="77">
        <v>3.7</v>
      </c>
      <c r="M31" s="77">
        <v>3.73</v>
      </c>
      <c r="N31" s="77">
        <v>8031</v>
      </c>
      <c r="O31" s="77">
        <v>100.13</v>
      </c>
      <c r="P31" s="77">
        <v>28.2576212142</v>
      </c>
      <c r="Q31" s="77">
        <v>0.01</v>
      </c>
      <c r="R31" s="77">
        <v>1.1100000000000001</v>
      </c>
      <c r="S31" s="77">
        <v>0.02</v>
      </c>
    </row>
    <row r="32" spans="2:19">
      <c r="B32" t="s">
        <v>1558</v>
      </c>
      <c r="C32" t="s">
        <v>1559</v>
      </c>
      <c r="D32" t="s">
        <v>126</v>
      </c>
      <c r="E32" t="s">
        <v>1560</v>
      </c>
      <c r="F32" t="s">
        <v>130</v>
      </c>
      <c r="G32" t="s">
        <v>242</v>
      </c>
      <c r="H32" t="s">
        <v>752</v>
      </c>
      <c r="I32" t="s">
        <v>1561</v>
      </c>
      <c r="J32" s="77">
        <v>1.95</v>
      </c>
      <c r="K32" t="s">
        <v>109</v>
      </c>
      <c r="L32" s="77">
        <v>4.3499999999999996</v>
      </c>
      <c r="M32" s="77">
        <v>3.58</v>
      </c>
      <c r="N32" s="77">
        <v>497.72</v>
      </c>
      <c r="O32" s="77">
        <v>56</v>
      </c>
      <c r="P32" s="77">
        <v>0.9794333248</v>
      </c>
      <c r="Q32" s="77">
        <v>0</v>
      </c>
      <c r="R32" s="77">
        <v>0.04</v>
      </c>
      <c r="S32" s="77">
        <v>0</v>
      </c>
    </row>
    <row r="33" spans="2:19">
      <c r="B33" s="78" t="s">
        <v>961</v>
      </c>
      <c r="C33" s="16"/>
      <c r="D33" s="16"/>
      <c r="E33" s="16"/>
      <c r="J33" s="79">
        <v>0</v>
      </c>
      <c r="M33" s="79">
        <v>0</v>
      </c>
      <c r="N33" s="79">
        <v>0</v>
      </c>
      <c r="P33" s="79">
        <v>0</v>
      </c>
      <c r="R33" s="79">
        <v>0</v>
      </c>
      <c r="S33" s="79">
        <v>0</v>
      </c>
    </row>
    <row r="34" spans="2:19">
      <c r="B34" t="s">
        <v>242</v>
      </c>
      <c r="C34" t="s">
        <v>242</v>
      </c>
      <c r="D34" s="16"/>
      <c r="E34" s="16"/>
      <c r="F34" t="s">
        <v>242</v>
      </c>
      <c r="G34" t="s">
        <v>242</v>
      </c>
      <c r="J34" s="77">
        <v>0</v>
      </c>
      <c r="K34" t="s">
        <v>242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  <c r="R34" s="77">
        <v>0</v>
      </c>
      <c r="S34" s="77">
        <v>0</v>
      </c>
    </row>
    <row r="35" spans="2:19">
      <c r="B35" s="78" t="s">
        <v>247</v>
      </c>
      <c r="C35" s="16"/>
      <c r="D35" s="16"/>
      <c r="E35" s="16"/>
      <c r="J35" s="79">
        <v>3.54</v>
      </c>
      <c r="M35" s="79">
        <v>4.53</v>
      </c>
      <c r="N35" s="79">
        <v>53977.27</v>
      </c>
      <c r="P35" s="79">
        <v>203.78803061243201</v>
      </c>
      <c r="R35" s="79">
        <v>8.0299999999999994</v>
      </c>
      <c r="S35" s="79">
        <v>0.11</v>
      </c>
    </row>
    <row r="36" spans="2:19">
      <c r="B36" s="78" t="s">
        <v>336</v>
      </c>
      <c r="C36" s="16"/>
      <c r="D36" s="16"/>
      <c r="E36" s="16"/>
      <c r="J36" s="79">
        <v>0</v>
      </c>
      <c r="M36" s="79">
        <v>0</v>
      </c>
      <c r="N36" s="79">
        <v>0</v>
      </c>
      <c r="P36" s="79">
        <v>0</v>
      </c>
      <c r="R36" s="79">
        <v>0</v>
      </c>
      <c r="S36" s="79">
        <v>0</v>
      </c>
    </row>
    <row r="37" spans="2:19">
      <c r="B37" t="s">
        <v>242</v>
      </c>
      <c r="C37" t="s">
        <v>242</v>
      </c>
      <c r="D37" s="16"/>
      <c r="E37" s="16"/>
      <c r="F37" t="s">
        <v>242</v>
      </c>
      <c r="G37" t="s">
        <v>242</v>
      </c>
      <c r="J37" s="77">
        <v>0</v>
      </c>
      <c r="K37" t="s">
        <v>242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  <c r="R37" s="77">
        <v>0</v>
      </c>
      <c r="S37" s="77">
        <v>0</v>
      </c>
    </row>
    <row r="38" spans="2:19">
      <c r="B38" s="78" t="s">
        <v>337</v>
      </c>
      <c r="C38" s="16"/>
      <c r="D38" s="16"/>
      <c r="E38" s="16"/>
      <c r="J38" s="79">
        <v>3.54</v>
      </c>
      <c r="M38" s="79">
        <v>4.53</v>
      </c>
      <c r="N38" s="79">
        <v>53977.27</v>
      </c>
      <c r="P38" s="79">
        <v>203.78803061243201</v>
      </c>
      <c r="R38" s="79">
        <v>8.0299999999999994</v>
      </c>
      <c r="S38" s="79">
        <v>0.11</v>
      </c>
    </row>
    <row r="39" spans="2:19">
      <c r="B39" t="s">
        <v>1562</v>
      </c>
      <c r="C39" t="s">
        <v>1563</v>
      </c>
      <c r="D39" t="s">
        <v>126</v>
      </c>
      <c r="E39" t="s">
        <v>1564</v>
      </c>
      <c r="F39" t="s">
        <v>1365</v>
      </c>
      <c r="G39" t="s">
        <v>1565</v>
      </c>
      <c r="H39" t="s">
        <v>1566</v>
      </c>
      <c r="I39" t="s">
        <v>1567</v>
      </c>
      <c r="J39" s="77">
        <v>3.54</v>
      </c>
      <c r="K39" t="s">
        <v>109</v>
      </c>
      <c r="L39" s="77">
        <v>6</v>
      </c>
      <c r="M39" s="77">
        <v>4.53</v>
      </c>
      <c r="N39" s="77">
        <v>53977.27</v>
      </c>
      <c r="O39" s="77">
        <v>107.44</v>
      </c>
      <c r="P39" s="77">
        <v>203.78803061243201</v>
      </c>
      <c r="Q39" s="77">
        <v>0.01</v>
      </c>
      <c r="R39" s="77">
        <v>8.0299999999999994</v>
      </c>
      <c r="S39" s="77">
        <v>0.11</v>
      </c>
    </row>
    <row r="40" spans="2:19">
      <c r="B40" t="s">
        <v>249</v>
      </c>
      <c r="C40" s="16"/>
      <c r="D40" s="16"/>
      <c r="E40" s="16"/>
    </row>
    <row r="41" spans="2:19">
      <c r="B41" t="s">
        <v>331</v>
      </c>
      <c r="C41" s="16"/>
      <c r="D41" s="16"/>
      <c r="E41" s="16"/>
    </row>
    <row r="42" spans="2:19">
      <c r="B42" t="s">
        <v>332</v>
      </c>
      <c r="C42" s="16"/>
      <c r="D42" s="16"/>
      <c r="E42" s="16"/>
    </row>
    <row r="43" spans="2:19">
      <c r="B43" t="s">
        <v>333</v>
      </c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>
        <v>43190</v>
      </c>
      <c r="E1" s="16"/>
    </row>
    <row r="2" spans="2:98">
      <c r="B2" s="2" t="s">
        <v>1</v>
      </c>
      <c r="C2" s="12" t="s">
        <v>1908</v>
      </c>
      <c r="E2" s="16"/>
    </row>
    <row r="3" spans="2:98">
      <c r="B3" s="2" t="s">
        <v>2</v>
      </c>
      <c r="C3" s="26" t="s">
        <v>1909</v>
      </c>
      <c r="E3" s="16"/>
    </row>
    <row r="4" spans="2:98">
      <c r="B4" s="2" t="s">
        <v>3</v>
      </c>
      <c r="C4" s="81" t="s">
        <v>197</v>
      </c>
      <c r="E4" s="16"/>
    </row>
    <row r="5" spans="2:98" s="1" customFormat="1">
      <c r="B5" s="75" t="s">
        <v>198</v>
      </c>
      <c r="C5" t="s">
        <v>199</v>
      </c>
    </row>
    <row r="6" spans="2:9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1548.22</v>
      </c>
      <c r="I11" s="7"/>
      <c r="J11" s="76">
        <v>1.7557971033927999</v>
      </c>
      <c r="K11" s="7"/>
      <c r="L11" s="76">
        <v>100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204</v>
      </c>
      <c r="C12" s="16"/>
      <c r="D12" s="16"/>
      <c r="E12" s="16"/>
      <c r="H12" s="79">
        <v>1548.22</v>
      </c>
      <c r="J12" s="79">
        <v>1.7557971033927999</v>
      </c>
      <c r="L12" s="79">
        <v>100</v>
      </c>
      <c r="M12" s="79">
        <v>0</v>
      </c>
    </row>
    <row r="13" spans="2:98">
      <c r="B13" t="s">
        <v>1568</v>
      </c>
      <c r="C13" t="s">
        <v>1569</v>
      </c>
      <c r="D13" t="s">
        <v>126</v>
      </c>
      <c r="E13" t="s">
        <v>1537</v>
      </c>
      <c r="F13" t="s">
        <v>671</v>
      </c>
      <c r="G13" t="s">
        <v>105</v>
      </c>
      <c r="H13" s="77">
        <v>1517</v>
      </c>
      <c r="I13" s="77">
        <v>9.9999999999999995E-7</v>
      </c>
      <c r="J13" s="77">
        <v>1.517E-8</v>
      </c>
      <c r="K13" s="77">
        <v>0</v>
      </c>
      <c r="L13" s="77">
        <v>0</v>
      </c>
      <c r="M13" s="77">
        <v>0</v>
      </c>
    </row>
    <row r="14" spans="2:98">
      <c r="B14" t="s">
        <v>1570</v>
      </c>
      <c r="C14" t="s">
        <v>1571</v>
      </c>
      <c r="D14" t="s">
        <v>126</v>
      </c>
      <c r="E14" t="s">
        <v>1560</v>
      </c>
      <c r="F14" t="s">
        <v>130</v>
      </c>
      <c r="G14" t="s">
        <v>109</v>
      </c>
      <c r="H14" s="77">
        <v>31.22</v>
      </c>
      <c r="I14" s="77">
        <v>1600.441</v>
      </c>
      <c r="J14" s="77">
        <v>1.7557970882228</v>
      </c>
      <c r="K14" s="77">
        <v>0</v>
      </c>
      <c r="L14" s="77">
        <v>100</v>
      </c>
      <c r="M14" s="77">
        <v>0</v>
      </c>
    </row>
    <row r="15" spans="2:98">
      <c r="B15" s="78" t="s">
        <v>247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s="78" t="s">
        <v>336</v>
      </c>
      <c r="C16" s="16"/>
      <c r="D16" s="16"/>
      <c r="E16" s="16"/>
      <c r="H16" s="79">
        <v>0</v>
      </c>
      <c r="J16" s="79">
        <v>0</v>
      </c>
      <c r="L16" s="79">
        <v>0</v>
      </c>
      <c r="M16" s="79">
        <v>0</v>
      </c>
    </row>
    <row r="17" spans="2:13">
      <c r="B17" t="s">
        <v>242</v>
      </c>
      <c r="C17" t="s">
        <v>242</v>
      </c>
      <c r="D17" s="16"/>
      <c r="E17" s="16"/>
      <c r="F17" t="s">
        <v>242</v>
      </c>
      <c r="G17" t="s">
        <v>242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  <c r="M17" s="77">
        <v>0</v>
      </c>
    </row>
    <row r="18" spans="2:13">
      <c r="B18" s="78" t="s">
        <v>337</v>
      </c>
      <c r="C18" s="16"/>
      <c r="D18" s="16"/>
      <c r="E18" s="16"/>
      <c r="H18" s="79">
        <v>0</v>
      </c>
      <c r="J18" s="79">
        <v>0</v>
      </c>
      <c r="L18" s="79">
        <v>0</v>
      </c>
      <c r="M18" s="79">
        <v>0</v>
      </c>
    </row>
    <row r="19" spans="2:13">
      <c r="B19" t="s">
        <v>242</v>
      </c>
      <c r="C19" t="s">
        <v>242</v>
      </c>
      <c r="D19" s="16"/>
      <c r="E19" s="16"/>
      <c r="F19" t="s">
        <v>242</v>
      </c>
      <c r="G19" t="s">
        <v>242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  <c r="M19" s="77">
        <v>0</v>
      </c>
    </row>
    <row r="20" spans="2:13">
      <c r="B20" t="s">
        <v>249</v>
      </c>
      <c r="C20" s="16"/>
      <c r="D20" s="16"/>
      <c r="E20" s="16"/>
    </row>
    <row r="21" spans="2:13">
      <c r="B21" t="s">
        <v>331</v>
      </c>
      <c r="C21" s="16"/>
      <c r="D21" s="16"/>
      <c r="E21" s="16"/>
    </row>
    <row r="22" spans="2:13">
      <c r="B22" t="s">
        <v>332</v>
      </c>
      <c r="C22" s="16"/>
      <c r="D22" s="16"/>
      <c r="E22" s="16"/>
    </row>
    <row r="23" spans="2:13">
      <c r="B23" t="s">
        <v>333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>
        <v>43190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2:55">
      <c r="B2" s="2" t="s">
        <v>1</v>
      </c>
      <c r="C2" s="12" t="s">
        <v>1908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spans="2:55">
      <c r="B3" s="2" t="s">
        <v>2</v>
      </c>
      <c r="C3" s="26" t="s">
        <v>1909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</row>
    <row r="4" spans="2:55">
      <c r="B4" s="2" t="s">
        <v>3</v>
      </c>
      <c r="C4" s="81" t="s">
        <v>197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</row>
    <row r="5" spans="2:55" s="1" customFormat="1">
      <c r="B5" s="75" t="s">
        <v>198</v>
      </c>
      <c r="C5" t="s">
        <v>199</v>
      </c>
    </row>
    <row r="6" spans="2:5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142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204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1572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242</v>
      </c>
      <c r="C14" t="s">
        <v>242</v>
      </c>
      <c r="D14" t="s">
        <v>242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1573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242</v>
      </c>
      <c r="C16" t="s">
        <v>242</v>
      </c>
      <c r="D16" t="s">
        <v>242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1574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242</v>
      </c>
      <c r="C18" t="s">
        <v>242</v>
      </c>
      <c r="D18" t="s">
        <v>242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1575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242</v>
      </c>
      <c r="C20" t="s">
        <v>242</v>
      </c>
      <c r="D20" t="s">
        <v>242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247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1576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242</v>
      </c>
      <c r="C23" t="s">
        <v>242</v>
      </c>
      <c r="D23" t="s">
        <v>242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1577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242</v>
      </c>
      <c r="C25" t="s">
        <v>242</v>
      </c>
      <c r="D25" t="s">
        <v>242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1578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242</v>
      </c>
      <c r="C27" t="s">
        <v>242</v>
      </c>
      <c r="D27" t="s">
        <v>242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1579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242</v>
      </c>
      <c r="C29" t="s">
        <v>242</v>
      </c>
      <c r="D29" t="s">
        <v>242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249</v>
      </c>
      <c r="C30" s="16"/>
    </row>
    <row r="31" spans="2:11">
      <c r="B31" t="s">
        <v>331</v>
      </c>
      <c r="C31" s="16"/>
    </row>
    <row r="32" spans="2:11">
      <c r="B32" t="s">
        <v>332</v>
      </c>
      <c r="C32" s="16"/>
    </row>
    <row r="33" spans="2:3">
      <c r="B33" t="s">
        <v>333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>
        <v>43190</v>
      </c>
    </row>
    <row r="2" spans="2:59">
      <c r="B2" s="2" t="s">
        <v>1</v>
      </c>
      <c r="C2" s="12" t="s">
        <v>1908</v>
      </c>
    </row>
    <row r="3" spans="2:59">
      <c r="B3" s="2" t="s">
        <v>2</v>
      </c>
      <c r="C3" s="26" t="s">
        <v>1909</v>
      </c>
    </row>
    <row r="4" spans="2:59">
      <c r="B4" s="2" t="s">
        <v>3</v>
      </c>
      <c r="C4" s="81" t="s">
        <v>197</v>
      </c>
    </row>
    <row r="5" spans="2:59" s="1" customFormat="1">
      <c r="B5" s="75" t="s">
        <v>198</v>
      </c>
      <c r="C5" t="s">
        <v>199</v>
      </c>
    </row>
    <row r="6" spans="2:5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144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285.38</v>
      </c>
      <c r="H11" s="7"/>
      <c r="I11" s="76">
        <v>3.3790675739799998E-2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1580</v>
      </c>
      <c r="C12" s="16"/>
      <c r="D12" s="16"/>
      <c r="G12" s="79">
        <v>254.38</v>
      </c>
      <c r="I12" s="79">
        <v>2.5437999999999998E-9</v>
      </c>
      <c r="K12" s="79">
        <v>0</v>
      </c>
      <c r="L12" s="79">
        <v>0</v>
      </c>
    </row>
    <row r="13" spans="2:59">
      <c r="B13" t="s">
        <v>1581</v>
      </c>
      <c r="C13" t="s">
        <v>1582</v>
      </c>
      <c r="D13" t="s">
        <v>671</v>
      </c>
      <c r="E13" t="s">
        <v>105</v>
      </c>
      <c r="F13" t="s">
        <v>1583</v>
      </c>
      <c r="G13" s="77">
        <v>254.38</v>
      </c>
      <c r="H13" s="77">
        <v>9.9999999999999995E-7</v>
      </c>
      <c r="I13" s="77">
        <v>2.5437999999999998E-9</v>
      </c>
      <c r="J13" s="77">
        <v>0</v>
      </c>
      <c r="K13" s="77">
        <v>0</v>
      </c>
      <c r="L13" s="77">
        <v>0</v>
      </c>
    </row>
    <row r="14" spans="2:59">
      <c r="B14" s="78" t="s">
        <v>1480</v>
      </c>
      <c r="C14" s="16"/>
      <c r="D14" s="16"/>
      <c r="G14" s="79">
        <v>31</v>
      </c>
      <c r="I14" s="79">
        <v>3.3790673196000001E-2</v>
      </c>
      <c r="K14" s="79">
        <v>100</v>
      </c>
      <c r="L14" s="79">
        <v>0</v>
      </c>
    </row>
    <row r="15" spans="2:59">
      <c r="B15" t="s">
        <v>1584</v>
      </c>
      <c r="C15" t="s">
        <v>1585</v>
      </c>
      <c r="D15" t="s">
        <v>1322</v>
      </c>
      <c r="E15" t="s">
        <v>109</v>
      </c>
      <c r="F15" t="s">
        <v>1586</v>
      </c>
      <c r="G15" s="77">
        <v>31</v>
      </c>
      <c r="H15" s="77">
        <v>31.019400000000001</v>
      </c>
      <c r="I15" s="77">
        <v>3.3790673196000001E-2</v>
      </c>
      <c r="J15" s="77">
        <v>0</v>
      </c>
      <c r="K15" s="77">
        <v>100</v>
      </c>
      <c r="L15" s="77">
        <v>0</v>
      </c>
    </row>
    <row r="16" spans="2:59">
      <c r="B16" t="s">
        <v>249</v>
      </c>
      <c r="C16" s="16"/>
      <c r="D16" s="16"/>
    </row>
    <row r="17" spans="2:4">
      <c r="B17" t="s">
        <v>331</v>
      </c>
      <c r="C17" s="16"/>
      <c r="D17" s="16"/>
    </row>
    <row r="18" spans="2:4">
      <c r="B18" t="s">
        <v>332</v>
      </c>
      <c r="C18" s="16"/>
      <c r="D18" s="16"/>
    </row>
    <row r="19" spans="2:4">
      <c r="B19" t="s">
        <v>333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>
        <v>43190</v>
      </c>
    </row>
    <row r="2" spans="2:52">
      <c r="B2" s="2" t="s">
        <v>1</v>
      </c>
      <c r="C2" s="12" t="s">
        <v>1908</v>
      </c>
    </row>
    <row r="3" spans="2:52">
      <c r="B3" s="2" t="s">
        <v>2</v>
      </c>
      <c r="C3" s="26" t="s">
        <v>1909</v>
      </c>
    </row>
    <row r="4" spans="2:52">
      <c r="B4" s="2" t="s">
        <v>3</v>
      </c>
      <c r="C4" s="81" t="s">
        <v>197</v>
      </c>
    </row>
    <row r="5" spans="2:52" s="1" customFormat="1">
      <c r="B5" s="75" t="s">
        <v>198</v>
      </c>
      <c r="C5" t="s">
        <v>199</v>
      </c>
    </row>
    <row r="6" spans="2:5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1481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242</v>
      </c>
      <c r="C14" t="s">
        <v>242</v>
      </c>
      <c r="D14" t="s">
        <v>242</v>
      </c>
      <c r="E14" t="s">
        <v>242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1482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242</v>
      </c>
      <c r="C16" t="s">
        <v>242</v>
      </c>
      <c r="D16" t="s">
        <v>242</v>
      </c>
      <c r="E16" t="s">
        <v>242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1587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242</v>
      </c>
      <c r="C18" t="s">
        <v>242</v>
      </c>
      <c r="D18" t="s">
        <v>242</v>
      </c>
      <c r="E18" t="s">
        <v>242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1483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242</v>
      </c>
      <c r="C20" t="s">
        <v>242</v>
      </c>
      <c r="D20" t="s">
        <v>242</v>
      </c>
      <c r="E20" t="s">
        <v>242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961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242</v>
      </c>
      <c r="C22" t="s">
        <v>242</v>
      </c>
      <c r="D22" t="s">
        <v>242</v>
      </c>
      <c r="E22" t="s">
        <v>242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247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1481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242</v>
      </c>
      <c r="C25" t="s">
        <v>242</v>
      </c>
      <c r="D25" t="s">
        <v>242</v>
      </c>
      <c r="E25" t="s">
        <v>242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1484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242</v>
      </c>
      <c r="C27" t="s">
        <v>242</v>
      </c>
      <c r="D27" t="s">
        <v>242</v>
      </c>
      <c r="E27" t="s">
        <v>242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1483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242</v>
      </c>
      <c r="C29" t="s">
        <v>242</v>
      </c>
      <c r="D29" t="s">
        <v>242</v>
      </c>
      <c r="E29" t="s">
        <v>242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1485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242</v>
      </c>
      <c r="C31" t="s">
        <v>242</v>
      </c>
      <c r="D31" t="s">
        <v>242</v>
      </c>
      <c r="E31" t="s">
        <v>242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961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242</v>
      </c>
      <c r="C33" t="s">
        <v>242</v>
      </c>
      <c r="D33" t="s">
        <v>242</v>
      </c>
      <c r="E33" t="s">
        <v>242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249</v>
      </c>
      <c r="C34" s="16"/>
      <c r="D34" s="16"/>
    </row>
    <row r="35" spans="2:12">
      <c r="B35" t="s">
        <v>331</v>
      </c>
      <c r="C35" s="16"/>
      <c r="D35" s="16"/>
    </row>
    <row r="36" spans="2:12">
      <c r="B36" t="s">
        <v>332</v>
      </c>
      <c r="C36" s="16"/>
      <c r="D36" s="16"/>
    </row>
    <row r="37" spans="2:12">
      <c r="B37" t="s">
        <v>333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>
        <v>43190</v>
      </c>
    </row>
    <row r="2" spans="2:13">
      <c r="B2" s="2" t="s">
        <v>1</v>
      </c>
      <c r="C2" s="12" t="s">
        <v>1908</v>
      </c>
    </row>
    <row r="3" spans="2:13">
      <c r="B3" s="2" t="s">
        <v>2</v>
      </c>
      <c r="C3" s="26" t="s">
        <v>1909</v>
      </c>
    </row>
    <row r="4" spans="2:13">
      <c r="B4" s="2" t="s">
        <v>3</v>
      </c>
      <c r="C4" s="81" t="s">
        <v>197</v>
      </c>
    </row>
    <row r="5" spans="2:13" s="1" customFormat="1">
      <c r="B5" s="75" t="s">
        <v>198</v>
      </c>
      <c r="C5" t="s">
        <v>199</v>
      </c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f>J12+J42</f>
        <v>5599.3174714692996</v>
      </c>
      <c r="K11" s="76">
        <f>J11/$J$11*100</f>
        <v>100</v>
      </c>
      <c r="L11" s="76">
        <f>J11/'סכום נכסי הקרן'!$C$42*100</f>
        <v>3.1087061639921894</v>
      </c>
    </row>
    <row r="12" spans="2:13">
      <c r="B12" s="78" t="s">
        <v>204</v>
      </c>
      <c r="C12" s="26"/>
      <c r="D12" s="27"/>
      <c r="E12" s="27"/>
      <c r="F12" s="27"/>
      <c r="G12" s="27"/>
      <c r="H12" s="27"/>
      <c r="I12" s="79">
        <v>0</v>
      </c>
      <c r="J12" s="79">
        <f>J13+J17+J32+J34+J36+J38+J40</f>
        <v>4518.2822707149999</v>
      </c>
      <c r="K12" s="79">
        <f t="shared" ref="K12:K54" si="0">J12/$J$11*100</f>
        <v>80.693446902009143</v>
      </c>
      <c r="L12" s="79">
        <f>J12/'סכום נכסי הקרן'!$C$42*100</f>
        <v>2.5085221577805226</v>
      </c>
    </row>
    <row r="13" spans="2:13">
      <c r="B13" s="78" t="s">
        <v>205</v>
      </c>
      <c r="C13" s="26"/>
      <c r="D13" s="27"/>
      <c r="E13" s="27"/>
      <c r="F13" s="27"/>
      <c r="G13" s="27"/>
      <c r="H13" s="27"/>
      <c r="I13" s="79">
        <v>0</v>
      </c>
      <c r="J13" s="79">
        <v>4382.5603199999996</v>
      </c>
      <c r="K13" s="79">
        <f t="shared" si="0"/>
        <v>78.269545213873812</v>
      </c>
      <c r="L13" s="79">
        <f>J13/'סכום נכסי הקרן'!$C$42*100</f>
        <v>2.4331701765923488</v>
      </c>
    </row>
    <row r="14" spans="2:13">
      <c r="B14" s="83" t="s">
        <v>1916</v>
      </c>
      <c r="C14" t="s">
        <v>206</v>
      </c>
      <c r="D14" t="s">
        <v>207</v>
      </c>
      <c r="E14" t="s">
        <v>208</v>
      </c>
      <c r="F14" t="s">
        <v>209</v>
      </c>
      <c r="G14" t="s">
        <v>105</v>
      </c>
      <c r="H14" s="77">
        <v>0</v>
      </c>
      <c r="I14" s="77">
        <v>0</v>
      </c>
      <c r="J14" s="77">
        <v>111.6696</v>
      </c>
      <c r="K14" s="77">
        <f t="shared" si="0"/>
        <v>1.9943430707224596</v>
      </c>
      <c r="L14" s="77">
        <f>J14/'סכום נכסי הקרן'!$C$42*100</f>
        <v>6.1998265970700205E-2</v>
      </c>
    </row>
    <row r="15" spans="2:13">
      <c r="B15" s="83" t="s">
        <v>1917</v>
      </c>
      <c r="C15" t="s">
        <v>210</v>
      </c>
      <c r="D15" t="s">
        <v>211</v>
      </c>
      <c r="E15" t="s">
        <v>212</v>
      </c>
      <c r="F15" t="s">
        <v>209</v>
      </c>
      <c r="G15" t="s">
        <v>105</v>
      </c>
      <c r="H15" s="77">
        <v>0</v>
      </c>
      <c r="I15" s="77">
        <v>0</v>
      </c>
      <c r="J15" s="77">
        <v>1771.8013800000001</v>
      </c>
      <c r="K15" s="77">
        <f t="shared" si="0"/>
        <v>31.643167029339153</v>
      </c>
      <c r="L15" s="77">
        <f>J15/'סכום נכסי הקרן'!$C$42*100</f>
        <v>0.98369308392341026</v>
      </c>
    </row>
    <row r="16" spans="2:13">
      <c r="B16" s="83" t="s">
        <v>1918</v>
      </c>
      <c r="C16" t="s">
        <v>213</v>
      </c>
      <c r="D16" t="s">
        <v>214</v>
      </c>
      <c r="E16" t="s">
        <v>208</v>
      </c>
      <c r="F16" t="s">
        <v>209</v>
      </c>
      <c r="G16" t="s">
        <v>105</v>
      </c>
      <c r="H16" s="77">
        <v>0</v>
      </c>
      <c r="I16" s="77">
        <v>0</v>
      </c>
      <c r="J16" s="77">
        <v>2499.08934</v>
      </c>
      <c r="K16" s="77">
        <f t="shared" si="0"/>
        <v>44.632035113812215</v>
      </c>
      <c r="L16" s="77">
        <f>J16/'סכום נכסי הקרן'!$C$42*100</f>
        <v>1.3874788266982387</v>
      </c>
    </row>
    <row r="17" spans="2:12">
      <c r="B17" s="78" t="s">
        <v>215</v>
      </c>
      <c r="D17" s="16"/>
      <c r="I17" s="79">
        <v>0</v>
      </c>
      <c r="J17" s="79">
        <f>SUM(J18:J31)</f>
        <v>135.72195071500002</v>
      </c>
      <c r="K17" s="79">
        <f t="shared" si="0"/>
        <v>2.4239016881353157</v>
      </c>
      <c r="L17" s="79">
        <f>J17/'סכום נכסי הקרן'!$C$42*100</f>
        <v>7.5351981188173281E-2</v>
      </c>
    </row>
    <row r="18" spans="2:12">
      <c r="B18" s="83" t="s">
        <v>1917</v>
      </c>
      <c r="C18" t="s">
        <v>220</v>
      </c>
      <c r="D18" t="s">
        <v>211</v>
      </c>
      <c r="E18" t="s">
        <v>212</v>
      </c>
      <c r="F18" t="s">
        <v>209</v>
      </c>
      <c r="G18" t="s">
        <v>123</v>
      </c>
      <c r="H18" s="77">
        <v>0</v>
      </c>
      <c r="I18" s="77">
        <v>0</v>
      </c>
      <c r="J18" s="77">
        <v>12.858246750999999</v>
      </c>
      <c r="K18" s="77">
        <f t="shared" si="0"/>
        <v>0.22963953761360681</v>
      </c>
      <c r="L18" s="77">
        <f>J18/'סכום נכסי הקרן'!$C$42*100</f>
        <v>7.1388184607573558E-3</v>
      </c>
    </row>
    <row r="19" spans="2:12">
      <c r="B19" s="83" t="s">
        <v>1916</v>
      </c>
      <c r="C19" t="s">
        <v>222</v>
      </c>
      <c r="D19" t="s">
        <v>207</v>
      </c>
      <c r="E19" t="s">
        <v>208</v>
      </c>
      <c r="F19" t="s">
        <v>209</v>
      </c>
      <c r="G19" t="s">
        <v>109</v>
      </c>
      <c r="H19" s="77">
        <v>0</v>
      </c>
      <c r="I19" s="77">
        <v>0</v>
      </c>
      <c r="J19" s="77">
        <v>26.954031579999999</v>
      </c>
      <c r="K19" s="77">
        <f t="shared" si="0"/>
        <v>0.48138066322085282</v>
      </c>
      <c r="L19" s="77">
        <f>J19/'סכום נכסי הקרן'!$C$42*100</f>
        <v>1.4964710349813132E-2</v>
      </c>
    </row>
    <row r="20" spans="2:12">
      <c r="B20" s="83" t="s">
        <v>1917</v>
      </c>
      <c r="C20" t="s">
        <v>223</v>
      </c>
      <c r="D20" t="s">
        <v>211</v>
      </c>
      <c r="E20" t="s">
        <v>212</v>
      </c>
      <c r="F20" t="s">
        <v>209</v>
      </c>
      <c r="G20" t="s">
        <v>109</v>
      </c>
      <c r="H20" s="77">
        <v>0</v>
      </c>
      <c r="I20" s="77">
        <v>0</v>
      </c>
      <c r="J20" s="77">
        <v>26.941978559999999</v>
      </c>
      <c r="K20" s="77">
        <f t="shared" si="0"/>
        <v>0.48116540448509765</v>
      </c>
      <c r="L20" s="77">
        <f>J20/'סכום נכסי הקרן'!$C$42*100</f>
        <v>1.4958018588226183E-2</v>
      </c>
    </row>
    <row r="21" spans="2:12">
      <c r="B21" s="83" t="s">
        <v>1918</v>
      </c>
      <c r="C21" t="s">
        <v>224</v>
      </c>
      <c r="D21" t="s">
        <v>214</v>
      </c>
      <c r="E21" t="s">
        <v>208</v>
      </c>
      <c r="F21" t="s">
        <v>209</v>
      </c>
      <c r="G21" t="s">
        <v>109</v>
      </c>
      <c r="H21" s="77">
        <v>0</v>
      </c>
      <c r="I21" s="77">
        <v>0</v>
      </c>
      <c r="J21" s="77">
        <v>45.363596459999997</v>
      </c>
      <c r="K21" s="77">
        <f t="shared" si="0"/>
        <v>0.81016296523898079</v>
      </c>
      <c r="L21" s="77">
        <f>J21/'סכום נכסי הקרן'!$C$42*100</f>
        <v>2.518558603876609E-2</v>
      </c>
    </row>
    <row r="22" spans="2:12">
      <c r="B22" s="83" t="s">
        <v>1918</v>
      </c>
      <c r="C22" t="s">
        <v>226</v>
      </c>
      <c r="D22" t="s">
        <v>214</v>
      </c>
      <c r="E22" t="s">
        <v>208</v>
      </c>
      <c r="F22" t="s">
        <v>209</v>
      </c>
      <c r="G22" t="s">
        <v>119</v>
      </c>
      <c r="H22" s="77">
        <v>0</v>
      </c>
      <c r="I22" s="77">
        <v>0</v>
      </c>
      <c r="J22" s="77">
        <v>1.0350439999999999E-3</v>
      </c>
      <c r="K22" s="77">
        <f t="shared" si="0"/>
        <v>1.8485181547107334E-5</v>
      </c>
      <c r="L22" s="77">
        <f>J22/'סכום נכסי הקרן'!$C$42*100</f>
        <v>5.7464997818007243E-7</v>
      </c>
    </row>
    <row r="23" spans="2:12">
      <c r="B23" s="83" t="s">
        <v>1916</v>
      </c>
      <c r="C23" t="s">
        <v>228</v>
      </c>
      <c r="D23" t="s">
        <v>207</v>
      </c>
      <c r="E23" t="s">
        <v>208</v>
      </c>
      <c r="F23" t="s">
        <v>209</v>
      </c>
      <c r="G23" t="s">
        <v>113</v>
      </c>
      <c r="H23" s="77">
        <v>0</v>
      </c>
      <c r="I23" s="77">
        <v>0</v>
      </c>
      <c r="J23" s="77">
        <v>12.272277863999999</v>
      </c>
      <c r="K23" s="77">
        <f t="shared" si="0"/>
        <v>0.2191745320127324</v>
      </c>
      <c r="L23" s="77">
        <f>J23/'סכום נכסי הקרן'!$C$42*100</f>
        <v>6.8134921865808471E-3</v>
      </c>
    </row>
    <row r="24" spans="2:12">
      <c r="B24" s="83" t="s">
        <v>1917</v>
      </c>
      <c r="C24" t="s">
        <v>229</v>
      </c>
      <c r="D24" t="s">
        <v>211</v>
      </c>
      <c r="E24" t="s">
        <v>212</v>
      </c>
      <c r="F24" t="s">
        <v>209</v>
      </c>
      <c r="G24" t="s">
        <v>113</v>
      </c>
      <c r="H24" s="77">
        <v>0</v>
      </c>
      <c r="I24" s="77">
        <v>0</v>
      </c>
      <c r="J24" s="77">
        <v>0.22604993600000001</v>
      </c>
      <c r="K24" s="77">
        <f t="shared" si="0"/>
        <v>4.0370980418919337E-3</v>
      </c>
      <c r="L24" s="77">
        <f>J24/'סכום נכסי הקרן'!$C$42*100</f>
        <v>1.2550151567470251E-4</v>
      </c>
    </row>
    <row r="25" spans="2:12">
      <c r="B25" s="83" t="s">
        <v>1918</v>
      </c>
      <c r="C25" t="s">
        <v>230</v>
      </c>
      <c r="D25" t="s">
        <v>214</v>
      </c>
      <c r="E25" t="s">
        <v>208</v>
      </c>
      <c r="F25" t="s">
        <v>209</v>
      </c>
      <c r="G25" t="s">
        <v>113</v>
      </c>
      <c r="H25" s="77">
        <v>0</v>
      </c>
      <c r="I25" s="77">
        <v>0</v>
      </c>
      <c r="J25" s="77">
        <v>2.7624237200000001</v>
      </c>
      <c r="K25" s="77">
        <f t="shared" si="0"/>
        <v>4.9335007955444987E-2</v>
      </c>
      <c r="L25" s="77">
        <f>J25/'סכום נכסי הקרן'!$C$42*100</f>
        <v>1.5336804333169554E-3</v>
      </c>
    </row>
    <row r="26" spans="2:12">
      <c r="B26" s="83" t="s">
        <v>1917</v>
      </c>
      <c r="C26" t="s">
        <v>232</v>
      </c>
      <c r="D26" t="s">
        <v>211</v>
      </c>
      <c r="E26" t="s">
        <v>212</v>
      </c>
      <c r="F26" t="s">
        <v>209</v>
      </c>
      <c r="G26" t="s">
        <v>201</v>
      </c>
      <c r="H26" s="77">
        <v>0</v>
      </c>
      <c r="I26" s="77">
        <v>0</v>
      </c>
      <c r="J26" s="77">
        <v>0.100965895</v>
      </c>
      <c r="K26" s="77">
        <f t="shared" si="0"/>
        <v>1.8031821827296005E-3</v>
      </c>
      <c r="L26" s="77">
        <f>J26/'סכום נכסי הקרן'!$C$42*100</f>
        <v>5.6055635662523999E-5</v>
      </c>
    </row>
    <row r="27" spans="2:12">
      <c r="B27" s="83" t="s">
        <v>1918</v>
      </c>
      <c r="C27" t="s">
        <v>233</v>
      </c>
      <c r="D27" t="s">
        <v>214</v>
      </c>
      <c r="E27" t="s">
        <v>208</v>
      </c>
      <c r="F27" t="s">
        <v>209</v>
      </c>
      <c r="G27" t="s">
        <v>126</v>
      </c>
      <c r="H27" s="77">
        <v>0</v>
      </c>
      <c r="I27" s="77">
        <v>0</v>
      </c>
      <c r="J27" s="77">
        <v>0.35128749999999997</v>
      </c>
      <c r="K27" s="77">
        <f t="shared" si="0"/>
        <v>6.2737557173699549E-3</v>
      </c>
      <c r="L27" s="77">
        <f>J27/'סכום נכסי הקרן'!$C$42*100</f>
        <v>1.9503263069969219E-4</v>
      </c>
    </row>
    <row r="28" spans="2:12">
      <c r="B28" s="83" t="s">
        <v>1917</v>
      </c>
      <c r="C28" t="s">
        <v>236</v>
      </c>
      <c r="D28" t="s">
        <v>211</v>
      </c>
      <c r="E28" t="s">
        <v>212</v>
      </c>
      <c r="F28" t="s">
        <v>209</v>
      </c>
      <c r="G28" t="s">
        <v>116</v>
      </c>
      <c r="H28" s="77">
        <v>0</v>
      </c>
      <c r="I28" s="77">
        <v>0</v>
      </c>
      <c r="J28" s="77">
        <v>2.8231381999999999E-2</v>
      </c>
      <c r="K28" s="77">
        <f t="shared" si="0"/>
        <v>5.0419327255241141E-4</v>
      </c>
      <c r="L28" s="77">
        <f>J28/'סכום נכסי הקרן'!$C$42*100</f>
        <v>1.5673887342270754E-5</v>
      </c>
    </row>
    <row r="29" spans="2:12">
      <c r="B29" s="83" t="s">
        <v>1918</v>
      </c>
      <c r="C29" t="s">
        <v>237</v>
      </c>
      <c r="D29" t="s">
        <v>214</v>
      </c>
      <c r="E29" t="s">
        <v>208</v>
      </c>
      <c r="F29" t="s">
        <v>209</v>
      </c>
      <c r="G29" t="s">
        <v>116</v>
      </c>
      <c r="H29" s="77">
        <v>0</v>
      </c>
      <c r="I29" s="77">
        <v>0</v>
      </c>
      <c r="J29" s="77">
        <v>4.4538836860000002</v>
      </c>
      <c r="K29" s="77">
        <f t="shared" si="0"/>
        <v>7.9543331998842184E-2</v>
      </c>
      <c r="L29" s="77">
        <f>J29/'סכום נכסי הקרן'!$C$42*100</f>
        <v>2.4727684648927785E-3</v>
      </c>
    </row>
    <row r="30" spans="2:12">
      <c r="B30" s="83" t="s">
        <v>1917</v>
      </c>
      <c r="C30" t="s">
        <v>238</v>
      </c>
      <c r="D30" t="s">
        <v>211</v>
      </c>
      <c r="E30" t="s">
        <v>212</v>
      </c>
      <c r="F30" t="s">
        <v>209</v>
      </c>
      <c r="G30" t="s">
        <v>126</v>
      </c>
      <c r="H30" s="77">
        <v>0</v>
      </c>
      <c r="I30" s="77">
        <v>0</v>
      </c>
      <c r="J30" s="77">
        <v>2.4231629369999999</v>
      </c>
      <c r="K30" s="77">
        <f t="shared" si="0"/>
        <v>4.3276041220147943E-2</v>
      </c>
      <c r="L30" s="77">
        <f>J30/'סכום נכסי הקרן'!$C$42*100</f>
        <v>1.3453249609425399E-3</v>
      </c>
    </row>
    <row r="31" spans="2:12">
      <c r="B31" s="83" t="s">
        <v>1918</v>
      </c>
      <c r="C31" t="s">
        <v>239</v>
      </c>
      <c r="D31" t="s">
        <v>214</v>
      </c>
      <c r="E31" t="s">
        <v>208</v>
      </c>
      <c r="F31" t="s">
        <v>209</v>
      </c>
      <c r="G31" t="s">
        <v>126</v>
      </c>
      <c r="H31" s="77">
        <v>0</v>
      </c>
      <c r="I31" s="77">
        <v>0</v>
      </c>
      <c r="J31" s="77">
        <v>0.98477939999999997</v>
      </c>
      <c r="K31" s="77">
        <f t="shared" si="0"/>
        <v>1.7587489993518567E-2</v>
      </c>
      <c r="L31" s="77">
        <f>J31/'סכום נכסי הקרן'!$C$42*100</f>
        <v>5.4674338552002121E-4</v>
      </c>
    </row>
    <row r="32" spans="2:12">
      <c r="B32" s="78" t="s">
        <v>241</v>
      </c>
      <c r="D32" s="16"/>
      <c r="I32" s="79">
        <v>0</v>
      </c>
      <c r="J32" s="79">
        <v>0</v>
      </c>
      <c r="K32" s="79">
        <f t="shared" si="0"/>
        <v>0</v>
      </c>
      <c r="L32" s="79">
        <f>J32/'סכום נכסי הקרן'!$C$42*100</f>
        <v>0</v>
      </c>
    </row>
    <row r="33" spans="2:12">
      <c r="B33" t="s">
        <v>242</v>
      </c>
      <c r="C33" t="s">
        <v>242</v>
      </c>
      <c r="D33" s="16"/>
      <c r="E33" t="s">
        <v>242</v>
      </c>
      <c r="G33" t="s">
        <v>242</v>
      </c>
      <c r="H33" s="77">
        <v>0</v>
      </c>
      <c r="I33" s="77">
        <v>0</v>
      </c>
      <c r="J33" s="77">
        <v>0</v>
      </c>
      <c r="K33" s="77">
        <f t="shared" si="0"/>
        <v>0</v>
      </c>
      <c r="L33" s="77">
        <f>J33/'סכום נכסי הקרן'!$C$42*100</f>
        <v>0</v>
      </c>
    </row>
    <row r="34" spans="2:12">
      <c r="B34" s="78" t="s">
        <v>243</v>
      </c>
      <c r="D34" s="16"/>
      <c r="I34" s="79">
        <v>0</v>
      </c>
      <c r="J34" s="79">
        <v>0</v>
      </c>
      <c r="K34" s="79">
        <f t="shared" si="0"/>
        <v>0</v>
      </c>
      <c r="L34" s="79">
        <f>J34/'סכום נכסי הקרן'!$C$42*100</f>
        <v>0</v>
      </c>
    </row>
    <row r="35" spans="2:12">
      <c r="B35" t="s">
        <v>242</v>
      </c>
      <c r="C35" t="s">
        <v>242</v>
      </c>
      <c r="D35" s="16"/>
      <c r="E35" t="s">
        <v>242</v>
      </c>
      <c r="G35" t="s">
        <v>242</v>
      </c>
      <c r="H35" s="77">
        <v>0</v>
      </c>
      <c r="I35" s="77">
        <v>0</v>
      </c>
      <c r="J35" s="77">
        <v>0</v>
      </c>
      <c r="K35" s="77">
        <f t="shared" si="0"/>
        <v>0</v>
      </c>
      <c r="L35" s="77">
        <f>J35/'סכום נכסי הקרן'!$C$42*100</f>
        <v>0</v>
      </c>
    </row>
    <row r="36" spans="2:12">
      <c r="B36" s="78" t="s">
        <v>244</v>
      </c>
      <c r="D36" s="16"/>
      <c r="I36" s="79">
        <v>0</v>
      </c>
      <c r="J36" s="79">
        <v>0</v>
      </c>
      <c r="K36" s="79">
        <f t="shared" si="0"/>
        <v>0</v>
      </c>
      <c r="L36" s="79">
        <f>J36/'סכום נכסי הקרן'!$C$42*100</f>
        <v>0</v>
      </c>
    </row>
    <row r="37" spans="2:12">
      <c r="B37" t="s">
        <v>242</v>
      </c>
      <c r="C37" t="s">
        <v>242</v>
      </c>
      <c r="D37" s="16"/>
      <c r="E37" t="s">
        <v>242</v>
      </c>
      <c r="G37" t="s">
        <v>242</v>
      </c>
      <c r="H37" s="77">
        <v>0</v>
      </c>
      <c r="I37" s="77">
        <v>0</v>
      </c>
      <c r="J37" s="77">
        <v>0</v>
      </c>
      <c r="K37" s="77">
        <f t="shared" si="0"/>
        <v>0</v>
      </c>
      <c r="L37" s="77">
        <f>J37/'סכום נכסי הקרן'!$C$42*100</f>
        <v>0</v>
      </c>
    </row>
    <row r="38" spans="2:12">
      <c r="B38" s="78" t="s">
        <v>245</v>
      </c>
      <c r="D38" s="16"/>
      <c r="I38" s="79">
        <v>0</v>
      </c>
      <c r="J38" s="79">
        <v>0</v>
      </c>
      <c r="K38" s="79">
        <f t="shared" si="0"/>
        <v>0</v>
      </c>
      <c r="L38" s="79">
        <f>J38/'סכום נכסי הקרן'!$C$42*100</f>
        <v>0</v>
      </c>
    </row>
    <row r="39" spans="2:12">
      <c r="B39" t="s">
        <v>242</v>
      </c>
      <c r="C39" t="s">
        <v>242</v>
      </c>
      <c r="D39" s="16"/>
      <c r="E39" t="s">
        <v>242</v>
      </c>
      <c r="G39" t="s">
        <v>242</v>
      </c>
      <c r="H39" s="77">
        <v>0</v>
      </c>
      <c r="I39" s="77">
        <v>0</v>
      </c>
      <c r="J39" s="77">
        <v>0</v>
      </c>
      <c r="K39" s="77">
        <f t="shared" si="0"/>
        <v>0</v>
      </c>
      <c r="L39" s="77">
        <f>J39/'סכום נכסי הקרן'!$C$42*100</f>
        <v>0</v>
      </c>
    </row>
    <row r="40" spans="2:12">
      <c r="B40" s="78" t="s">
        <v>246</v>
      </c>
      <c r="D40" s="16"/>
      <c r="I40" s="79">
        <v>0</v>
      </c>
      <c r="J40" s="79">
        <v>0</v>
      </c>
      <c r="K40" s="79">
        <f t="shared" si="0"/>
        <v>0</v>
      </c>
      <c r="L40" s="79">
        <f>J40/'סכום נכסי הקרן'!$C$42*100</f>
        <v>0</v>
      </c>
    </row>
    <row r="41" spans="2:12">
      <c r="B41" t="s">
        <v>242</v>
      </c>
      <c r="C41" t="s">
        <v>242</v>
      </c>
      <c r="D41" s="16"/>
      <c r="E41" t="s">
        <v>242</v>
      </c>
      <c r="G41" t="s">
        <v>242</v>
      </c>
      <c r="H41" s="77">
        <v>0</v>
      </c>
      <c r="I41" s="77">
        <v>0</v>
      </c>
      <c r="J41" s="77">
        <v>0</v>
      </c>
      <c r="K41" s="77">
        <f t="shared" si="0"/>
        <v>0</v>
      </c>
      <c r="L41" s="77">
        <f>J41/'סכום נכסי הקרן'!$C$42*100</f>
        <v>0</v>
      </c>
    </row>
    <row r="42" spans="2:12">
      <c r="B42" s="78" t="s">
        <v>247</v>
      </c>
      <c r="D42" s="16"/>
      <c r="I42" s="79">
        <v>0</v>
      </c>
      <c r="J42" s="79">
        <f>J43+J53</f>
        <v>1081.0352007543001</v>
      </c>
      <c r="K42" s="79">
        <f t="shared" si="0"/>
        <v>19.306553097990868</v>
      </c>
      <c r="L42" s="79">
        <f>J42/'סכום נכסי הקרן'!$C$42*100</f>
        <v>0.60018400621166712</v>
      </c>
    </row>
    <row r="43" spans="2:12">
      <c r="B43" s="78" t="s">
        <v>248</v>
      </c>
      <c r="D43" s="16"/>
      <c r="I43" s="79">
        <v>0</v>
      </c>
      <c r="J43" s="79">
        <f>SUM(J44:J52)</f>
        <v>1081.0352007543001</v>
      </c>
      <c r="K43" s="79">
        <f t="shared" si="0"/>
        <v>19.306553097990868</v>
      </c>
      <c r="L43" s="79">
        <f>J43/'סכום נכסי הקרן'!$C$42*100</f>
        <v>0.60018400621166712</v>
      </c>
    </row>
    <row r="44" spans="2:12">
      <c r="B44" s="83" t="s">
        <v>1915</v>
      </c>
      <c r="C44" t="s">
        <v>216</v>
      </c>
      <c r="D44" t="s">
        <v>217</v>
      </c>
      <c r="E44" t="s">
        <v>218</v>
      </c>
      <c r="F44" t="s">
        <v>219</v>
      </c>
      <c r="G44" t="s">
        <v>123</v>
      </c>
      <c r="H44" s="77">
        <v>0</v>
      </c>
      <c r="I44" s="77">
        <v>0</v>
      </c>
      <c r="J44" s="77">
        <v>0.65982856099999998</v>
      </c>
      <c r="K44" s="77">
        <f t="shared" si="0"/>
        <v>1.1784089120898809E-2</v>
      </c>
      <c r="L44" s="77">
        <f>J44/'סכום נכסי הקרן'!$C$42*100</f>
        <v>3.6633270487171425E-4</v>
      </c>
    </row>
    <row r="45" spans="2:12">
      <c r="B45" s="83" t="s">
        <v>1915</v>
      </c>
      <c r="C45" t="s">
        <v>221</v>
      </c>
      <c r="D45" t="s">
        <v>217</v>
      </c>
      <c r="E45" t="s">
        <v>218</v>
      </c>
      <c r="F45" t="s">
        <v>219</v>
      </c>
      <c r="G45" t="s">
        <v>109</v>
      </c>
      <c r="H45" s="77">
        <v>0</v>
      </c>
      <c r="I45" s="77">
        <v>0</v>
      </c>
      <c r="J45" s="77">
        <v>994.13586566000004</v>
      </c>
      <c r="K45" s="77">
        <f t="shared" si="0"/>
        <v>17.754590103624395</v>
      </c>
      <c r="L45" s="77">
        <f>J45/'סכום נכסי הקרן'!$C$42*100</f>
        <v>0.55193803694291887</v>
      </c>
    </row>
    <row r="46" spans="2:12">
      <c r="B46" s="83" t="s">
        <v>1915</v>
      </c>
      <c r="C46" t="s">
        <v>225</v>
      </c>
      <c r="D46" t="s">
        <v>217</v>
      </c>
      <c r="E46" t="s">
        <v>218</v>
      </c>
      <c r="F46" t="s">
        <v>219</v>
      </c>
      <c r="G46" t="s">
        <v>119</v>
      </c>
      <c r="H46" s="77">
        <v>0</v>
      </c>
      <c r="I46" s="77">
        <v>0</v>
      </c>
      <c r="J46" s="77">
        <v>26.356333178</v>
      </c>
      <c r="K46" s="77">
        <f t="shared" si="0"/>
        <v>0.47070617646339519</v>
      </c>
      <c r="L46" s="77">
        <f>J46/'סכום נכסי הקרן'!$C$42*100</f>
        <v>1.4632871922009519E-2</v>
      </c>
    </row>
    <row r="47" spans="2:12">
      <c r="B47" s="83" t="s">
        <v>1915</v>
      </c>
      <c r="C47" t="s">
        <v>227</v>
      </c>
      <c r="D47" t="s">
        <v>217</v>
      </c>
      <c r="E47" t="s">
        <v>218</v>
      </c>
      <c r="F47" t="s">
        <v>219</v>
      </c>
      <c r="G47" t="s">
        <v>113</v>
      </c>
      <c r="H47" s="77">
        <v>0</v>
      </c>
      <c r="I47" s="77">
        <v>0</v>
      </c>
      <c r="J47" s="77">
        <v>1.1441451279999999</v>
      </c>
      <c r="K47" s="77">
        <f t="shared" si="0"/>
        <v>2.0433653455619625E-2</v>
      </c>
      <c r="L47" s="77">
        <f>J47/'סכום נכסי הקרן'!$C$42*100</f>
        <v>6.3522224450365025E-4</v>
      </c>
    </row>
    <row r="48" spans="2:12">
      <c r="B48" s="83" t="s">
        <v>1915</v>
      </c>
      <c r="C48" t="s">
        <v>231</v>
      </c>
      <c r="D48" t="s">
        <v>217</v>
      </c>
      <c r="E48" t="s">
        <v>218</v>
      </c>
      <c r="F48" t="s">
        <v>219</v>
      </c>
      <c r="G48" t="s">
        <v>201</v>
      </c>
      <c r="H48" s="77">
        <v>0</v>
      </c>
      <c r="I48" s="77">
        <v>0</v>
      </c>
      <c r="J48" s="77">
        <v>34.725530332300004</v>
      </c>
      <c r="K48" s="77">
        <f t="shared" si="0"/>
        <v>0.62017434284160677</v>
      </c>
      <c r="L48" s="77">
        <f>J48/'סכום נכסי הקרן'!$C$42*100</f>
        <v>1.9279398023415086E-2</v>
      </c>
    </row>
    <row r="49" spans="2:12">
      <c r="B49" s="83" t="s">
        <v>1915</v>
      </c>
      <c r="C49" t="s">
        <v>234</v>
      </c>
      <c r="D49" t="s">
        <v>217</v>
      </c>
      <c r="E49" t="s">
        <v>218</v>
      </c>
      <c r="F49" t="s">
        <v>219</v>
      </c>
      <c r="G49" t="s">
        <v>202</v>
      </c>
      <c r="H49" s="77">
        <v>0</v>
      </c>
      <c r="I49" s="77">
        <v>0</v>
      </c>
      <c r="J49" s="77">
        <v>3.4652509999999997E-2</v>
      </c>
      <c r="K49" s="77">
        <f t="shared" si="0"/>
        <v>6.1887024939321646E-4</v>
      </c>
      <c r="L49" s="77">
        <f>J49/'סכום נכסי הקרן'!$C$42*100</f>
        <v>1.9238857590000758E-5</v>
      </c>
    </row>
    <row r="50" spans="2:12">
      <c r="B50" s="83" t="s">
        <v>1915</v>
      </c>
      <c r="C50" t="s">
        <v>235</v>
      </c>
      <c r="D50" t="s">
        <v>217</v>
      </c>
      <c r="E50" t="s">
        <v>218</v>
      </c>
      <c r="F50" t="s">
        <v>219</v>
      </c>
      <c r="G50" t="s">
        <v>116</v>
      </c>
      <c r="H50" s="77">
        <v>0</v>
      </c>
      <c r="I50" s="77">
        <v>0</v>
      </c>
      <c r="J50" s="77">
        <v>23.976897900000001</v>
      </c>
      <c r="K50" s="77">
        <f t="shared" si="0"/>
        <v>0.42821108147861991</v>
      </c>
      <c r="L50" s="77">
        <f>J50/'סכום נכסי הקרן'!$C$42*100</f>
        <v>1.3311824284823474E-2</v>
      </c>
    </row>
    <row r="51" spans="2:12">
      <c r="B51" s="83" t="s">
        <v>1915</v>
      </c>
      <c r="C51" t="s">
        <v>240</v>
      </c>
      <c r="D51" t="s">
        <v>217</v>
      </c>
      <c r="E51" t="s">
        <v>218</v>
      </c>
      <c r="F51" t="s">
        <v>219</v>
      </c>
      <c r="G51" t="s">
        <v>203</v>
      </c>
      <c r="H51" s="77">
        <v>0</v>
      </c>
      <c r="I51" s="77">
        <v>0</v>
      </c>
      <c r="J51" s="77">
        <v>1.9474850000000001E-3</v>
      </c>
      <c r="K51" s="77">
        <f t="shared" si="0"/>
        <v>3.4780756939094699E-5</v>
      </c>
      <c r="L51" s="77">
        <f>J51/'סכום נכסי הקרן'!$C$42*100</f>
        <v>1.081231534848778E-6</v>
      </c>
    </row>
    <row r="52" spans="2:12">
      <c r="B52" t="s">
        <v>242</v>
      </c>
      <c r="C52" t="s">
        <v>242</v>
      </c>
      <c r="D52" s="16"/>
      <c r="E52" t="s">
        <v>242</v>
      </c>
      <c r="G52" t="s">
        <v>242</v>
      </c>
      <c r="H52" s="77">
        <v>0</v>
      </c>
      <c r="I52" s="77">
        <v>0</v>
      </c>
      <c r="J52" s="77">
        <v>0</v>
      </c>
      <c r="K52" s="77">
        <f t="shared" si="0"/>
        <v>0</v>
      </c>
      <c r="L52" s="77">
        <f>J52/'סכום נכסי הקרן'!$C$42*100</f>
        <v>0</v>
      </c>
    </row>
    <row r="53" spans="2:12">
      <c r="B53" s="78" t="s">
        <v>246</v>
      </c>
      <c r="D53" s="16"/>
      <c r="I53" s="79">
        <v>0</v>
      </c>
      <c r="J53" s="79">
        <v>0</v>
      </c>
      <c r="K53" s="79">
        <f t="shared" si="0"/>
        <v>0</v>
      </c>
      <c r="L53" s="79">
        <f>J53/'סכום נכסי הקרן'!$C$42*100</f>
        <v>0</v>
      </c>
    </row>
    <row r="54" spans="2:12">
      <c r="B54" t="s">
        <v>242</v>
      </c>
      <c r="C54" t="s">
        <v>242</v>
      </c>
      <c r="D54" s="16"/>
      <c r="E54" t="s">
        <v>242</v>
      </c>
      <c r="G54" t="s">
        <v>242</v>
      </c>
      <c r="H54" s="77">
        <v>0</v>
      </c>
      <c r="I54" s="77">
        <v>0</v>
      </c>
      <c r="J54" s="77">
        <v>0</v>
      </c>
      <c r="K54" s="77">
        <f t="shared" si="0"/>
        <v>0</v>
      </c>
      <c r="L54" s="77">
        <f>J54/'סכום נכסי הקרן'!$C$42*100</f>
        <v>0</v>
      </c>
    </row>
    <row r="55" spans="2:12">
      <c r="B55" t="s">
        <v>249</v>
      </c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A1:XFD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>
        <v>43190</v>
      </c>
    </row>
    <row r="2" spans="2:49">
      <c r="B2" s="2" t="s">
        <v>1</v>
      </c>
      <c r="C2" s="12" t="s">
        <v>1908</v>
      </c>
    </row>
    <row r="3" spans="2:49">
      <c r="B3" s="2" t="s">
        <v>2</v>
      </c>
      <c r="C3" s="26" t="s">
        <v>1909</v>
      </c>
    </row>
    <row r="4" spans="2:49">
      <c r="B4" s="2" t="s">
        <v>3</v>
      </c>
      <c r="C4" s="81" t="s">
        <v>197</v>
      </c>
    </row>
    <row r="5" spans="2:49" s="1" customFormat="1">
      <c r="B5" s="75" t="s">
        <v>198</v>
      </c>
      <c r="C5" t="s">
        <v>199</v>
      </c>
    </row>
    <row r="6" spans="2:4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146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-10430300</v>
      </c>
      <c r="H11" s="7"/>
      <c r="I11" s="76">
        <v>-366.98543376871311</v>
      </c>
      <c r="J11" s="76">
        <v>100</v>
      </c>
      <c r="K11" s="76">
        <v>-0.2</v>
      </c>
      <c r="AW11" s="16"/>
    </row>
    <row r="12" spans="2:49">
      <c r="B12" s="78" t="s">
        <v>204</v>
      </c>
      <c r="C12" s="16"/>
      <c r="D12" s="16"/>
      <c r="G12" s="79">
        <v>-10430300</v>
      </c>
      <c r="I12" s="79">
        <v>-366.98543376871311</v>
      </c>
      <c r="J12" s="79">
        <v>100</v>
      </c>
      <c r="K12" s="79">
        <v>-0.2</v>
      </c>
    </row>
    <row r="13" spans="2:49">
      <c r="B13" s="78" t="s">
        <v>1481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242</v>
      </c>
      <c r="C14" t="s">
        <v>242</v>
      </c>
      <c r="D14" t="s">
        <v>242</v>
      </c>
      <c r="E14" t="s">
        <v>242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1482</v>
      </c>
      <c r="C15" s="16"/>
      <c r="D15" s="16"/>
      <c r="G15" s="79">
        <v>-9650000</v>
      </c>
      <c r="I15" s="79">
        <v>-348.91123376871309</v>
      </c>
      <c r="J15" s="79">
        <v>95.07</v>
      </c>
      <c r="K15" s="79">
        <v>-0.19</v>
      </c>
    </row>
    <row r="16" spans="2:49">
      <c r="B16" t="s">
        <v>1588</v>
      </c>
      <c r="C16" t="s">
        <v>1589</v>
      </c>
      <c r="D16" t="s">
        <v>126</v>
      </c>
      <c r="E16" t="s">
        <v>109</v>
      </c>
      <c r="F16" t="s">
        <v>1590</v>
      </c>
      <c r="G16" s="77">
        <v>-500000</v>
      </c>
      <c r="H16" s="77">
        <v>12.485906</v>
      </c>
      <c r="I16" s="77">
        <v>-62.42953</v>
      </c>
      <c r="J16" s="77">
        <v>17.010000000000002</v>
      </c>
      <c r="K16" s="77">
        <v>-0.03</v>
      </c>
    </row>
    <row r="17" spans="2:11">
      <c r="B17" t="s">
        <v>1591</v>
      </c>
      <c r="C17" t="s">
        <v>1592</v>
      </c>
      <c r="D17" t="s">
        <v>126</v>
      </c>
      <c r="E17" t="s">
        <v>109</v>
      </c>
      <c r="F17" t="s">
        <v>1590</v>
      </c>
      <c r="G17" s="77">
        <v>-100000</v>
      </c>
      <c r="H17" s="77">
        <v>11.407299999999999</v>
      </c>
      <c r="I17" s="77">
        <v>-11.407299999999999</v>
      </c>
      <c r="J17" s="77">
        <v>3.11</v>
      </c>
      <c r="K17" s="77">
        <v>-0.01</v>
      </c>
    </row>
    <row r="18" spans="2:11">
      <c r="B18" t="s">
        <v>1593</v>
      </c>
      <c r="C18" t="s">
        <v>1594</v>
      </c>
      <c r="D18" t="s">
        <v>126</v>
      </c>
      <c r="E18" t="s">
        <v>109</v>
      </c>
      <c r="F18" t="s">
        <v>894</v>
      </c>
      <c r="G18" s="77">
        <v>-650000</v>
      </c>
      <c r="H18" s="77">
        <v>7.4659000000000004</v>
      </c>
      <c r="I18" s="77">
        <v>-48.528350000000003</v>
      </c>
      <c r="J18" s="77">
        <v>13.22</v>
      </c>
      <c r="K18" s="77">
        <v>-0.03</v>
      </c>
    </row>
    <row r="19" spans="2:11">
      <c r="B19" t="s">
        <v>1595</v>
      </c>
      <c r="C19" t="s">
        <v>1596</v>
      </c>
      <c r="D19" t="s">
        <v>126</v>
      </c>
      <c r="E19" t="s">
        <v>109</v>
      </c>
      <c r="F19" t="s">
        <v>1597</v>
      </c>
      <c r="G19" s="77">
        <v>-1920000</v>
      </c>
      <c r="H19" s="77">
        <v>3.3342801635991823</v>
      </c>
      <c r="I19" s="77">
        <v>-64.018179141104298</v>
      </c>
      <c r="J19" s="77">
        <v>17.440000000000001</v>
      </c>
      <c r="K19" s="77">
        <v>-0.04</v>
      </c>
    </row>
    <row r="20" spans="2:11">
      <c r="B20" t="s">
        <v>1598</v>
      </c>
      <c r="C20" t="s">
        <v>1599</v>
      </c>
      <c r="D20" t="s">
        <v>126</v>
      </c>
      <c r="E20" t="s">
        <v>109</v>
      </c>
      <c r="F20" t="s">
        <v>1600</v>
      </c>
      <c r="G20" s="77">
        <v>-750000</v>
      </c>
      <c r="H20" s="77">
        <v>3.7661621621621602</v>
      </c>
      <c r="I20" s="77">
        <v>-28.246216216216201</v>
      </c>
      <c r="J20" s="77">
        <v>7.7</v>
      </c>
      <c r="K20" s="77">
        <v>-0.02</v>
      </c>
    </row>
    <row r="21" spans="2:11">
      <c r="B21" t="s">
        <v>1601</v>
      </c>
      <c r="C21" t="s">
        <v>1602</v>
      </c>
      <c r="D21" t="s">
        <v>126</v>
      </c>
      <c r="E21" t="s">
        <v>109</v>
      </c>
      <c r="F21" t="s">
        <v>1603</v>
      </c>
      <c r="G21" s="77">
        <v>-2650000</v>
      </c>
      <c r="H21" s="77">
        <v>2.1954545454545508E-3</v>
      </c>
      <c r="I21" s="77">
        <v>-5.8179545454545602E-2</v>
      </c>
      <c r="J21" s="77">
        <v>0.02</v>
      </c>
      <c r="K21" s="77">
        <v>0</v>
      </c>
    </row>
    <row r="22" spans="2:11">
      <c r="B22" t="s">
        <v>1604</v>
      </c>
      <c r="C22" t="s">
        <v>1605</v>
      </c>
      <c r="D22" t="s">
        <v>126</v>
      </c>
      <c r="E22" t="s">
        <v>109</v>
      </c>
      <c r="F22" t="s">
        <v>546</v>
      </c>
      <c r="G22" s="77">
        <v>-750000</v>
      </c>
      <c r="H22" s="77">
        <v>1.9153869704635866</v>
      </c>
      <c r="I22" s="77">
        <v>-14.3654022784769</v>
      </c>
      <c r="J22" s="77">
        <v>3.91</v>
      </c>
      <c r="K22" s="77">
        <v>-0.01</v>
      </c>
    </row>
    <row r="23" spans="2:11">
      <c r="B23" t="s">
        <v>1606</v>
      </c>
      <c r="C23" t="s">
        <v>1607</v>
      </c>
      <c r="D23" t="s">
        <v>126</v>
      </c>
      <c r="E23" t="s">
        <v>109</v>
      </c>
      <c r="F23" t="s">
        <v>1608</v>
      </c>
      <c r="G23" s="77">
        <v>-100000</v>
      </c>
      <c r="H23" s="77">
        <v>2.7191900000000002</v>
      </c>
      <c r="I23" s="77">
        <v>-2.7191900000000002</v>
      </c>
      <c r="J23" s="77">
        <v>0.74</v>
      </c>
      <c r="K23" s="77">
        <v>0</v>
      </c>
    </row>
    <row r="24" spans="2:11">
      <c r="B24" t="s">
        <v>1609</v>
      </c>
      <c r="C24" t="s">
        <v>1610</v>
      </c>
      <c r="D24" t="s">
        <v>126</v>
      </c>
      <c r="E24" t="s">
        <v>109</v>
      </c>
      <c r="F24" t="s">
        <v>1611</v>
      </c>
      <c r="G24" s="77">
        <v>-170000</v>
      </c>
      <c r="H24" s="77">
        <v>5.2643199999999997</v>
      </c>
      <c r="I24" s="77">
        <v>-8.949344</v>
      </c>
      <c r="J24" s="77">
        <v>2.44</v>
      </c>
      <c r="K24" s="77">
        <v>0</v>
      </c>
    </row>
    <row r="25" spans="2:11">
      <c r="B25" t="s">
        <v>1612</v>
      </c>
      <c r="C25" t="s">
        <v>1613</v>
      </c>
      <c r="D25" t="s">
        <v>126</v>
      </c>
      <c r="E25" t="s">
        <v>109</v>
      </c>
      <c r="F25" t="s">
        <v>1614</v>
      </c>
      <c r="G25" s="77">
        <v>-540000</v>
      </c>
      <c r="H25" s="77">
        <v>7.1337272727272589</v>
      </c>
      <c r="I25" s="77">
        <v>-38.522127272727197</v>
      </c>
      <c r="J25" s="77">
        <v>10.5</v>
      </c>
      <c r="K25" s="77">
        <v>-0.02</v>
      </c>
    </row>
    <row r="26" spans="2:11">
      <c r="B26" t="s">
        <v>1615</v>
      </c>
      <c r="C26" t="s">
        <v>1616</v>
      </c>
      <c r="D26" t="s">
        <v>126</v>
      </c>
      <c r="E26" t="s">
        <v>109</v>
      </c>
      <c r="F26" t="s">
        <v>1617</v>
      </c>
      <c r="G26" s="77">
        <v>-1470000</v>
      </c>
      <c r="H26" s="77">
        <v>3.8324516129032311</v>
      </c>
      <c r="I26" s="77">
        <v>-56.3370387096775</v>
      </c>
      <c r="J26" s="77">
        <v>15.35</v>
      </c>
      <c r="K26" s="77">
        <v>-0.03</v>
      </c>
    </row>
    <row r="27" spans="2:11">
      <c r="B27" t="s">
        <v>1618</v>
      </c>
      <c r="C27" t="s">
        <v>1619</v>
      </c>
      <c r="D27" t="s">
        <v>126</v>
      </c>
      <c r="E27" t="s">
        <v>109</v>
      </c>
      <c r="F27" t="s">
        <v>625</v>
      </c>
      <c r="G27" s="77">
        <v>-300000</v>
      </c>
      <c r="H27" s="77">
        <v>2.7591733333333299</v>
      </c>
      <c r="I27" s="77">
        <v>-8.2775199999999902</v>
      </c>
      <c r="J27" s="77">
        <v>2.2599999999999998</v>
      </c>
      <c r="K27" s="77">
        <v>0</v>
      </c>
    </row>
    <row r="28" spans="2:11">
      <c r="B28" t="s">
        <v>1620</v>
      </c>
      <c r="C28" t="s">
        <v>1621</v>
      </c>
      <c r="D28" t="s">
        <v>126</v>
      </c>
      <c r="E28" t="s">
        <v>109</v>
      </c>
      <c r="F28" t="s">
        <v>770</v>
      </c>
      <c r="G28" s="77">
        <v>250000</v>
      </c>
      <c r="H28" s="77">
        <v>1.4555166666666719</v>
      </c>
      <c r="I28" s="77">
        <v>3.63879166666668</v>
      </c>
      <c r="J28" s="77">
        <v>-0.99</v>
      </c>
      <c r="K28" s="77">
        <v>0</v>
      </c>
    </row>
    <row r="29" spans="2:11">
      <c r="B29" t="s">
        <v>1622</v>
      </c>
      <c r="C29" t="s">
        <v>1623</v>
      </c>
      <c r="D29" t="s">
        <v>126</v>
      </c>
      <c r="E29" t="s">
        <v>109</v>
      </c>
      <c r="F29" t="s">
        <v>1624</v>
      </c>
      <c r="G29" s="77">
        <v>-200000</v>
      </c>
      <c r="H29" s="77">
        <v>7.4391319881921003</v>
      </c>
      <c r="I29" s="77">
        <v>-14.878263976384201</v>
      </c>
      <c r="J29" s="77">
        <v>4.05</v>
      </c>
      <c r="K29" s="77">
        <v>-0.01</v>
      </c>
    </row>
    <row r="30" spans="2:11">
      <c r="B30" t="s">
        <v>1625</v>
      </c>
      <c r="C30" t="s">
        <v>1626</v>
      </c>
      <c r="D30" t="s">
        <v>126</v>
      </c>
      <c r="E30" t="s">
        <v>109</v>
      </c>
      <c r="F30" t="s">
        <v>546</v>
      </c>
      <c r="G30" s="77">
        <v>200000</v>
      </c>
      <c r="H30" s="77">
        <v>3.0933078523305202</v>
      </c>
      <c r="I30" s="77">
        <v>6.1866157046610404</v>
      </c>
      <c r="J30" s="77">
        <v>-1.69</v>
      </c>
      <c r="K30" s="77">
        <v>0</v>
      </c>
    </row>
    <row r="31" spans="2:11">
      <c r="B31" s="78" t="s">
        <v>1587</v>
      </c>
      <c r="C31" s="16"/>
      <c r="D31" s="16"/>
      <c r="G31" s="79">
        <v>-780300</v>
      </c>
      <c r="I31" s="79">
        <v>-18.074200000000001</v>
      </c>
      <c r="J31" s="79">
        <v>4.93</v>
      </c>
      <c r="K31" s="79">
        <v>-0.01</v>
      </c>
    </row>
    <row r="32" spans="2:11">
      <c r="B32" t="s">
        <v>1627</v>
      </c>
      <c r="C32" t="s">
        <v>1628</v>
      </c>
      <c r="D32" t="s">
        <v>126</v>
      </c>
      <c r="E32" t="s">
        <v>113</v>
      </c>
      <c r="F32" t="s">
        <v>1629</v>
      </c>
      <c r="G32" s="77">
        <v>-780300</v>
      </c>
      <c r="H32" s="77">
        <v>2.316314238113546</v>
      </c>
      <c r="I32" s="77">
        <v>-18.074200000000001</v>
      </c>
      <c r="J32" s="77">
        <v>4.93</v>
      </c>
      <c r="K32" s="77">
        <v>-0.01</v>
      </c>
    </row>
    <row r="33" spans="2:11">
      <c r="B33" s="78" t="s">
        <v>1483</v>
      </c>
      <c r="C33" s="16"/>
      <c r="D33" s="16"/>
      <c r="G33" s="79">
        <v>0</v>
      </c>
      <c r="I33" s="79">
        <v>0</v>
      </c>
      <c r="J33" s="79">
        <v>0</v>
      </c>
      <c r="K33" s="79">
        <v>0</v>
      </c>
    </row>
    <row r="34" spans="2:11">
      <c r="B34" t="s">
        <v>242</v>
      </c>
      <c r="C34" t="s">
        <v>242</v>
      </c>
      <c r="D34" t="s">
        <v>242</v>
      </c>
      <c r="E34" t="s">
        <v>242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</row>
    <row r="35" spans="2:11">
      <c r="B35" s="78" t="s">
        <v>961</v>
      </c>
      <c r="C35" s="16"/>
      <c r="D35" s="16"/>
      <c r="G35" s="79">
        <v>0</v>
      </c>
      <c r="I35" s="79">
        <v>0</v>
      </c>
      <c r="J35" s="79">
        <v>0</v>
      </c>
      <c r="K35" s="79">
        <v>0</v>
      </c>
    </row>
    <row r="36" spans="2:11">
      <c r="B36" t="s">
        <v>242</v>
      </c>
      <c r="C36" t="s">
        <v>242</v>
      </c>
      <c r="D36" t="s">
        <v>242</v>
      </c>
      <c r="E36" t="s">
        <v>242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</row>
    <row r="37" spans="2:11">
      <c r="B37" s="78" t="s">
        <v>247</v>
      </c>
      <c r="C37" s="16"/>
      <c r="D37" s="16"/>
      <c r="G37" s="79">
        <v>0</v>
      </c>
      <c r="I37" s="79">
        <v>0</v>
      </c>
      <c r="J37" s="79">
        <v>0</v>
      </c>
      <c r="K37" s="79">
        <v>0</v>
      </c>
    </row>
    <row r="38" spans="2:11">
      <c r="B38" s="78" t="s">
        <v>1481</v>
      </c>
      <c r="C38" s="16"/>
      <c r="D38" s="16"/>
      <c r="G38" s="79">
        <v>0</v>
      </c>
      <c r="I38" s="79">
        <v>0</v>
      </c>
      <c r="J38" s="79">
        <v>0</v>
      </c>
      <c r="K38" s="79">
        <v>0</v>
      </c>
    </row>
    <row r="39" spans="2:11">
      <c r="B39" t="s">
        <v>242</v>
      </c>
      <c r="C39" t="s">
        <v>242</v>
      </c>
      <c r="D39" t="s">
        <v>242</v>
      </c>
      <c r="E39" t="s">
        <v>242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</row>
    <row r="40" spans="2:11">
      <c r="B40" s="78" t="s">
        <v>1484</v>
      </c>
      <c r="C40" s="16"/>
      <c r="D40" s="16"/>
      <c r="G40" s="79">
        <v>0</v>
      </c>
      <c r="I40" s="79">
        <v>0</v>
      </c>
      <c r="J40" s="79">
        <v>0</v>
      </c>
      <c r="K40" s="79">
        <v>0</v>
      </c>
    </row>
    <row r="41" spans="2:11">
      <c r="B41" t="s">
        <v>242</v>
      </c>
      <c r="C41" t="s">
        <v>242</v>
      </c>
      <c r="D41" t="s">
        <v>242</v>
      </c>
      <c r="E41" t="s">
        <v>242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</row>
    <row r="42" spans="2:11">
      <c r="B42" s="78" t="s">
        <v>1483</v>
      </c>
      <c r="C42" s="16"/>
      <c r="D42" s="16"/>
      <c r="G42" s="79">
        <v>0</v>
      </c>
      <c r="I42" s="79">
        <v>0</v>
      </c>
      <c r="J42" s="79">
        <v>0</v>
      </c>
      <c r="K42" s="79">
        <v>0</v>
      </c>
    </row>
    <row r="43" spans="2:11">
      <c r="B43" t="s">
        <v>242</v>
      </c>
      <c r="C43" t="s">
        <v>242</v>
      </c>
      <c r="D43" t="s">
        <v>242</v>
      </c>
      <c r="E43" t="s">
        <v>242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</row>
    <row r="44" spans="2:11">
      <c r="B44" s="78" t="s">
        <v>961</v>
      </c>
      <c r="C44" s="16"/>
      <c r="D44" s="16"/>
      <c r="G44" s="79">
        <v>0</v>
      </c>
      <c r="I44" s="79">
        <v>0</v>
      </c>
      <c r="J44" s="79">
        <v>0</v>
      </c>
      <c r="K44" s="79">
        <v>0</v>
      </c>
    </row>
    <row r="45" spans="2:11">
      <c r="B45" t="s">
        <v>242</v>
      </c>
      <c r="C45" t="s">
        <v>242</v>
      </c>
      <c r="D45" t="s">
        <v>242</v>
      </c>
      <c r="E45" t="s">
        <v>242</v>
      </c>
      <c r="G45" s="77">
        <v>0</v>
      </c>
      <c r="H45" s="77">
        <v>0</v>
      </c>
      <c r="I45" s="77">
        <v>0</v>
      </c>
      <c r="J45" s="77">
        <v>0</v>
      </c>
      <c r="K45" s="77">
        <v>0</v>
      </c>
    </row>
    <row r="46" spans="2:11">
      <c r="B46" t="s">
        <v>249</v>
      </c>
      <c r="C46" s="16"/>
      <c r="D46" s="16"/>
    </row>
    <row r="47" spans="2:11">
      <c r="B47" t="s">
        <v>331</v>
      </c>
      <c r="C47" s="16"/>
      <c r="D47" s="16"/>
    </row>
    <row r="48" spans="2:11">
      <c r="B48" t="s">
        <v>332</v>
      </c>
      <c r="C48" s="16"/>
      <c r="D48" s="16"/>
    </row>
    <row r="49" spans="2:4">
      <c r="B49" t="s">
        <v>333</v>
      </c>
      <c r="C49" s="16"/>
      <c r="D49" s="16"/>
    </row>
    <row r="50" spans="2:4">
      <c r="C50" s="16"/>
      <c r="D50" s="16"/>
    </row>
    <row r="51" spans="2:4"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>
        <v>43190</v>
      </c>
    </row>
    <row r="2" spans="2:78">
      <c r="B2" s="2" t="s">
        <v>1</v>
      </c>
      <c r="C2" s="12" t="s">
        <v>1908</v>
      </c>
    </row>
    <row r="3" spans="2:78">
      <c r="B3" s="2" t="s">
        <v>2</v>
      </c>
      <c r="C3" s="26" t="s">
        <v>1909</v>
      </c>
    </row>
    <row r="4" spans="2:78">
      <c r="B4" s="2" t="s">
        <v>3</v>
      </c>
      <c r="C4" s="81" t="s">
        <v>197</v>
      </c>
    </row>
    <row r="5" spans="2:78" s="1" customFormat="1">
      <c r="B5" s="75" t="s">
        <v>198</v>
      </c>
      <c r="C5" t="s">
        <v>199</v>
      </c>
    </row>
    <row r="6" spans="2:7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204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1486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242</v>
      </c>
      <c r="C14" t="s">
        <v>242</v>
      </c>
      <c r="D14" s="16"/>
      <c r="E14" t="s">
        <v>242</v>
      </c>
      <c r="H14" s="77">
        <v>0</v>
      </c>
      <c r="I14" t="s">
        <v>242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1487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242</v>
      </c>
      <c r="C16" t="s">
        <v>242</v>
      </c>
      <c r="D16" s="16"/>
      <c r="E16" t="s">
        <v>242</v>
      </c>
      <c r="H16" s="77">
        <v>0</v>
      </c>
      <c r="I16" t="s">
        <v>242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1492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1493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242</v>
      </c>
      <c r="C19" t="s">
        <v>242</v>
      </c>
      <c r="D19" s="16"/>
      <c r="E19" t="s">
        <v>242</v>
      </c>
      <c r="H19" s="77">
        <v>0</v>
      </c>
      <c r="I19" t="s">
        <v>242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1494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242</v>
      </c>
      <c r="C21" t="s">
        <v>242</v>
      </c>
      <c r="D21" s="16"/>
      <c r="E21" t="s">
        <v>242</v>
      </c>
      <c r="H21" s="77">
        <v>0</v>
      </c>
      <c r="I21" t="s">
        <v>242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1495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242</v>
      </c>
      <c r="C23" t="s">
        <v>242</v>
      </c>
      <c r="D23" s="16"/>
      <c r="E23" t="s">
        <v>242</v>
      </c>
      <c r="H23" s="77">
        <v>0</v>
      </c>
      <c r="I23" t="s">
        <v>242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1496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242</v>
      </c>
      <c r="C25" t="s">
        <v>242</v>
      </c>
      <c r="D25" s="16"/>
      <c r="E25" t="s">
        <v>242</v>
      </c>
      <c r="H25" s="77">
        <v>0</v>
      </c>
      <c r="I25" t="s">
        <v>242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247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1486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242</v>
      </c>
      <c r="C28" t="s">
        <v>242</v>
      </c>
      <c r="D28" s="16"/>
      <c r="E28" t="s">
        <v>242</v>
      </c>
      <c r="H28" s="77">
        <v>0</v>
      </c>
      <c r="I28" t="s">
        <v>242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1487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242</v>
      </c>
      <c r="C30" t="s">
        <v>242</v>
      </c>
      <c r="D30" s="16"/>
      <c r="E30" t="s">
        <v>242</v>
      </c>
      <c r="H30" s="77">
        <v>0</v>
      </c>
      <c r="I30" t="s">
        <v>242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1492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1493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242</v>
      </c>
      <c r="C33" t="s">
        <v>242</v>
      </c>
      <c r="D33" s="16"/>
      <c r="E33" t="s">
        <v>242</v>
      </c>
      <c r="H33" s="77">
        <v>0</v>
      </c>
      <c r="I33" t="s">
        <v>242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1494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242</v>
      </c>
      <c r="C35" t="s">
        <v>242</v>
      </c>
      <c r="D35" s="16"/>
      <c r="E35" t="s">
        <v>242</v>
      </c>
      <c r="H35" s="77">
        <v>0</v>
      </c>
      <c r="I35" t="s">
        <v>242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1495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242</v>
      </c>
      <c r="C37" t="s">
        <v>242</v>
      </c>
      <c r="D37" s="16"/>
      <c r="E37" t="s">
        <v>242</v>
      </c>
      <c r="H37" s="77">
        <v>0</v>
      </c>
      <c r="I37" t="s">
        <v>242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1496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242</v>
      </c>
      <c r="C39" t="s">
        <v>242</v>
      </c>
      <c r="D39" s="16"/>
      <c r="E39" t="s">
        <v>242</v>
      </c>
      <c r="H39" s="77">
        <v>0</v>
      </c>
      <c r="I39" t="s">
        <v>242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249</v>
      </c>
      <c r="D40" s="16"/>
    </row>
    <row r="41" spans="2:17">
      <c r="B41" t="s">
        <v>331</v>
      </c>
      <c r="D41" s="16"/>
    </row>
    <row r="42" spans="2:17">
      <c r="B42" t="s">
        <v>332</v>
      </c>
      <c r="D42" s="16"/>
    </row>
    <row r="43" spans="2:17">
      <c r="B43" t="s">
        <v>333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58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0">
        <v>43190</v>
      </c>
    </row>
    <row r="2" spans="2:59">
      <c r="B2" s="2" t="s">
        <v>1</v>
      </c>
      <c r="C2" s="12" t="s">
        <v>1908</v>
      </c>
    </row>
    <row r="3" spans="2:59">
      <c r="B3" s="2" t="s">
        <v>2</v>
      </c>
      <c r="C3" s="26" t="s">
        <v>1909</v>
      </c>
    </row>
    <row r="4" spans="2:59">
      <c r="B4" s="2" t="s">
        <v>3</v>
      </c>
      <c r="C4" s="81" t="s">
        <v>197</v>
      </c>
    </row>
    <row r="5" spans="2:59" s="1" customFormat="1">
      <c r="B5" s="75" t="s">
        <v>198</v>
      </c>
      <c r="C5" t="s">
        <v>199</v>
      </c>
    </row>
    <row r="6" spans="2:59">
      <c r="B6" s="2"/>
      <c r="C6" s="2"/>
    </row>
    <row r="7" spans="2:5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5.65</v>
      </c>
      <c r="J11" s="18"/>
      <c r="K11" s="18"/>
      <c r="L11" s="76">
        <v>2.38</v>
      </c>
      <c r="M11" s="76">
        <v>10508226.07</v>
      </c>
      <c r="N11" s="7"/>
      <c r="O11" s="76">
        <v>12186.480807340442</v>
      </c>
      <c r="P11" s="76">
        <v>100</v>
      </c>
      <c r="Q11" s="76">
        <v>6.77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204</v>
      </c>
      <c r="I12" s="79">
        <v>5.75</v>
      </c>
      <c r="L12" s="79">
        <v>2.1800000000000002</v>
      </c>
      <c r="M12" s="79">
        <v>10341475.279999999</v>
      </c>
      <c r="O12" s="79">
        <v>11596.589854924909</v>
      </c>
      <c r="P12" s="79">
        <v>95.16</v>
      </c>
      <c r="Q12" s="79">
        <v>6.44</v>
      </c>
    </row>
    <row r="13" spans="2:59">
      <c r="B13" s="78" t="s">
        <v>1630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242</v>
      </c>
      <c r="D14" t="s">
        <v>242</v>
      </c>
      <c r="F14" t="s">
        <v>242</v>
      </c>
      <c r="I14" s="77">
        <v>0</v>
      </c>
      <c r="J14" t="s">
        <v>242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1631</v>
      </c>
      <c r="I15" s="79">
        <v>8.35</v>
      </c>
      <c r="L15" s="79">
        <v>2.88</v>
      </c>
      <c r="M15" s="79">
        <v>1369526.14</v>
      </c>
      <c r="O15" s="79">
        <v>1374.256457709</v>
      </c>
      <c r="P15" s="79">
        <v>11.28</v>
      </c>
      <c r="Q15" s="79">
        <v>0.76</v>
      </c>
    </row>
    <row r="16" spans="2:59">
      <c r="B16" t="s">
        <v>1632</v>
      </c>
      <c r="C16" t="s">
        <v>1633</v>
      </c>
      <c r="D16" t="s">
        <v>1634</v>
      </c>
      <c r="E16" t="s">
        <v>628</v>
      </c>
      <c r="F16" t="s">
        <v>208</v>
      </c>
      <c r="G16" t="s">
        <v>1635</v>
      </c>
      <c r="H16" t="s">
        <v>209</v>
      </c>
      <c r="I16" s="77">
        <v>7.27</v>
      </c>
      <c r="J16" t="s">
        <v>105</v>
      </c>
      <c r="K16" s="77">
        <v>3.71</v>
      </c>
      <c r="L16" s="77">
        <v>3.71</v>
      </c>
      <c r="M16" s="77">
        <v>166967.76999999999</v>
      </c>
      <c r="N16" s="77">
        <v>104.77</v>
      </c>
      <c r="O16" s="77">
        <v>174.93213262899999</v>
      </c>
      <c r="P16" s="77">
        <v>1.44</v>
      </c>
      <c r="Q16" s="77">
        <v>0.1</v>
      </c>
    </row>
    <row r="17" spans="2:17">
      <c r="B17" t="s">
        <v>1632</v>
      </c>
      <c r="C17" t="s">
        <v>1633</v>
      </c>
      <c r="D17" t="s">
        <v>1636</v>
      </c>
      <c r="E17" t="s">
        <v>628</v>
      </c>
      <c r="F17" t="s">
        <v>208</v>
      </c>
      <c r="G17" t="s">
        <v>1635</v>
      </c>
      <c r="H17" t="s">
        <v>209</v>
      </c>
      <c r="I17" s="77">
        <v>9.73</v>
      </c>
      <c r="J17" t="s">
        <v>105</v>
      </c>
      <c r="K17" s="77">
        <v>3.29</v>
      </c>
      <c r="L17" s="77">
        <v>3.29</v>
      </c>
      <c r="M17" s="77">
        <v>204244.11</v>
      </c>
      <c r="N17" s="77">
        <v>95.95</v>
      </c>
      <c r="O17" s="77">
        <v>195.97222354499999</v>
      </c>
      <c r="P17" s="77">
        <v>1.61</v>
      </c>
      <c r="Q17" s="77">
        <v>0.11</v>
      </c>
    </row>
    <row r="18" spans="2:17">
      <c r="B18" t="s">
        <v>1632</v>
      </c>
      <c r="C18" t="s">
        <v>1633</v>
      </c>
      <c r="D18" t="s">
        <v>1637</v>
      </c>
      <c r="E18" t="s">
        <v>628</v>
      </c>
      <c r="F18" t="s">
        <v>208</v>
      </c>
      <c r="G18" t="s">
        <v>1638</v>
      </c>
      <c r="H18" t="s">
        <v>209</v>
      </c>
      <c r="I18" s="77">
        <v>6.16</v>
      </c>
      <c r="J18" t="s">
        <v>105</v>
      </c>
      <c r="K18" s="77">
        <v>3.27</v>
      </c>
      <c r="L18" s="77">
        <v>3.27</v>
      </c>
      <c r="M18" s="77">
        <v>210144.46</v>
      </c>
      <c r="N18" s="77">
        <v>103.41</v>
      </c>
      <c r="O18" s="77">
        <v>217.31038608599999</v>
      </c>
      <c r="P18" s="77">
        <v>1.78</v>
      </c>
      <c r="Q18" s="77">
        <v>0.12</v>
      </c>
    </row>
    <row r="19" spans="2:17">
      <c r="B19" t="s">
        <v>1632</v>
      </c>
      <c r="C19" t="s">
        <v>1633</v>
      </c>
      <c r="D19" t="s">
        <v>1639</v>
      </c>
      <c r="E19" t="s">
        <v>628</v>
      </c>
      <c r="F19" t="s">
        <v>208</v>
      </c>
      <c r="G19" t="s">
        <v>1638</v>
      </c>
      <c r="H19" t="s">
        <v>209</v>
      </c>
      <c r="I19" s="77">
        <v>8.8000000000000007</v>
      </c>
      <c r="J19" t="s">
        <v>105</v>
      </c>
      <c r="K19" s="77">
        <v>3.01</v>
      </c>
      <c r="L19" s="77">
        <v>3.01</v>
      </c>
      <c r="M19" s="77">
        <v>200943.32</v>
      </c>
      <c r="N19" s="77">
        <v>97.67</v>
      </c>
      <c r="O19" s="77">
        <v>196.261340644</v>
      </c>
      <c r="P19" s="77">
        <v>1.61</v>
      </c>
      <c r="Q19" s="77">
        <v>0.11</v>
      </c>
    </row>
    <row r="20" spans="2:17">
      <c r="B20" t="s">
        <v>1632</v>
      </c>
      <c r="C20" t="s">
        <v>1633</v>
      </c>
      <c r="D20" t="s">
        <v>1640</v>
      </c>
      <c r="E20" t="s">
        <v>628</v>
      </c>
      <c r="F20" t="s">
        <v>659</v>
      </c>
      <c r="G20" t="s">
        <v>1635</v>
      </c>
      <c r="H20" t="s">
        <v>209</v>
      </c>
      <c r="I20" s="77">
        <v>8.42</v>
      </c>
      <c r="J20" t="s">
        <v>105</v>
      </c>
      <c r="K20" s="77">
        <v>2.66</v>
      </c>
      <c r="L20" s="77">
        <v>2.66</v>
      </c>
      <c r="M20" s="77">
        <v>138002.6</v>
      </c>
      <c r="N20" s="77">
        <v>99.91</v>
      </c>
      <c r="O20" s="77">
        <v>137.87839765999999</v>
      </c>
      <c r="P20" s="77">
        <v>1.1299999999999999</v>
      </c>
      <c r="Q20" s="77">
        <v>0.08</v>
      </c>
    </row>
    <row r="21" spans="2:17">
      <c r="B21" t="s">
        <v>1632</v>
      </c>
      <c r="C21" t="s">
        <v>1633</v>
      </c>
      <c r="D21" t="s">
        <v>1641</v>
      </c>
      <c r="E21" t="s">
        <v>628</v>
      </c>
      <c r="F21" t="s">
        <v>659</v>
      </c>
      <c r="G21" t="s">
        <v>1635</v>
      </c>
      <c r="H21" t="s">
        <v>209</v>
      </c>
      <c r="I21" s="77">
        <v>10.17</v>
      </c>
      <c r="J21" t="s">
        <v>105</v>
      </c>
      <c r="K21" s="77">
        <v>2.4500000000000002</v>
      </c>
      <c r="L21" s="77">
        <v>2.4500000000000002</v>
      </c>
      <c r="M21" s="77">
        <v>183950.91</v>
      </c>
      <c r="N21" s="77">
        <v>96.53</v>
      </c>
      <c r="O21" s="77">
        <v>177.56781342299999</v>
      </c>
      <c r="P21" s="77">
        <v>1.46</v>
      </c>
      <c r="Q21" s="77">
        <v>0.1</v>
      </c>
    </row>
    <row r="22" spans="2:17">
      <c r="B22" t="s">
        <v>1632</v>
      </c>
      <c r="C22" t="s">
        <v>1633</v>
      </c>
      <c r="D22" t="s">
        <v>1642</v>
      </c>
      <c r="E22" t="s">
        <v>628</v>
      </c>
      <c r="F22" t="s">
        <v>659</v>
      </c>
      <c r="G22" t="s">
        <v>1638</v>
      </c>
      <c r="H22" t="s">
        <v>209</v>
      </c>
      <c r="I22" s="77">
        <v>7.09</v>
      </c>
      <c r="J22" t="s">
        <v>105</v>
      </c>
      <c r="K22" s="77">
        <v>2.2999999999999998</v>
      </c>
      <c r="L22" s="77">
        <v>2.2999999999999998</v>
      </c>
      <c r="M22" s="77">
        <v>117959.45</v>
      </c>
      <c r="N22" s="77">
        <v>101.3</v>
      </c>
      <c r="O22" s="77">
        <v>119.49292285</v>
      </c>
      <c r="P22" s="77">
        <v>0.98</v>
      </c>
      <c r="Q22" s="77">
        <v>7.0000000000000007E-2</v>
      </c>
    </row>
    <row r="23" spans="2:17">
      <c r="B23" t="s">
        <v>1632</v>
      </c>
      <c r="C23" t="s">
        <v>1633</v>
      </c>
      <c r="D23" t="s">
        <v>1643</v>
      </c>
      <c r="E23" t="s">
        <v>628</v>
      </c>
      <c r="F23" t="s">
        <v>659</v>
      </c>
      <c r="G23" t="s">
        <v>1638</v>
      </c>
      <c r="H23" t="s">
        <v>209</v>
      </c>
      <c r="I23" s="77">
        <v>9.19</v>
      </c>
      <c r="J23" t="s">
        <v>105</v>
      </c>
      <c r="K23" s="77">
        <v>1.85</v>
      </c>
      <c r="L23" s="77">
        <v>1.85</v>
      </c>
      <c r="M23" s="77">
        <v>147313.51999999999</v>
      </c>
      <c r="N23" s="77">
        <v>105.11</v>
      </c>
      <c r="O23" s="77">
        <v>154.84124087199999</v>
      </c>
      <c r="P23" s="77">
        <v>1.27</v>
      </c>
      <c r="Q23" s="77">
        <v>0.09</v>
      </c>
    </row>
    <row r="24" spans="2:17">
      <c r="B24" s="78" t="s">
        <v>1644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242</v>
      </c>
      <c r="D25" t="s">
        <v>242</v>
      </c>
      <c r="F25" t="s">
        <v>242</v>
      </c>
      <c r="I25" s="77">
        <v>0</v>
      </c>
      <c r="J25" t="s">
        <v>242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1645</v>
      </c>
      <c r="I26" s="79">
        <v>5.43</v>
      </c>
      <c r="L26" s="79">
        <v>2.09</v>
      </c>
      <c r="M26" s="79">
        <v>8916688.3499999996</v>
      </c>
      <c r="O26" s="79">
        <v>10166.193474732909</v>
      </c>
      <c r="P26" s="79">
        <v>83.42</v>
      </c>
      <c r="Q26" s="79">
        <v>5.64</v>
      </c>
    </row>
    <row r="27" spans="2:17">
      <c r="B27" t="s">
        <v>1646</v>
      </c>
      <c r="C27" t="s">
        <v>1633</v>
      </c>
      <c r="D27" t="s">
        <v>1647</v>
      </c>
      <c r="E27" t="s">
        <v>1142</v>
      </c>
      <c r="F27" t="s">
        <v>1648</v>
      </c>
      <c r="G27" t="s">
        <v>1649</v>
      </c>
      <c r="H27" t="s">
        <v>154</v>
      </c>
      <c r="I27" s="77">
        <v>7.74</v>
      </c>
      <c r="J27" t="s">
        <v>105</v>
      </c>
      <c r="K27" s="77">
        <v>3.19</v>
      </c>
      <c r="L27" s="77">
        <v>1.63</v>
      </c>
      <c r="M27" s="77">
        <v>42334.94</v>
      </c>
      <c r="N27" s="77">
        <v>108.29</v>
      </c>
      <c r="O27" s="77">
        <v>45.844506526000004</v>
      </c>
      <c r="P27" s="77">
        <v>0.38</v>
      </c>
      <c r="Q27" s="77">
        <v>0.03</v>
      </c>
    </row>
    <row r="28" spans="2:17">
      <c r="B28" t="s">
        <v>1646</v>
      </c>
      <c r="C28" t="s">
        <v>1633</v>
      </c>
      <c r="D28" t="s">
        <v>1650</v>
      </c>
      <c r="E28" t="s">
        <v>1142</v>
      </c>
      <c r="F28" t="s">
        <v>1648</v>
      </c>
      <c r="G28" t="s">
        <v>1651</v>
      </c>
      <c r="H28" t="s">
        <v>154</v>
      </c>
      <c r="I28" s="77">
        <v>7.74</v>
      </c>
      <c r="J28" t="s">
        <v>105</v>
      </c>
      <c r="K28" s="77">
        <v>3.19</v>
      </c>
      <c r="L28" s="77">
        <v>1.63</v>
      </c>
      <c r="M28" s="77">
        <v>6047.55</v>
      </c>
      <c r="N28" s="77">
        <v>109.04</v>
      </c>
      <c r="O28" s="77">
        <v>6.5942485199999998</v>
      </c>
      <c r="P28" s="77">
        <v>0.05</v>
      </c>
      <c r="Q28" s="77">
        <v>0</v>
      </c>
    </row>
    <row r="29" spans="2:17">
      <c r="B29" t="s">
        <v>1646</v>
      </c>
      <c r="C29" t="s">
        <v>1633</v>
      </c>
      <c r="D29" t="s">
        <v>1652</v>
      </c>
      <c r="E29" t="s">
        <v>1142</v>
      </c>
      <c r="F29" t="s">
        <v>1648</v>
      </c>
      <c r="G29" t="s">
        <v>1653</v>
      </c>
      <c r="H29" t="s">
        <v>154</v>
      </c>
      <c r="I29" s="77">
        <v>7.71</v>
      </c>
      <c r="J29" t="s">
        <v>105</v>
      </c>
      <c r="K29" s="77">
        <v>3.17</v>
      </c>
      <c r="L29" s="77">
        <v>1.74</v>
      </c>
      <c r="M29" s="77">
        <v>30239.24</v>
      </c>
      <c r="N29" s="77">
        <v>113.99</v>
      </c>
      <c r="O29" s="77">
        <v>34.469709676000001</v>
      </c>
      <c r="P29" s="77">
        <v>0.28000000000000003</v>
      </c>
      <c r="Q29" s="77">
        <v>0.02</v>
      </c>
    </row>
    <row r="30" spans="2:17">
      <c r="B30" t="s">
        <v>1646</v>
      </c>
      <c r="C30" t="s">
        <v>1633</v>
      </c>
      <c r="D30" t="s">
        <v>1654</v>
      </c>
      <c r="E30" t="s">
        <v>1142</v>
      </c>
      <c r="F30" t="s">
        <v>1648</v>
      </c>
      <c r="G30" t="s">
        <v>1655</v>
      </c>
      <c r="H30" t="s">
        <v>154</v>
      </c>
      <c r="I30" s="77">
        <v>7.72</v>
      </c>
      <c r="J30" t="s">
        <v>105</v>
      </c>
      <c r="K30" s="77">
        <v>3.17</v>
      </c>
      <c r="L30" s="77">
        <v>1.71</v>
      </c>
      <c r="M30" s="77">
        <v>42334.87</v>
      </c>
      <c r="N30" s="77">
        <v>114.17</v>
      </c>
      <c r="O30" s="77">
        <v>48.333721079</v>
      </c>
      <c r="P30" s="77">
        <v>0.4</v>
      </c>
      <c r="Q30" s="77">
        <v>0.03</v>
      </c>
    </row>
    <row r="31" spans="2:17">
      <c r="B31" t="s">
        <v>1646</v>
      </c>
      <c r="C31" t="s">
        <v>1633</v>
      </c>
      <c r="D31" t="s">
        <v>1656</v>
      </c>
      <c r="E31" t="s">
        <v>1142</v>
      </c>
      <c r="F31" t="s">
        <v>1648</v>
      </c>
      <c r="G31" t="s">
        <v>1657</v>
      </c>
      <c r="H31" t="s">
        <v>154</v>
      </c>
      <c r="I31" s="77">
        <v>7.53</v>
      </c>
      <c r="J31" t="s">
        <v>105</v>
      </c>
      <c r="K31" s="77">
        <v>3.15</v>
      </c>
      <c r="L31" s="77">
        <v>2.52</v>
      </c>
      <c r="M31" s="77">
        <v>30239.24</v>
      </c>
      <c r="N31" s="77">
        <v>105.84</v>
      </c>
      <c r="O31" s="77">
        <v>32.005211615999997</v>
      </c>
      <c r="P31" s="77">
        <v>0.26</v>
      </c>
      <c r="Q31" s="77">
        <v>0.02</v>
      </c>
    </row>
    <row r="32" spans="2:17">
      <c r="B32" t="s">
        <v>1658</v>
      </c>
      <c r="C32" t="s">
        <v>1633</v>
      </c>
      <c r="D32" t="s">
        <v>1659</v>
      </c>
      <c r="E32" t="s">
        <v>952</v>
      </c>
      <c r="F32" t="s">
        <v>399</v>
      </c>
      <c r="G32" t="s">
        <v>1660</v>
      </c>
      <c r="H32" t="s">
        <v>209</v>
      </c>
      <c r="I32" s="77">
        <v>0.98</v>
      </c>
      <c r="J32" t="s">
        <v>109</v>
      </c>
      <c r="K32" s="77">
        <v>5.56</v>
      </c>
      <c r="L32" s="77">
        <v>3.55</v>
      </c>
      <c r="M32" s="77">
        <v>25987.5</v>
      </c>
      <c r="N32" s="77">
        <v>103.27</v>
      </c>
      <c r="O32" s="77">
        <v>94.306241452500004</v>
      </c>
      <c r="P32" s="77">
        <v>0.77</v>
      </c>
      <c r="Q32" s="77">
        <v>0.05</v>
      </c>
    </row>
    <row r="33" spans="2:17">
      <c r="B33" t="s">
        <v>1661</v>
      </c>
      <c r="C33" t="s">
        <v>1633</v>
      </c>
      <c r="D33" t="s">
        <v>1662</v>
      </c>
      <c r="E33" t="s">
        <v>1663</v>
      </c>
      <c r="F33" t="s">
        <v>492</v>
      </c>
      <c r="G33" t="s">
        <v>255</v>
      </c>
      <c r="H33" t="s">
        <v>153</v>
      </c>
      <c r="I33" s="77">
        <v>4.55</v>
      </c>
      <c r="J33" t="s">
        <v>105</v>
      </c>
      <c r="K33" s="77">
        <v>7.05</v>
      </c>
      <c r="L33" s="77">
        <v>0.19</v>
      </c>
      <c r="M33" s="77">
        <v>77017.42</v>
      </c>
      <c r="N33" s="77">
        <v>147.02000000000001</v>
      </c>
      <c r="O33" s="77">
        <v>113.231010884</v>
      </c>
      <c r="P33" s="77">
        <v>0.93</v>
      </c>
      <c r="Q33" s="77">
        <v>0.06</v>
      </c>
    </row>
    <row r="34" spans="2:17">
      <c r="B34" t="s">
        <v>1661</v>
      </c>
      <c r="C34" t="s">
        <v>1633</v>
      </c>
      <c r="D34" t="s">
        <v>1664</v>
      </c>
      <c r="E34" t="s">
        <v>1663</v>
      </c>
      <c r="F34" t="s">
        <v>1665</v>
      </c>
      <c r="G34" t="s">
        <v>1666</v>
      </c>
      <c r="H34" t="s">
        <v>219</v>
      </c>
      <c r="I34" s="77">
        <v>4.45</v>
      </c>
      <c r="J34" t="s">
        <v>109</v>
      </c>
      <c r="K34" s="77">
        <v>9.85</v>
      </c>
      <c r="L34" s="77">
        <v>4.18</v>
      </c>
      <c r="M34" s="77">
        <v>60836.83</v>
      </c>
      <c r="N34" s="77">
        <v>129.41999999999999</v>
      </c>
      <c r="O34" s="77">
        <v>276.674879206404</v>
      </c>
      <c r="P34" s="77">
        <v>2.27</v>
      </c>
      <c r="Q34" s="77">
        <v>0.15</v>
      </c>
    </row>
    <row r="35" spans="2:17">
      <c r="B35" t="s">
        <v>1667</v>
      </c>
      <c r="C35" t="s">
        <v>1633</v>
      </c>
      <c r="D35" t="s">
        <v>1668</v>
      </c>
      <c r="E35" t="s">
        <v>1669</v>
      </c>
      <c r="F35" t="s">
        <v>1670</v>
      </c>
      <c r="G35" t="s">
        <v>255</v>
      </c>
      <c r="H35" t="s">
        <v>154</v>
      </c>
      <c r="I35" s="77">
        <v>5.72</v>
      </c>
      <c r="J35" t="s">
        <v>105</v>
      </c>
      <c r="K35" s="77">
        <v>4.5</v>
      </c>
      <c r="L35" s="77">
        <v>0.74</v>
      </c>
      <c r="M35" s="77">
        <v>436523.96</v>
      </c>
      <c r="N35" s="77">
        <v>126.4</v>
      </c>
      <c r="O35" s="77">
        <v>551.76628544000005</v>
      </c>
      <c r="P35" s="77">
        <v>4.53</v>
      </c>
      <c r="Q35" s="77">
        <v>0.31</v>
      </c>
    </row>
    <row r="36" spans="2:17">
      <c r="B36" t="s">
        <v>1667</v>
      </c>
      <c r="C36" t="s">
        <v>1633</v>
      </c>
      <c r="D36" t="s">
        <v>1671</v>
      </c>
      <c r="E36" t="s">
        <v>1669</v>
      </c>
      <c r="F36" t="s">
        <v>1670</v>
      </c>
      <c r="G36" t="s">
        <v>1672</v>
      </c>
      <c r="H36" t="s">
        <v>154</v>
      </c>
      <c r="I36" s="77">
        <v>5.69</v>
      </c>
      <c r="J36" t="s">
        <v>105</v>
      </c>
      <c r="K36" s="77">
        <v>4.2</v>
      </c>
      <c r="L36" s="77">
        <v>1.05</v>
      </c>
      <c r="M36" s="77">
        <v>33567.199999999997</v>
      </c>
      <c r="N36" s="77">
        <v>117.34</v>
      </c>
      <c r="O36" s="77">
        <v>39.387752480000003</v>
      </c>
      <c r="P36" s="77">
        <v>0.32</v>
      </c>
      <c r="Q36" s="77">
        <v>0.02</v>
      </c>
    </row>
    <row r="37" spans="2:17">
      <c r="B37" t="s">
        <v>1673</v>
      </c>
      <c r="C37" t="s">
        <v>1633</v>
      </c>
      <c r="D37" t="s">
        <v>1674</v>
      </c>
      <c r="E37" t="s">
        <v>1675</v>
      </c>
      <c r="F37" t="s">
        <v>399</v>
      </c>
      <c r="G37" t="s">
        <v>1676</v>
      </c>
      <c r="H37" t="s">
        <v>209</v>
      </c>
      <c r="I37" s="77">
        <v>0.76</v>
      </c>
      <c r="J37" t="s">
        <v>105</v>
      </c>
      <c r="K37" s="77">
        <v>2.0099999999999998</v>
      </c>
      <c r="L37" s="77">
        <v>1.39</v>
      </c>
      <c r="M37" s="77">
        <v>427865.2</v>
      </c>
      <c r="N37" s="77">
        <v>101.03</v>
      </c>
      <c r="O37" s="77">
        <v>432.27221156000002</v>
      </c>
      <c r="P37" s="77">
        <v>3.55</v>
      </c>
      <c r="Q37" s="77">
        <v>0.24</v>
      </c>
    </row>
    <row r="38" spans="2:17">
      <c r="B38" t="s">
        <v>1677</v>
      </c>
      <c r="C38" t="s">
        <v>1633</v>
      </c>
      <c r="D38" t="s">
        <v>1678</v>
      </c>
      <c r="E38" t="s">
        <v>1679</v>
      </c>
      <c r="F38" t="s">
        <v>513</v>
      </c>
      <c r="G38" t="s">
        <v>1680</v>
      </c>
      <c r="H38" t="s">
        <v>209</v>
      </c>
      <c r="I38" s="77">
        <v>5.64</v>
      </c>
      <c r="J38" t="s">
        <v>105</v>
      </c>
      <c r="K38" s="77">
        <v>2.36</v>
      </c>
      <c r="L38" s="77">
        <v>1.03</v>
      </c>
      <c r="M38" s="77">
        <v>309255.32</v>
      </c>
      <c r="N38" s="77">
        <v>108.27</v>
      </c>
      <c r="O38" s="77">
        <v>334.83073496399999</v>
      </c>
      <c r="P38" s="77">
        <v>2.75</v>
      </c>
      <c r="Q38" s="77">
        <v>0.19</v>
      </c>
    </row>
    <row r="39" spans="2:17">
      <c r="B39" t="s">
        <v>1681</v>
      </c>
      <c r="C39" t="s">
        <v>1633</v>
      </c>
      <c r="D39" t="s">
        <v>1682</v>
      </c>
      <c r="E39" t="s">
        <v>1683</v>
      </c>
      <c r="F39" t="s">
        <v>506</v>
      </c>
      <c r="G39" t="s">
        <v>321</v>
      </c>
      <c r="H39" t="s">
        <v>153</v>
      </c>
      <c r="I39" s="77">
        <v>7</v>
      </c>
      <c r="J39" t="s">
        <v>105</v>
      </c>
      <c r="K39" s="77">
        <v>5.35</v>
      </c>
      <c r="L39" s="77">
        <v>1.91</v>
      </c>
      <c r="M39" s="77">
        <v>5797.87</v>
      </c>
      <c r="N39" s="77">
        <v>125.63</v>
      </c>
      <c r="O39" s="77">
        <v>7.2838640809999999</v>
      </c>
      <c r="P39" s="77">
        <v>0.06</v>
      </c>
      <c r="Q39" s="77">
        <v>0</v>
      </c>
    </row>
    <row r="40" spans="2:17">
      <c r="B40" t="s">
        <v>1681</v>
      </c>
      <c r="C40" t="s">
        <v>1633</v>
      </c>
      <c r="D40" t="s">
        <v>1684</v>
      </c>
      <c r="E40" t="s">
        <v>1683</v>
      </c>
      <c r="F40" t="s">
        <v>506</v>
      </c>
      <c r="G40" t="s">
        <v>321</v>
      </c>
      <c r="H40" t="s">
        <v>153</v>
      </c>
      <c r="I40" s="77">
        <v>7</v>
      </c>
      <c r="J40" t="s">
        <v>105</v>
      </c>
      <c r="K40" s="77">
        <v>5.35</v>
      </c>
      <c r="L40" s="77">
        <v>1.91</v>
      </c>
      <c r="M40" s="77">
        <v>7408.73</v>
      </c>
      <c r="N40" s="77">
        <v>125.63</v>
      </c>
      <c r="O40" s="77">
        <v>9.3075874990000003</v>
      </c>
      <c r="P40" s="77">
        <v>0.08</v>
      </c>
      <c r="Q40" s="77">
        <v>0.01</v>
      </c>
    </row>
    <row r="41" spans="2:17">
      <c r="B41" t="s">
        <v>1681</v>
      </c>
      <c r="C41" t="s">
        <v>1633</v>
      </c>
      <c r="D41" t="s">
        <v>1685</v>
      </c>
      <c r="E41" t="s">
        <v>1683</v>
      </c>
      <c r="F41" t="s">
        <v>506</v>
      </c>
      <c r="G41" t="s">
        <v>1686</v>
      </c>
      <c r="H41" t="s">
        <v>153</v>
      </c>
      <c r="I41" s="77">
        <v>7.12</v>
      </c>
      <c r="J41" t="s">
        <v>105</v>
      </c>
      <c r="K41" s="77">
        <v>5.35</v>
      </c>
      <c r="L41" s="77">
        <v>1.21</v>
      </c>
      <c r="M41" s="77">
        <v>49253.66</v>
      </c>
      <c r="N41" s="77">
        <v>132.65</v>
      </c>
      <c r="O41" s="77">
        <v>65.334979989999994</v>
      </c>
      <c r="P41" s="77">
        <v>0.54</v>
      </c>
      <c r="Q41" s="77">
        <v>0.04</v>
      </c>
    </row>
    <row r="42" spans="2:17">
      <c r="B42" t="s">
        <v>1681</v>
      </c>
      <c r="C42" t="s">
        <v>1633</v>
      </c>
      <c r="D42" t="s">
        <v>1687</v>
      </c>
      <c r="E42" t="s">
        <v>1683</v>
      </c>
      <c r="F42" t="s">
        <v>506</v>
      </c>
      <c r="G42" t="s">
        <v>321</v>
      </c>
      <c r="H42" t="s">
        <v>153</v>
      </c>
      <c r="I42" s="77">
        <v>7</v>
      </c>
      <c r="J42" t="s">
        <v>105</v>
      </c>
      <c r="K42" s="77">
        <v>5.35</v>
      </c>
      <c r="L42" s="77">
        <v>1.91</v>
      </c>
      <c r="M42" s="77">
        <v>8697.2099999999991</v>
      </c>
      <c r="N42" s="77">
        <v>125.63</v>
      </c>
      <c r="O42" s="77">
        <v>10.926304923</v>
      </c>
      <c r="P42" s="77">
        <v>0.09</v>
      </c>
      <c r="Q42" s="77">
        <v>0.01</v>
      </c>
    </row>
    <row r="43" spans="2:17">
      <c r="B43" t="s">
        <v>1681</v>
      </c>
      <c r="C43" t="s">
        <v>1633</v>
      </c>
      <c r="D43" t="s">
        <v>1688</v>
      </c>
      <c r="E43" t="s">
        <v>1683</v>
      </c>
      <c r="F43" t="s">
        <v>506</v>
      </c>
      <c r="G43" t="s">
        <v>1686</v>
      </c>
      <c r="H43" t="s">
        <v>153</v>
      </c>
      <c r="I43" s="77">
        <v>7.12</v>
      </c>
      <c r="J43" t="s">
        <v>105</v>
      </c>
      <c r="K43" s="77">
        <v>5.35</v>
      </c>
      <c r="L43" s="77">
        <v>1.21</v>
      </c>
      <c r="M43" s="77">
        <v>35479.31</v>
      </c>
      <c r="N43" s="77">
        <v>132.65</v>
      </c>
      <c r="O43" s="77">
        <v>47.063304715000001</v>
      </c>
      <c r="P43" s="77">
        <v>0.39</v>
      </c>
      <c r="Q43" s="77">
        <v>0.03</v>
      </c>
    </row>
    <row r="44" spans="2:17">
      <c r="B44" t="s">
        <v>1681</v>
      </c>
      <c r="C44" t="s">
        <v>1633</v>
      </c>
      <c r="D44" t="s">
        <v>1689</v>
      </c>
      <c r="E44" t="s">
        <v>1683</v>
      </c>
      <c r="F44" t="s">
        <v>506</v>
      </c>
      <c r="G44" t="s">
        <v>321</v>
      </c>
      <c r="H44" t="s">
        <v>153</v>
      </c>
      <c r="I44" s="77">
        <v>7</v>
      </c>
      <c r="J44" t="s">
        <v>105</v>
      </c>
      <c r="K44" s="77">
        <v>5.35</v>
      </c>
      <c r="L44" s="77">
        <v>1.91</v>
      </c>
      <c r="M44" s="77">
        <v>7086.36</v>
      </c>
      <c r="N44" s="77">
        <v>125.63</v>
      </c>
      <c r="O44" s="77">
        <v>8.9025940680000009</v>
      </c>
      <c r="P44" s="77">
        <v>7.0000000000000007E-2</v>
      </c>
      <c r="Q44" s="77">
        <v>0</v>
      </c>
    </row>
    <row r="45" spans="2:17">
      <c r="B45" t="s">
        <v>1681</v>
      </c>
      <c r="C45" t="s">
        <v>1633</v>
      </c>
      <c r="D45" t="s">
        <v>1690</v>
      </c>
      <c r="E45" t="s">
        <v>1683</v>
      </c>
      <c r="F45" t="s">
        <v>506</v>
      </c>
      <c r="G45" t="s">
        <v>1686</v>
      </c>
      <c r="H45" t="s">
        <v>153</v>
      </c>
      <c r="I45" s="77">
        <v>7.12</v>
      </c>
      <c r="J45" t="s">
        <v>105</v>
      </c>
      <c r="K45" s="77">
        <v>5.35</v>
      </c>
      <c r="L45" s="77">
        <v>1.21</v>
      </c>
      <c r="M45" s="77">
        <v>42609.95</v>
      </c>
      <c r="N45" s="77">
        <v>132.65</v>
      </c>
      <c r="O45" s="77">
        <v>56.522098675000002</v>
      </c>
      <c r="P45" s="77">
        <v>0.46</v>
      </c>
      <c r="Q45" s="77">
        <v>0.03</v>
      </c>
    </row>
    <row r="46" spans="2:17">
      <c r="B46" t="s">
        <v>1681</v>
      </c>
      <c r="C46" t="s">
        <v>1633</v>
      </c>
      <c r="D46" t="s">
        <v>1691</v>
      </c>
      <c r="E46" t="s">
        <v>1683</v>
      </c>
      <c r="F46" t="s">
        <v>506</v>
      </c>
      <c r="G46" t="s">
        <v>321</v>
      </c>
      <c r="H46" t="s">
        <v>153</v>
      </c>
      <c r="I46" s="77">
        <v>7</v>
      </c>
      <c r="J46" t="s">
        <v>105</v>
      </c>
      <c r="K46" s="77">
        <v>5.35</v>
      </c>
      <c r="L46" s="77">
        <v>1.91</v>
      </c>
      <c r="M46" s="77">
        <v>7408.73</v>
      </c>
      <c r="N46" s="77">
        <v>125.63</v>
      </c>
      <c r="O46" s="77">
        <v>9.3075874990000003</v>
      </c>
      <c r="P46" s="77">
        <v>0.08</v>
      </c>
      <c r="Q46" s="77">
        <v>0.01</v>
      </c>
    </row>
    <row r="47" spans="2:17">
      <c r="B47" t="s">
        <v>1681</v>
      </c>
      <c r="C47" t="s">
        <v>1633</v>
      </c>
      <c r="D47" t="s">
        <v>1692</v>
      </c>
      <c r="E47" t="s">
        <v>1683</v>
      </c>
      <c r="F47" t="s">
        <v>506</v>
      </c>
      <c r="G47" t="s">
        <v>255</v>
      </c>
      <c r="H47" t="s">
        <v>153</v>
      </c>
      <c r="I47" s="77">
        <v>7.07</v>
      </c>
      <c r="J47" t="s">
        <v>105</v>
      </c>
      <c r="K47" s="77">
        <v>5.35</v>
      </c>
      <c r="L47" s="77">
        <v>1.46</v>
      </c>
      <c r="M47" s="77">
        <v>39094.769999999997</v>
      </c>
      <c r="N47" s="77">
        <v>132.79</v>
      </c>
      <c r="O47" s="77">
        <v>51.913945083000002</v>
      </c>
      <c r="P47" s="77">
        <v>0.43</v>
      </c>
      <c r="Q47" s="77">
        <v>0.03</v>
      </c>
    </row>
    <row r="48" spans="2:17">
      <c r="B48" t="s">
        <v>1681</v>
      </c>
      <c r="C48" t="s">
        <v>1633</v>
      </c>
      <c r="D48" t="s">
        <v>1693</v>
      </c>
      <c r="E48" t="s">
        <v>1683</v>
      </c>
      <c r="F48" t="s">
        <v>506</v>
      </c>
      <c r="G48" t="s">
        <v>255</v>
      </c>
      <c r="H48" t="s">
        <v>153</v>
      </c>
      <c r="I48" s="77">
        <v>7.07</v>
      </c>
      <c r="J48" t="s">
        <v>105</v>
      </c>
      <c r="K48" s="77">
        <v>5.35</v>
      </c>
      <c r="L48" s="77">
        <v>1.46</v>
      </c>
      <c r="M48" s="77">
        <v>36794.980000000003</v>
      </c>
      <c r="N48" s="77">
        <v>132.79</v>
      </c>
      <c r="O48" s="77">
        <v>48.860053942</v>
      </c>
      <c r="P48" s="77">
        <v>0.4</v>
      </c>
      <c r="Q48" s="77">
        <v>0.03</v>
      </c>
    </row>
    <row r="49" spans="2:17">
      <c r="B49" t="s">
        <v>1694</v>
      </c>
      <c r="C49" t="s">
        <v>1633</v>
      </c>
      <c r="D49" t="s">
        <v>1695</v>
      </c>
      <c r="E49" t="s">
        <v>1696</v>
      </c>
      <c r="F49" t="s">
        <v>506</v>
      </c>
      <c r="G49" t="s">
        <v>1697</v>
      </c>
      <c r="H49" t="s">
        <v>153</v>
      </c>
      <c r="I49" s="77">
        <v>6.46</v>
      </c>
      <c r="J49" t="s">
        <v>105</v>
      </c>
      <c r="K49" s="77">
        <v>2.56</v>
      </c>
      <c r="L49" s="77">
        <v>1.5</v>
      </c>
      <c r="M49" s="77">
        <v>877273.41</v>
      </c>
      <c r="N49" s="77">
        <v>105</v>
      </c>
      <c r="O49" s="77">
        <v>921.13708050000002</v>
      </c>
      <c r="P49" s="77">
        <v>7.56</v>
      </c>
      <c r="Q49" s="77">
        <v>0.51</v>
      </c>
    </row>
    <row r="50" spans="2:17">
      <c r="B50" t="s">
        <v>1698</v>
      </c>
      <c r="C50" t="s">
        <v>1633</v>
      </c>
      <c r="D50" t="s">
        <v>1699</v>
      </c>
      <c r="E50" t="s">
        <v>1700</v>
      </c>
      <c r="F50" t="s">
        <v>1701</v>
      </c>
      <c r="G50" t="s">
        <v>1680</v>
      </c>
      <c r="H50" t="s">
        <v>154</v>
      </c>
      <c r="I50" s="77">
        <v>4.72</v>
      </c>
      <c r="J50" t="s">
        <v>105</v>
      </c>
      <c r="K50" s="77">
        <v>3.76</v>
      </c>
      <c r="L50" s="77">
        <v>3.56</v>
      </c>
      <c r="M50" s="77">
        <v>138564.26999999999</v>
      </c>
      <c r="N50" s="77">
        <v>104.37</v>
      </c>
      <c r="O50" s="77">
        <v>144.61952859900001</v>
      </c>
      <c r="P50" s="77">
        <v>1.19</v>
      </c>
      <c r="Q50" s="77">
        <v>0.08</v>
      </c>
    </row>
    <row r="51" spans="2:17">
      <c r="B51" t="s">
        <v>1702</v>
      </c>
      <c r="C51" t="s">
        <v>1633</v>
      </c>
      <c r="D51" t="s">
        <v>1703</v>
      </c>
      <c r="E51" t="s">
        <v>449</v>
      </c>
      <c r="F51" t="s">
        <v>1701</v>
      </c>
      <c r="G51" t="s">
        <v>1704</v>
      </c>
      <c r="H51" t="s">
        <v>154</v>
      </c>
      <c r="I51" s="77">
        <v>4.13</v>
      </c>
      <c r="J51" t="s">
        <v>105</v>
      </c>
      <c r="K51" s="77">
        <v>4.1500000000000004</v>
      </c>
      <c r="L51" s="77">
        <v>2.63</v>
      </c>
      <c r="M51" s="77">
        <v>835755</v>
      </c>
      <c r="N51" s="77">
        <v>109</v>
      </c>
      <c r="O51" s="77">
        <v>910.97294999999997</v>
      </c>
      <c r="P51" s="77">
        <v>7.48</v>
      </c>
      <c r="Q51" s="77">
        <v>0.51</v>
      </c>
    </row>
    <row r="52" spans="2:17">
      <c r="B52" t="s">
        <v>1702</v>
      </c>
      <c r="C52" t="s">
        <v>1633</v>
      </c>
      <c r="D52" t="s">
        <v>1705</v>
      </c>
      <c r="E52" t="s">
        <v>449</v>
      </c>
      <c r="F52" t="s">
        <v>1701</v>
      </c>
      <c r="G52" t="s">
        <v>1706</v>
      </c>
      <c r="H52" t="s">
        <v>154</v>
      </c>
      <c r="I52" s="77">
        <v>3.88</v>
      </c>
      <c r="J52" t="s">
        <v>105</v>
      </c>
      <c r="K52" s="77">
        <v>4</v>
      </c>
      <c r="L52" s="77">
        <v>2.48</v>
      </c>
      <c r="M52" s="77">
        <v>278637</v>
      </c>
      <c r="N52" s="77">
        <v>107.21</v>
      </c>
      <c r="O52" s="77">
        <v>298.72672770000003</v>
      </c>
      <c r="P52" s="77">
        <v>2.4500000000000002</v>
      </c>
      <c r="Q52" s="77">
        <v>0.17</v>
      </c>
    </row>
    <row r="53" spans="2:17">
      <c r="B53" t="s">
        <v>1707</v>
      </c>
      <c r="C53" t="s">
        <v>1708</v>
      </c>
      <c r="D53" t="s">
        <v>1709</v>
      </c>
      <c r="E53" t="s">
        <v>1710</v>
      </c>
      <c r="F53" t="s">
        <v>513</v>
      </c>
      <c r="G53" t="s">
        <v>1711</v>
      </c>
      <c r="H53" t="s">
        <v>209</v>
      </c>
      <c r="I53" s="77">
        <v>6.12</v>
      </c>
      <c r="J53" t="s">
        <v>105</v>
      </c>
      <c r="K53" s="77">
        <v>2.33</v>
      </c>
      <c r="L53" s="77">
        <v>1.48</v>
      </c>
      <c r="M53" s="77">
        <v>236437.99</v>
      </c>
      <c r="N53" s="77">
        <v>105.72</v>
      </c>
      <c r="O53" s="77">
        <v>249.96224302799999</v>
      </c>
      <c r="P53" s="77">
        <v>2.0499999999999998</v>
      </c>
      <c r="Q53" s="77">
        <v>0.14000000000000001</v>
      </c>
    </row>
    <row r="54" spans="2:17">
      <c r="B54" t="s">
        <v>1646</v>
      </c>
      <c r="C54" t="s">
        <v>1633</v>
      </c>
      <c r="D54" t="s">
        <v>1712</v>
      </c>
      <c r="E54" t="s">
        <v>1142</v>
      </c>
      <c r="F54" t="s">
        <v>597</v>
      </c>
      <c r="G54" t="s">
        <v>1713</v>
      </c>
      <c r="H54" t="s">
        <v>209</v>
      </c>
      <c r="I54" s="77">
        <v>5.23</v>
      </c>
      <c r="J54" t="s">
        <v>105</v>
      </c>
      <c r="K54" s="77">
        <v>5</v>
      </c>
      <c r="L54" s="77">
        <v>0.99</v>
      </c>
      <c r="M54" s="77">
        <v>110509.16</v>
      </c>
      <c r="N54" s="77">
        <v>121.97</v>
      </c>
      <c r="O54" s="77">
        <v>134.78802245200001</v>
      </c>
      <c r="P54" s="77">
        <v>1.1100000000000001</v>
      </c>
      <c r="Q54" s="77">
        <v>7.0000000000000007E-2</v>
      </c>
    </row>
    <row r="55" spans="2:17">
      <c r="B55" t="s">
        <v>1646</v>
      </c>
      <c r="C55" t="s">
        <v>1633</v>
      </c>
      <c r="D55" t="s">
        <v>1714</v>
      </c>
      <c r="E55" t="s">
        <v>1142</v>
      </c>
      <c r="F55" t="s">
        <v>597</v>
      </c>
      <c r="G55" t="s">
        <v>1713</v>
      </c>
      <c r="H55" t="s">
        <v>209</v>
      </c>
      <c r="I55" s="77">
        <v>5.23</v>
      </c>
      <c r="J55" t="s">
        <v>105</v>
      </c>
      <c r="K55" s="77">
        <v>5</v>
      </c>
      <c r="L55" s="77">
        <v>0.99</v>
      </c>
      <c r="M55" s="77">
        <v>35541.919999999998</v>
      </c>
      <c r="N55" s="77">
        <v>121.97</v>
      </c>
      <c r="O55" s="77">
        <v>43.350479823999997</v>
      </c>
      <c r="P55" s="77">
        <v>0.36</v>
      </c>
      <c r="Q55" s="77">
        <v>0.02</v>
      </c>
    </row>
    <row r="56" spans="2:17">
      <c r="B56" t="s">
        <v>1646</v>
      </c>
      <c r="C56" t="s">
        <v>1633</v>
      </c>
      <c r="D56" t="s">
        <v>1715</v>
      </c>
      <c r="E56" t="s">
        <v>1142</v>
      </c>
      <c r="F56" t="s">
        <v>597</v>
      </c>
      <c r="G56" t="s">
        <v>443</v>
      </c>
      <c r="H56" t="s">
        <v>209</v>
      </c>
      <c r="I56" s="77">
        <v>9.1</v>
      </c>
      <c r="J56" t="s">
        <v>105</v>
      </c>
      <c r="K56" s="77">
        <v>4.0999999999999996</v>
      </c>
      <c r="L56" s="77">
        <v>2.79</v>
      </c>
      <c r="M56" s="77">
        <v>80360.47</v>
      </c>
      <c r="N56" s="77">
        <v>113.81</v>
      </c>
      <c r="O56" s="77">
        <v>91.458250906999993</v>
      </c>
      <c r="P56" s="77">
        <v>0.75</v>
      </c>
      <c r="Q56" s="77">
        <v>0.05</v>
      </c>
    </row>
    <row r="57" spans="2:17">
      <c r="B57" t="s">
        <v>1646</v>
      </c>
      <c r="C57" t="s">
        <v>1633</v>
      </c>
      <c r="D57" t="s">
        <v>1716</v>
      </c>
      <c r="E57" t="s">
        <v>1142</v>
      </c>
      <c r="F57" t="s">
        <v>597</v>
      </c>
      <c r="G57" t="s">
        <v>1717</v>
      </c>
      <c r="H57" t="s">
        <v>209</v>
      </c>
      <c r="I57" s="77">
        <v>7.2</v>
      </c>
      <c r="J57" t="s">
        <v>105</v>
      </c>
      <c r="K57" s="77">
        <v>5</v>
      </c>
      <c r="L57" s="77">
        <v>2.1</v>
      </c>
      <c r="M57" s="77">
        <v>104759.4</v>
      </c>
      <c r="N57" s="77">
        <v>123.19</v>
      </c>
      <c r="O57" s="77">
        <v>129.05310485999999</v>
      </c>
      <c r="P57" s="77">
        <v>1.06</v>
      </c>
      <c r="Q57" s="77">
        <v>7.0000000000000007E-2</v>
      </c>
    </row>
    <row r="58" spans="2:17">
      <c r="B58" t="s">
        <v>1646</v>
      </c>
      <c r="C58" t="s">
        <v>1633</v>
      </c>
      <c r="D58" t="s">
        <v>1718</v>
      </c>
      <c r="E58" t="s">
        <v>1142</v>
      </c>
      <c r="F58" t="s">
        <v>597</v>
      </c>
      <c r="G58" t="s">
        <v>1719</v>
      </c>
      <c r="H58" t="s">
        <v>209</v>
      </c>
      <c r="I58" s="77">
        <v>8.23</v>
      </c>
      <c r="J58" t="s">
        <v>105</v>
      </c>
      <c r="K58" s="77">
        <v>4.0999999999999996</v>
      </c>
      <c r="L58" s="77">
        <v>2.61</v>
      </c>
      <c r="M58" s="77">
        <v>270800.73</v>
      </c>
      <c r="N58" s="77">
        <v>119.66</v>
      </c>
      <c r="O58" s="77">
        <v>324.04015351800001</v>
      </c>
      <c r="P58" s="77">
        <v>2.66</v>
      </c>
      <c r="Q58" s="77">
        <v>0.18</v>
      </c>
    </row>
    <row r="59" spans="2:17">
      <c r="B59" t="s">
        <v>1667</v>
      </c>
      <c r="C59" t="s">
        <v>1633</v>
      </c>
      <c r="D59" t="s">
        <v>1720</v>
      </c>
      <c r="E59" t="s">
        <v>1669</v>
      </c>
      <c r="F59" t="s">
        <v>597</v>
      </c>
      <c r="G59" t="s">
        <v>255</v>
      </c>
      <c r="H59" t="s">
        <v>209</v>
      </c>
      <c r="I59" s="77">
        <v>8.4</v>
      </c>
      <c r="J59" t="s">
        <v>105</v>
      </c>
      <c r="K59" s="77">
        <v>6</v>
      </c>
      <c r="L59" s="77">
        <v>2.5099999999999998</v>
      </c>
      <c r="M59" s="77">
        <v>409790.5</v>
      </c>
      <c r="N59" s="77">
        <v>151.80000000000001</v>
      </c>
      <c r="O59" s="77">
        <v>622.06197899999995</v>
      </c>
      <c r="P59" s="77">
        <v>5.0999999999999996</v>
      </c>
      <c r="Q59" s="77">
        <v>0.35</v>
      </c>
    </row>
    <row r="60" spans="2:17">
      <c r="B60" t="s">
        <v>1721</v>
      </c>
      <c r="C60" t="s">
        <v>1633</v>
      </c>
      <c r="D60" t="s">
        <v>1722</v>
      </c>
      <c r="E60" t="s">
        <v>1723</v>
      </c>
      <c r="F60" t="s">
        <v>597</v>
      </c>
      <c r="G60" t="s">
        <v>1651</v>
      </c>
      <c r="H60" t="s">
        <v>209</v>
      </c>
      <c r="I60" s="77">
        <v>2.89</v>
      </c>
      <c r="J60" t="s">
        <v>105</v>
      </c>
      <c r="K60" s="77">
        <v>3.18</v>
      </c>
      <c r="L60" s="77">
        <v>2.2200000000000002</v>
      </c>
      <c r="M60" s="77">
        <v>45607.62</v>
      </c>
      <c r="N60" s="77">
        <v>100.28</v>
      </c>
      <c r="O60" s="77">
        <v>45.735321335999998</v>
      </c>
      <c r="P60" s="77">
        <v>0.38</v>
      </c>
      <c r="Q60" s="77">
        <v>0.03</v>
      </c>
    </row>
    <row r="61" spans="2:17">
      <c r="B61" t="s">
        <v>1721</v>
      </c>
      <c r="C61" t="s">
        <v>1633</v>
      </c>
      <c r="D61" t="s">
        <v>1724</v>
      </c>
      <c r="E61" t="s">
        <v>1723</v>
      </c>
      <c r="F61" t="s">
        <v>597</v>
      </c>
      <c r="G61" t="s">
        <v>1651</v>
      </c>
      <c r="H61" t="s">
        <v>209</v>
      </c>
      <c r="I61" s="77">
        <v>3.9</v>
      </c>
      <c r="J61" t="s">
        <v>105</v>
      </c>
      <c r="K61" s="77">
        <v>3.37</v>
      </c>
      <c r="L61" s="77">
        <v>2.5099999999999998</v>
      </c>
      <c r="M61" s="77">
        <v>10429.200000000001</v>
      </c>
      <c r="N61" s="77">
        <v>100.63</v>
      </c>
      <c r="O61" s="77">
        <v>10.49490396</v>
      </c>
      <c r="P61" s="77">
        <v>0.09</v>
      </c>
      <c r="Q61" s="77">
        <v>0.01</v>
      </c>
    </row>
    <row r="62" spans="2:17">
      <c r="B62" t="s">
        <v>1721</v>
      </c>
      <c r="C62" t="s">
        <v>1633</v>
      </c>
      <c r="D62" t="s">
        <v>1725</v>
      </c>
      <c r="E62" t="s">
        <v>1723</v>
      </c>
      <c r="F62" t="s">
        <v>597</v>
      </c>
      <c r="G62" t="s">
        <v>1651</v>
      </c>
      <c r="H62" t="s">
        <v>209</v>
      </c>
      <c r="I62" s="77">
        <v>4.7</v>
      </c>
      <c r="J62" t="s">
        <v>105</v>
      </c>
      <c r="K62" s="77">
        <v>3.67</v>
      </c>
      <c r="L62" s="77">
        <v>2.77</v>
      </c>
      <c r="M62" s="77">
        <v>33690.54</v>
      </c>
      <c r="N62" s="77">
        <v>100.66</v>
      </c>
      <c r="O62" s="77">
        <v>33.912897563999998</v>
      </c>
      <c r="P62" s="77">
        <v>0.28000000000000003</v>
      </c>
      <c r="Q62" s="77">
        <v>0.02</v>
      </c>
    </row>
    <row r="63" spans="2:17">
      <c r="B63" t="s">
        <v>1721</v>
      </c>
      <c r="C63" t="s">
        <v>1633</v>
      </c>
      <c r="D63" t="s">
        <v>1726</v>
      </c>
      <c r="E63" t="s">
        <v>1723</v>
      </c>
      <c r="F63" t="s">
        <v>597</v>
      </c>
      <c r="G63" t="s">
        <v>1651</v>
      </c>
      <c r="H63" t="s">
        <v>209</v>
      </c>
      <c r="I63" s="77">
        <v>2.93</v>
      </c>
      <c r="J63" t="s">
        <v>105</v>
      </c>
      <c r="K63" s="77">
        <v>2.2000000000000002</v>
      </c>
      <c r="L63" s="77">
        <v>2.25</v>
      </c>
      <c r="M63" s="77">
        <v>45107.42</v>
      </c>
      <c r="N63" s="77">
        <v>101.98</v>
      </c>
      <c r="O63" s="77">
        <v>46.000546915999998</v>
      </c>
      <c r="P63" s="77">
        <v>0.38</v>
      </c>
      <c r="Q63" s="77">
        <v>0.03</v>
      </c>
    </row>
    <row r="64" spans="2:17">
      <c r="B64" t="s">
        <v>1721</v>
      </c>
      <c r="C64" t="s">
        <v>1633</v>
      </c>
      <c r="D64" t="s">
        <v>1727</v>
      </c>
      <c r="E64" t="s">
        <v>1723</v>
      </c>
      <c r="F64" t="s">
        <v>597</v>
      </c>
      <c r="G64" t="s">
        <v>1728</v>
      </c>
      <c r="H64" t="s">
        <v>209</v>
      </c>
      <c r="I64" s="77">
        <v>4.01</v>
      </c>
      <c r="J64" t="s">
        <v>105</v>
      </c>
      <c r="K64" s="77">
        <v>2.2999999999999998</v>
      </c>
      <c r="L64" s="77">
        <v>1.43</v>
      </c>
      <c r="M64" s="77">
        <v>20620.12</v>
      </c>
      <c r="N64" s="77">
        <v>101.71</v>
      </c>
      <c r="O64" s="77">
        <v>20.972724052</v>
      </c>
      <c r="P64" s="77">
        <v>0.17</v>
      </c>
      <c r="Q64" s="77">
        <v>0.01</v>
      </c>
    </row>
    <row r="65" spans="2:17">
      <c r="B65" t="s">
        <v>1721</v>
      </c>
      <c r="C65" t="s">
        <v>1633</v>
      </c>
      <c r="D65" t="s">
        <v>1729</v>
      </c>
      <c r="E65" t="s">
        <v>1723</v>
      </c>
      <c r="F65" t="s">
        <v>597</v>
      </c>
      <c r="G65" t="s">
        <v>1730</v>
      </c>
      <c r="H65" t="s">
        <v>209</v>
      </c>
      <c r="I65" s="77">
        <v>4</v>
      </c>
      <c r="J65" t="s">
        <v>105</v>
      </c>
      <c r="K65" s="77">
        <v>3.84</v>
      </c>
      <c r="L65" s="77">
        <v>2.74</v>
      </c>
      <c r="M65" s="77">
        <v>8739.68</v>
      </c>
      <c r="N65" s="77">
        <v>99.95</v>
      </c>
      <c r="O65" s="77">
        <v>8.7353101599999992</v>
      </c>
      <c r="P65" s="77">
        <v>7.0000000000000007E-2</v>
      </c>
      <c r="Q65" s="77">
        <v>0</v>
      </c>
    </row>
    <row r="66" spans="2:17">
      <c r="B66" t="s">
        <v>1721</v>
      </c>
      <c r="C66" t="s">
        <v>1633</v>
      </c>
      <c r="D66" t="s">
        <v>1731</v>
      </c>
      <c r="E66" t="s">
        <v>1723</v>
      </c>
      <c r="F66" t="s">
        <v>597</v>
      </c>
      <c r="G66" t="s">
        <v>1732</v>
      </c>
      <c r="H66" t="s">
        <v>209</v>
      </c>
      <c r="I66" s="77">
        <v>4</v>
      </c>
      <c r="J66" t="s">
        <v>105</v>
      </c>
      <c r="K66" s="77">
        <v>3.85</v>
      </c>
      <c r="L66" s="77">
        <v>2.74</v>
      </c>
      <c r="M66" s="77">
        <v>2923.23</v>
      </c>
      <c r="N66" s="77">
        <v>99.92</v>
      </c>
      <c r="O66" s="77">
        <v>2.9208914159999999</v>
      </c>
      <c r="P66" s="77">
        <v>0.02</v>
      </c>
      <c r="Q66" s="77">
        <v>0</v>
      </c>
    </row>
    <row r="67" spans="2:17">
      <c r="B67" t="s">
        <v>1733</v>
      </c>
      <c r="C67" t="s">
        <v>1633</v>
      </c>
      <c r="D67" t="s">
        <v>1734</v>
      </c>
      <c r="E67" t="s">
        <v>1735</v>
      </c>
      <c r="F67" t="s">
        <v>1550</v>
      </c>
      <c r="G67" t="s">
        <v>1736</v>
      </c>
      <c r="H67" t="s">
        <v>154</v>
      </c>
      <c r="I67" s="77">
        <v>2.89</v>
      </c>
      <c r="J67" t="s">
        <v>105</v>
      </c>
      <c r="K67" s="77">
        <v>3.7</v>
      </c>
      <c r="L67" s="77">
        <v>0.66</v>
      </c>
      <c r="M67" s="77">
        <v>422978.45</v>
      </c>
      <c r="N67" s="77">
        <v>109.91</v>
      </c>
      <c r="O67" s="77">
        <v>464.895614395</v>
      </c>
      <c r="P67" s="77">
        <v>3.81</v>
      </c>
      <c r="Q67" s="77">
        <v>0.26</v>
      </c>
    </row>
    <row r="68" spans="2:17">
      <c r="B68" t="s">
        <v>1733</v>
      </c>
      <c r="C68" t="s">
        <v>1633</v>
      </c>
      <c r="D68" t="s">
        <v>1737</v>
      </c>
      <c r="E68" t="s">
        <v>1735</v>
      </c>
      <c r="F68" t="s">
        <v>1550</v>
      </c>
      <c r="G68" t="s">
        <v>1738</v>
      </c>
      <c r="H68" t="s">
        <v>154</v>
      </c>
      <c r="I68" s="77">
        <v>5.16</v>
      </c>
      <c r="J68" t="s">
        <v>105</v>
      </c>
      <c r="K68" s="77">
        <v>3.7</v>
      </c>
      <c r="L68" s="77">
        <v>1.17</v>
      </c>
      <c r="M68" s="77">
        <v>171934.27</v>
      </c>
      <c r="N68" s="77">
        <v>110.62</v>
      </c>
      <c r="O68" s="77">
        <v>190.193689474</v>
      </c>
      <c r="P68" s="77">
        <v>1.56</v>
      </c>
      <c r="Q68" s="77">
        <v>0.11</v>
      </c>
    </row>
    <row r="69" spans="2:17">
      <c r="B69" t="s">
        <v>1739</v>
      </c>
      <c r="C69" t="s">
        <v>1633</v>
      </c>
      <c r="D69" t="s">
        <v>1740</v>
      </c>
      <c r="E69" t="s">
        <v>1741</v>
      </c>
      <c r="F69" t="s">
        <v>1550</v>
      </c>
      <c r="G69" t="s">
        <v>383</v>
      </c>
      <c r="H69" t="s">
        <v>154</v>
      </c>
      <c r="I69" s="77">
        <v>2.78</v>
      </c>
      <c r="J69" t="s">
        <v>105</v>
      </c>
      <c r="K69" s="77">
        <v>3.4</v>
      </c>
      <c r="L69" s="77">
        <v>0.73</v>
      </c>
      <c r="M69" s="77">
        <v>36999.279999999999</v>
      </c>
      <c r="N69" s="77">
        <v>104.31</v>
      </c>
      <c r="O69" s="77">
        <v>38.593948967999999</v>
      </c>
      <c r="P69" s="77">
        <v>0.32</v>
      </c>
      <c r="Q69" s="77">
        <v>0.02</v>
      </c>
    </row>
    <row r="70" spans="2:17">
      <c r="B70" t="s">
        <v>1739</v>
      </c>
      <c r="C70" t="s">
        <v>1633</v>
      </c>
      <c r="D70" t="s">
        <v>1742</v>
      </c>
      <c r="E70" t="s">
        <v>1741</v>
      </c>
      <c r="F70" t="s">
        <v>1550</v>
      </c>
      <c r="G70" t="s">
        <v>383</v>
      </c>
      <c r="H70" t="s">
        <v>154</v>
      </c>
      <c r="I70" s="77">
        <v>3.15</v>
      </c>
      <c r="J70" t="s">
        <v>105</v>
      </c>
      <c r="K70" s="77">
        <v>3.45</v>
      </c>
      <c r="L70" s="77">
        <v>1.22</v>
      </c>
      <c r="M70" s="77">
        <v>13779.45</v>
      </c>
      <c r="N70" s="77">
        <v>105.33</v>
      </c>
      <c r="O70" s="77">
        <v>14.513894685</v>
      </c>
      <c r="P70" s="77">
        <v>0.12</v>
      </c>
      <c r="Q70" s="77">
        <v>0.01</v>
      </c>
    </row>
    <row r="71" spans="2:17">
      <c r="B71" t="s">
        <v>1739</v>
      </c>
      <c r="C71" t="s">
        <v>1633</v>
      </c>
      <c r="D71" t="s">
        <v>1743</v>
      </c>
      <c r="E71" t="s">
        <v>1741</v>
      </c>
      <c r="F71" t="s">
        <v>1550</v>
      </c>
      <c r="G71" t="s">
        <v>383</v>
      </c>
      <c r="H71" t="s">
        <v>154</v>
      </c>
      <c r="I71" s="77">
        <v>2.04</v>
      </c>
      <c r="J71" t="s">
        <v>105</v>
      </c>
      <c r="K71" s="77">
        <v>4.4000000000000004</v>
      </c>
      <c r="L71" s="77">
        <v>1.69</v>
      </c>
      <c r="M71" s="77">
        <v>16535.509999999998</v>
      </c>
      <c r="N71" s="77">
        <v>102.58</v>
      </c>
      <c r="O71" s="77">
        <v>16.962126158</v>
      </c>
      <c r="P71" s="77">
        <v>0.14000000000000001</v>
      </c>
      <c r="Q71" s="77">
        <v>0.01</v>
      </c>
    </row>
    <row r="72" spans="2:17">
      <c r="B72" t="s">
        <v>1739</v>
      </c>
      <c r="C72" t="s">
        <v>1633</v>
      </c>
      <c r="D72" t="s">
        <v>1744</v>
      </c>
      <c r="E72" t="s">
        <v>1741</v>
      </c>
      <c r="F72" t="s">
        <v>1550</v>
      </c>
      <c r="G72" t="s">
        <v>383</v>
      </c>
      <c r="H72" t="s">
        <v>154</v>
      </c>
      <c r="I72" s="77">
        <v>2.04</v>
      </c>
      <c r="J72" t="s">
        <v>105</v>
      </c>
      <c r="K72" s="77">
        <v>4.4000000000000004</v>
      </c>
      <c r="L72" s="77">
        <v>1.69</v>
      </c>
      <c r="M72" s="77">
        <v>7349.21</v>
      </c>
      <c r="N72" s="77">
        <v>102.58</v>
      </c>
      <c r="O72" s="77">
        <v>7.5388196179999998</v>
      </c>
      <c r="P72" s="77">
        <v>0.06</v>
      </c>
      <c r="Q72" s="77">
        <v>0</v>
      </c>
    </row>
    <row r="73" spans="2:17">
      <c r="B73" t="s">
        <v>1739</v>
      </c>
      <c r="C73" t="s">
        <v>1633</v>
      </c>
      <c r="D73" t="s">
        <v>1745</v>
      </c>
      <c r="E73" t="s">
        <v>1741</v>
      </c>
      <c r="F73" t="s">
        <v>1550</v>
      </c>
      <c r="G73" t="s">
        <v>383</v>
      </c>
      <c r="H73" t="s">
        <v>154</v>
      </c>
      <c r="I73" s="77">
        <v>2.17</v>
      </c>
      <c r="J73" t="s">
        <v>105</v>
      </c>
      <c r="K73" s="77">
        <v>4.45</v>
      </c>
      <c r="L73" s="77">
        <v>1.74</v>
      </c>
      <c r="M73" s="77">
        <v>9186.2000000000007</v>
      </c>
      <c r="N73" s="77">
        <v>102.96</v>
      </c>
      <c r="O73" s="77">
        <v>9.4581115199999992</v>
      </c>
      <c r="P73" s="77">
        <v>0.08</v>
      </c>
      <c r="Q73" s="77">
        <v>0.01</v>
      </c>
    </row>
    <row r="74" spans="2:17">
      <c r="B74" t="s">
        <v>1739</v>
      </c>
      <c r="C74" t="s">
        <v>1633</v>
      </c>
      <c r="D74" t="s">
        <v>1746</v>
      </c>
      <c r="E74" t="s">
        <v>1741</v>
      </c>
      <c r="F74" t="s">
        <v>1550</v>
      </c>
      <c r="G74" t="s">
        <v>1747</v>
      </c>
      <c r="H74" t="s">
        <v>154</v>
      </c>
      <c r="I74" s="77">
        <v>2.0299999999999998</v>
      </c>
      <c r="J74" t="s">
        <v>105</v>
      </c>
      <c r="K74" s="77">
        <v>4.4000000000000004</v>
      </c>
      <c r="L74" s="77">
        <v>2.5299999999999998</v>
      </c>
      <c r="M74" s="77">
        <v>8779.69</v>
      </c>
      <c r="N74" s="77">
        <v>102.58</v>
      </c>
      <c r="O74" s="77">
        <v>9.0062060020000008</v>
      </c>
      <c r="P74" s="77">
        <v>7.0000000000000007E-2</v>
      </c>
      <c r="Q74" s="77">
        <v>0.01</v>
      </c>
    </row>
    <row r="75" spans="2:17">
      <c r="B75" t="s">
        <v>1739</v>
      </c>
      <c r="C75" t="s">
        <v>1633</v>
      </c>
      <c r="D75" t="s">
        <v>1748</v>
      </c>
      <c r="E75" t="s">
        <v>1741</v>
      </c>
      <c r="F75" t="s">
        <v>1550</v>
      </c>
      <c r="G75" t="s">
        <v>1747</v>
      </c>
      <c r="H75" t="s">
        <v>154</v>
      </c>
      <c r="I75" s="77">
        <v>2.16</v>
      </c>
      <c r="J75" t="s">
        <v>105</v>
      </c>
      <c r="K75" s="77">
        <v>4.45</v>
      </c>
      <c r="L75" s="77">
        <v>2.5499999999999998</v>
      </c>
      <c r="M75" s="77">
        <v>10517.32</v>
      </c>
      <c r="N75" s="77">
        <v>102.96</v>
      </c>
      <c r="O75" s="77">
        <v>10.828632671999999</v>
      </c>
      <c r="P75" s="77">
        <v>0.09</v>
      </c>
      <c r="Q75" s="77">
        <v>0.01</v>
      </c>
    </row>
    <row r="76" spans="2:17">
      <c r="B76" t="s">
        <v>1739</v>
      </c>
      <c r="C76" t="s">
        <v>1633</v>
      </c>
      <c r="D76" t="s">
        <v>1749</v>
      </c>
      <c r="E76" t="s">
        <v>1741</v>
      </c>
      <c r="F76" t="s">
        <v>1550</v>
      </c>
      <c r="G76" t="s">
        <v>1747</v>
      </c>
      <c r="H76" t="s">
        <v>154</v>
      </c>
      <c r="I76" s="77">
        <v>2.0299999999999998</v>
      </c>
      <c r="J76" t="s">
        <v>105</v>
      </c>
      <c r="K76" s="77">
        <v>4.4000000000000004</v>
      </c>
      <c r="L76" s="77">
        <v>2.5299999999999998</v>
      </c>
      <c r="M76" s="77">
        <v>19754.32</v>
      </c>
      <c r="N76" s="77">
        <v>102.58</v>
      </c>
      <c r="O76" s="77">
        <v>20.263981456</v>
      </c>
      <c r="P76" s="77">
        <v>0.17</v>
      </c>
      <c r="Q76" s="77">
        <v>0.01</v>
      </c>
    </row>
    <row r="77" spans="2:17">
      <c r="B77" t="s">
        <v>1739</v>
      </c>
      <c r="C77" t="s">
        <v>1633</v>
      </c>
      <c r="D77" t="s">
        <v>1750</v>
      </c>
      <c r="E77" t="s">
        <v>1741</v>
      </c>
      <c r="F77" t="s">
        <v>1550</v>
      </c>
      <c r="G77" t="s">
        <v>1747</v>
      </c>
      <c r="H77" t="s">
        <v>154</v>
      </c>
      <c r="I77" s="77">
        <v>2.77</v>
      </c>
      <c r="J77" t="s">
        <v>105</v>
      </c>
      <c r="K77" s="77">
        <v>3.4</v>
      </c>
      <c r="L77" s="77">
        <v>1.33</v>
      </c>
      <c r="M77" s="77">
        <v>40691.199999999997</v>
      </c>
      <c r="N77" s="77">
        <v>104.31</v>
      </c>
      <c r="O77" s="77">
        <v>42.44499072</v>
      </c>
      <c r="P77" s="77">
        <v>0.35</v>
      </c>
      <c r="Q77" s="77">
        <v>0.02</v>
      </c>
    </row>
    <row r="78" spans="2:17">
      <c r="B78" t="s">
        <v>1739</v>
      </c>
      <c r="C78" t="s">
        <v>1633</v>
      </c>
      <c r="D78" t="s">
        <v>1751</v>
      </c>
      <c r="E78" t="s">
        <v>1741</v>
      </c>
      <c r="F78" t="s">
        <v>1550</v>
      </c>
      <c r="G78" t="s">
        <v>1747</v>
      </c>
      <c r="H78" t="s">
        <v>154</v>
      </c>
      <c r="I78" s="77">
        <v>3.1</v>
      </c>
      <c r="J78" t="s">
        <v>105</v>
      </c>
      <c r="K78" s="77">
        <v>3.45</v>
      </c>
      <c r="L78" s="77">
        <v>2.08</v>
      </c>
      <c r="M78" s="77">
        <v>13522.29</v>
      </c>
      <c r="N78" s="77">
        <v>105.33</v>
      </c>
      <c r="O78" s="77">
        <v>14.243028057</v>
      </c>
      <c r="P78" s="77">
        <v>0.12</v>
      </c>
      <c r="Q78" s="77">
        <v>0.01</v>
      </c>
    </row>
    <row r="79" spans="2:17">
      <c r="B79" t="s">
        <v>1739</v>
      </c>
      <c r="C79" t="s">
        <v>1633</v>
      </c>
      <c r="D79" t="s">
        <v>1752</v>
      </c>
      <c r="E79" t="s">
        <v>1741</v>
      </c>
      <c r="F79" t="s">
        <v>1550</v>
      </c>
      <c r="G79" t="s">
        <v>1753</v>
      </c>
      <c r="H79" t="s">
        <v>154</v>
      </c>
      <c r="I79" s="77">
        <v>2.37</v>
      </c>
      <c r="J79" t="s">
        <v>105</v>
      </c>
      <c r="K79" s="77">
        <v>4.7</v>
      </c>
      <c r="L79" s="77">
        <v>4.13</v>
      </c>
      <c r="M79" s="77">
        <v>95564.77</v>
      </c>
      <c r="N79" s="77">
        <v>101.47</v>
      </c>
      <c r="O79" s="77">
        <v>96.969572119000006</v>
      </c>
      <c r="P79" s="77">
        <v>0.8</v>
      </c>
      <c r="Q79" s="77">
        <v>0.05</v>
      </c>
    </row>
    <row r="80" spans="2:17">
      <c r="B80" t="s">
        <v>1739</v>
      </c>
      <c r="C80" t="s">
        <v>1633</v>
      </c>
      <c r="D80" t="s">
        <v>1754</v>
      </c>
      <c r="E80" t="s">
        <v>1741</v>
      </c>
      <c r="F80" t="s">
        <v>1550</v>
      </c>
      <c r="G80" t="s">
        <v>1755</v>
      </c>
      <c r="H80" t="s">
        <v>154</v>
      </c>
      <c r="I80" s="77">
        <v>0.98</v>
      </c>
      <c r="J80" t="s">
        <v>105</v>
      </c>
      <c r="K80" s="77">
        <v>1.4</v>
      </c>
      <c r="L80" s="77">
        <v>1.47</v>
      </c>
      <c r="M80" s="77">
        <v>79629.649999999994</v>
      </c>
      <c r="N80" s="77">
        <v>99.91</v>
      </c>
      <c r="O80" s="77">
        <v>79.557983315000001</v>
      </c>
      <c r="P80" s="77">
        <v>0.65</v>
      </c>
      <c r="Q80" s="77">
        <v>0.04</v>
      </c>
    </row>
    <row r="81" spans="2:17">
      <c r="B81" t="s">
        <v>1756</v>
      </c>
      <c r="C81" t="s">
        <v>1633</v>
      </c>
      <c r="D81" t="s">
        <v>1757</v>
      </c>
      <c r="E81" t="s">
        <v>1758</v>
      </c>
      <c r="F81" t="s">
        <v>1550</v>
      </c>
      <c r="G81" t="s">
        <v>1759</v>
      </c>
      <c r="H81" t="s">
        <v>154</v>
      </c>
      <c r="I81" s="77">
        <v>6.03</v>
      </c>
      <c r="J81" t="s">
        <v>105</v>
      </c>
      <c r="K81" s="77">
        <v>2.98</v>
      </c>
      <c r="L81" s="77">
        <v>1.56</v>
      </c>
      <c r="M81" s="77">
        <v>122572.1</v>
      </c>
      <c r="N81" s="77">
        <v>112.2</v>
      </c>
      <c r="O81" s="77">
        <v>137.52589620000001</v>
      </c>
      <c r="P81" s="77">
        <v>1.1299999999999999</v>
      </c>
      <c r="Q81" s="77">
        <v>0.08</v>
      </c>
    </row>
    <row r="82" spans="2:17">
      <c r="B82" t="s">
        <v>1756</v>
      </c>
      <c r="C82" t="s">
        <v>1633</v>
      </c>
      <c r="D82" t="s">
        <v>1760</v>
      </c>
      <c r="E82" t="s">
        <v>1758</v>
      </c>
      <c r="F82" t="s">
        <v>1550</v>
      </c>
      <c r="G82" t="s">
        <v>1761</v>
      </c>
      <c r="H82" t="s">
        <v>154</v>
      </c>
      <c r="I82" s="77">
        <v>6.03</v>
      </c>
      <c r="J82" t="s">
        <v>105</v>
      </c>
      <c r="K82" s="77">
        <v>2.98</v>
      </c>
      <c r="L82" s="77">
        <v>1.56</v>
      </c>
      <c r="M82" s="77">
        <v>3466.42</v>
      </c>
      <c r="N82" s="77">
        <v>112.16</v>
      </c>
      <c r="O82" s="77">
        <v>3.8879366719999999</v>
      </c>
      <c r="P82" s="77">
        <v>0.03</v>
      </c>
      <c r="Q82" s="77">
        <v>0</v>
      </c>
    </row>
    <row r="83" spans="2:17">
      <c r="B83" t="s">
        <v>1762</v>
      </c>
      <c r="C83" t="s">
        <v>1633</v>
      </c>
      <c r="D83" t="s">
        <v>1763</v>
      </c>
      <c r="E83" t="s">
        <v>1764</v>
      </c>
      <c r="F83" t="s">
        <v>1550</v>
      </c>
      <c r="G83" t="s">
        <v>1765</v>
      </c>
      <c r="H83" t="s">
        <v>154</v>
      </c>
      <c r="I83" s="77">
        <v>6.03</v>
      </c>
      <c r="J83" t="s">
        <v>105</v>
      </c>
      <c r="K83" s="77">
        <v>2.98</v>
      </c>
      <c r="L83" s="77">
        <v>1.56</v>
      </c>
      <c r="M83" s="77">
        <v>160332.41</v>
      </c>
      <c r="N83" s="77">
        <v>112.24</v>
      </c>
      <c r="O83" s="77">
        <v>179.957096984</v>
      </c>
      <c r="P83" s="77">
        <v>1.48</v>
      </c>
      <c r="Q83" s="77">
        <v>0.1</v>
      </c>
    </row>
    <row r="84" spans="2:17">
      <c r="B84" t="s">
        <v>1766</v>
      </c>
      <c r="C84" t="s">
        <v>1633</v>
      </c>
      <c r="D84" t="s">
        <v>1767</v>
      </c>
      <c r="E84" t="s">
        <v>1768</v>
      </c>
      <c r="F84" t="s">
        <v>1550</v>
      </c>
      <c r="G84" t="s">
        <v>1759</v>
      </c>
      <c r="H84" t="s">
        <v>154</v>
      </c>
      <c r="I84" s="77">
        <v>6.01</v>
      </c>
      <c r="J84" t="s">
        <v>105</v>
      </c>
      <c r="K84" s="77">
        <v>2.98</v>
      </c>
      <c r="L84" s="77">
        <v>1.56</v>
      </c>
      <c r="M84" s="77">
        <v>139645.99</v>
      </c>
      <c r="N84" s="77">
        <v>112.19</v>
      </c>
      <c r="O84" s="77">
        <v>156.66883618099999</v>
      </c>
      <c r="P84" s="77">
        <v>1.29</v>
      </c>
      <c r="Q84" s="77">
        <v>0.09</v>
      </c>
    </row>
    <row r="85" spans="2:17">
      <c r="B85" t="s">
        <v>1769</v>
      </c>
      <c r="C85" t="s">
        <v>1633</v>
      </c>
      <c r="D85" t="s">
        <v>1770</v>
      </c>
      <c r="E85" t="s">
        <v>1771</v>
      </c>
      <c r="F85" t="s">
        <v>597</v>
      </c>
      <c r="G85" t="s">
        <v>1772</v>
      </c>
      <c r="H85" t="s">
        <v>209</v>
      </c>
      <c r="I85" s="77">
        <v>1.48</v>
      </c>
      <c r="J85" t="s">
        <v>105</v>
      </c>
      <c r="K85" s="77">
        <v>2.27</v>
      </c>
      <c r="L85" s="77">
        <v>1.93</v>
      </c>
      <c r="M85" s="77">
        <v>43455.15</v>
      </c>
      <c r="N85" s="77">
        <v>100.9</v>
      </c>
      <c r="O85" s="77">
        <v>43.846246350000001</v>
      </c>
      <c r="P85" s="77">
        <v>0.36</v>
      </c>
      <c r="Q85" s="77">
        <v>0.02</v>
      </c>
    </row>
    <row r="86" spans="2:17">
      <c r="B86" t="s">
        <v>1769</v>
      </c>
      <c r="C86" t="s">
        <v>1633</v>
      </c>
      <c r="D86" t="s">
        <v>1773</v>
      </c>
      <c r="E86" t="s">
        <v>1771</v>
      </c>
      <c r="F86" t="s">
        <v>597</v>
      </c>
      <c r="G86" t="s">
        <v>1774</v>
      </c>
      <c r="H86" t="s">
        <v>209</v>
      </c>
      <c r="I86" s="77">
        <v>1.48</v>
      </c>
      <c r="J86" t="s">
        <v>105</v>
      </c>
      <c r="K86" s="77">
        <v>2.27</v>
      </c>
      <c r="L86" s="77">
        <v>2.16</v>
      </c>
      <c r="M86" s="77">
        <v>43455.15</v>
      </c>
      <c r="N86" s="77">
        <v>100.72</v>
      </c>
      <c r="O86" s="77">
        <v>43.768027080000003</v>
      </c>
      <c r="P86" s="77">
        <v>0.36</v>
      </c>
      <c r="Q86" s="77">
        <v>0.02</v>
      </c>
    </row>
    <row r="87" spans="2:17">
      <c r="B87" t="s">
        <v>1769</v>
      </c>
      <c r="C87" t="s">
        <v>1633</v>
      </c>
      <c r="D87" t="s">
        <v>1775</v>
      </c>
      <c r="E87" t="s">
        <v>1771</v>
      </c>
      <c r="F87" t="s">
        <v>597</v>
      </c>
      <c r="G87" t="s">
        <v>1776</v>
      </c>
      <c r="H87" t="s">
        <v>209</v>
      </c>
      <c r="I87" s="77">
        <v>1.48</v>
      </c>
      <c r="J87" t="s">
        <v>105</v>
      </c>
      <c r="K87" s="77">
        <v>2.27</v>
      </c>
      <c r="L87" s="77">
        <v>2.16</v>
      </c>
      <c r="M87" s="77">
        <v>43455.15</v>
      </c>
      <c r="N87" s="77">
        <v>100.72</v>
      </c>
      <c r="O87" s="77">
        <v>43.768027080000003</v>
      </c>
      <c r="P87" s="77">
        <v>0.36</v>
      </c>
      <c r="Q87" s="77">
        <v>0.02</v>
      </c>
    </row>
    <row r="88" spans="2:17">
      <c r="B88" t="s">
        <v>1769</v>
      </c>
      <c r="C88" t="s">
        <v>1633</v>
      </c>
      <c r="D88" t="s">
        <v>1777</v>
      </c>
      <c r="E88" t="s">
        <v>1771</v>
      </c>
      <c r="F88" t="s">
        <v>597</v>
      </c>
      <c r="G88" t="s">
        <v>1778</v>
      </c>
      <c r="H88" t="s">
        <v>209</v>
      </c>
      <c r="I88" s="77">
        <v>1.83</v>
      </c>
      <c r="J88" t="s">
        <v>105</v>
      </c>
      <c r="K88" s="77">
        <v>2.08</v>
      </c>
      <c r="L88" s="77">
        <v>2.33</v>
      </c>
      <c r="M88" s="77">
        <v>50140.55</v>
      </c>
      <c r="N88" s="77">
        <v>99.6</v>
      </c>
      <c r="O88" s="77">
        <v>49.939987799999997</v>
      </c>
      <c r="P88" s="77">
        <v>0.41</v>
      </c>
      <c r="Q88" s="77">
        <v>0.03</v>
      </c>
    </row>
    <row r="89" spans="2:17">
      <c r="B89" t="s">
        <v>1779</v>
      </c>
      <c r="C89" t="s">
        <v>1633</v>
      </c>
      <c r="D89" t="s">
        <v>1780</v>
      </c>
      <c r="E89" t="s">
        <v>1781</v>
      </c>
      <c r="F89" t="s">
        <v>1782</v>
      </c>
      <c r="G89" t="s">
        <v>1783</v>
      </c>
      <c r="H89" t="s">
        <v>154</v>
      </c>
      <c r="I89" s="77">
        <v>3.14</v>
      </c>
      <c r="J89" t="s">
        <v>105</v>
      </c>
      <c r="K89" s="77">
        <v>4.5</v>
      </c>
      <c r="L89" s="77">
        <v>0.47</v>
      </c>
      <c r="M89" s="77">
        <v>29665.62</v>
      </c>
      <c r="N89" s="77">
        <v>115.61</v>
      </c>
      <c r="O89" s="77">
        <v>34.296423281999999</v>
      </c>
      <c r="P89" s="77">
        <v>0.28000000000000003</v>
      </c>
      <c r="Q89" s="77">
        <v>0.02</v>
      </c>
    </row>
    <row r="90" spans="2:17">
      <c r="B90" t="s">
        <v>1779</v>
      </c>
      <c r="C90" t="s">
        <v>1633</v>
      </c>
      <c r="D90" t="s">
        <v>1784</v>
      </c>
      <c r="E90" t="s">
        <v>1781</v>
      </c>
      <c r="F90" t="s">
        <v>1782</v>
      </c>
      <c r="G90" t="s">
        <v>1783</v>
      </c>
      <c r="H90" t="s">
        <v>154</v>
      </c>
      <c r="I90" s="77">
        <v>3.13</v>
      </c>
      <c r="J90" t="s">
        <v>105</v>
      </c>
      <c r="K90" s="77">
        <v>4.75</v>
      </c>
      <c r="L90" s="77">
        <v>0.48</v>
      </c>
      <c r="M90" s="77">
        <v>17441.349999999999</v>
      </c>
      <c r="N90" s="77">
        <v>116.53</v>
      </c>
      <c r="O90" s="77">
        <v>20.324405155000001</v>
      </c>
      <c r="P90" s="77">
        <v>0.17</v>
      </c>
      <c r="Q90" s="77">
        <v>0.01</v>
      </c>
    </row>
    <row r="91" spans="2:17">
      <c r="B91" t="s">
        <v>1785</v>
      </c>
      <c r="C91" t="s">
        <v>1633</v>
      </c>
      <c r="D91" t="s">
        <v>1786</v>
      </c>
      <c r="E91" t="s">
        <v>1787</v>
      </c>
      <c r="F91" t="s">
        <v>1782</v>
      </c>
      <c r="G91" t="s">
        <v>1788</v>
      </c>
      <c r="H91" t="s">
        <v>154</v>
      </c>
      <c r="I91" s="77">
        <v>8.69</v>
      </c>
      <c r="J91" t="s">
        <v>105</v>
      </c>
      <c r="K91" s="77">
        <v>4.5</v>
      </c>
      <c r="L91" s="77">
        <v>1.95</v>
      </c>
      <c r="M91" s="77">
        <v>47773.85</v>
      </c>
      <c r="N91" s="77">
        <v>122.98</v>
      </c>
      <c r="O91" s="77">
        <v>58.752280730000003</v>
      </c>
      <c r="P91" s="77">
        <v>0.48</v>
      </c>
      <c r="Q91" s="77">
        <v>0.03</v>
      </c>
    </row>
    <row r="92" spans="2:17">
      <c r="B92" t="s">
        <v>1785</v>
      </c>
      <c r="C92" t="s">
        <v>1633</v>
      </c>
      <c r="D92" t="s">
        <v>1789</v>
      </c>
      <c r="E92" t="s">
        <v>1787</v>
      </c>
      <c r="F92" t="s">
        <v>1782</v>
      </c>
      <c r="G92" t="s">
        <v>1790</v>
      </c>
      <c r="H92" t="s">
        <v>154</v>
      </c>
      <c r="I92" s="77">
        <v>8.42</v>
      </c>
      <c r="J92" t="s">
        <v>105</v>
      </c>
      <c r="K92" s="77">
        <v>4.5</v>
      </c>
      <c r="L92" s="77">
        <v>1.94</v>
      </c>
      <c r="M92" s="77">
        <v>32295.69</v>
      </c>
      <c r="N92" s="77">
        <v>122.78</v>
      </c>
      <c r="O92" s="77">
        <v>39.652648182</v>
      </c>
      <c r="P92" s="77">
        <v>0.33</v>
      </c>
      <c r="Q92" s="77">
        <v>0.02</v>
      </c>
    </row>
    <row r="93" spans="2:17">
      <c r="B93" t="s">
        <v>1785</v>
      </c>
      <c r="C93" t="s">
        <v>1633</v>
      </c>
      <c r="D93" t="s">
        <v>1791</v>
      </c>
      <c r="E93" t="s">
        <v>1787</v>
      </c>
      <c r="F93" t="s">
        <v>1782</v>
      </c>
      <c r="G93" t="s">
        <v>1792</v>
      </c>
      <c r="H93" t="s">
        <v>154</v>
      </c>
      <c r="I93" s="77">
        <v>12.09</v>
      </c>
      <c r="J93" t="s">
        <v>105</v>
      </c>
      <c r="K93" s="77">
        <v>4.5</v>
      </c>
      <c r="L93" s="77">
        <v>2.42</v>
      </c>
      <c r="M93" s="77">
        <v>29719.33</v>
      </c>
      <c r="N93" s="77">
        <v>121.7</v>
      </c>
      <c r="O93" s="77">
        <v>36.168424610000002</v>
      </c>
      <c r="P93" s="77">
        <v>0.3</v>
      </c>
      <c r="Q93" s="77">
        <v>0.02</v>
      </c>
    </row>
    <row r="94" spans="2:17">
      <c r="B94" t="s">
        <v>1785</v>
      </c>
      <c r="C94" t="s">
        <v>1633</v>
      </c>
      <c r="D94" t="s">
        <v>1793</v>
      </c>
      <c r="E94" t="s">
        <v>1787</v>
      </c>
      <c r="F94" t="s">
        <v>1782</v>
      </c>
      <c r="G94" t="s">
        <v>1794</v>
      </c>
      <c r="H94" t="s">
        <v>154</v>
      </c>
      <c r="I94" s="77">
        <v>12.03</v>
      </c>
      <c r="J94" t="s">
        <v>105</v>
      </c>
      <c r="K94" s="77">
        <v>4.5</v>
      </c>
      <c r="L94" s="77">
        <v>2.56</v>
      </c>
      <c r="M94" s="77">
        <v>35297.21</v>
      </c>
      <c r="N94" s="77">
        <v>121.15</v>
      </c>
      <c r="O94" s="77">
        <v>42.762569915</v>
      </c>
      <c r="P94" s="77">
        <v>0.35</v>
      </c>
      <c r="Q94" s="77">
        <v>0.02</v>
      </c>
    </row>
    <row r="95" spans="2:17">
      <c r="B95" t="s">
        <v>1785</v>
      </c>
      <c r="C95" t="s">
        <v>1633</v>
      </c>
      <c r="D95" t="s">
        <v>1795</v>
      </c>
      <c r="E95" t="s">
        <v>1787</v>
      </c>
      <c r="F95" t="s">
        <v>1782</v>
      </c>
      <c r="G95" t="s">
        <v>860</v>
      </c>
      <c r="H95" t="s">
        <v>154</v>
      </c>
      <c r="I95" s="77">
        <v>8.4</v>
      </c>
      <c r="J95" t="s">
        <v>105</v>
      </c>
      <c r="K95" s="77">
        <v>4.5</v>
      </c>
      <c r="L95" s="77">
        <v>2.0299999999999998</v>
      </c>
      <c r="M95" s="77">
        <v>34324.589999999997</v>
      </c>
      <c r="N95" s="77">
        <v>122.13</v>
      </c>
      <c r="O95" s="77">
        <v>41.920621767</v>
      </c>
      <c r="P95" s="77">
        <v>0.34</v>
      </c>
      <c r="Q95" s="77">
        <v>0.02</v>
      </c>
    </row>
    <row r="96" spans="2:17">
      <c r="B96" t="s">
        <v>1785</v>
      </c>
      <c r="C96" t="s">
        <v>1633</v>
      </c>
      <c r="D96" t="s">
        <v>1796</v>
      </c>
      <c r="E96" t="s">
        <v>1787</v>
      </c>
      <c r="F96" t="s">
        <v>1782</v>
      </c>
      <c r="G96" t="s">
        <v>1797</v>
      </c>
      <c r="H96" t="s">
        <v>154</v>
      </c>
      <c r="I96" s="77">
        <v>12.13</v>
      </c>
      <c r="J96" t="s">
        <v>105</v>
      </c>
      <c r="K96" s="77">
        <v>4.5</v>
      </c>
      <c r="L96" s="77">
        <v>2.87</v>
      </c>
      <c r="M96" s="77">
        <v>24827.64</v>
      </c>
      <c r="N96" s="77">
        <v>116.68</v>
      </c>
      <c r="O96" s="77">
        <v>28.968890351999999</v>
      </c>
      <c r="P96" s="77">
        <v>0.24</v>
      </c>
      <c r="Q96" s="77">
        <v>0.02</v>
      </c>
    </row>
    <row r="97" spans="2:17">
      <c r="B97" t="s">
        <v>1785</v>
      </c>
      <c r="C97" t="s">
        <v>1633</v>
      </c>
      <c r="D97" t="s">
        <v>1798</v>
      </c>
      <c r="E97" t="s">
        <v>1787</v>
      </c>
      <c r="F97" t="s">
        <v>1782</v>
      </c>
      <c r="G97" t="s">
        <v>1799</v>
      </c>
      <c r="H97" t="s">
        <v>154</v>
      </c>
      <c r="I97" s="77">
        <v>12.04</v>
      </c>
      <c r="J97" t="s">
        <v>105</v>
      </c>
      <c r="K97" s="77">
        <v>4.5</v>
      </c>
      <c r="L97" s="77">
        <v>3.25</v>
      </c>
      <c r="M97" s="77">
        <v>32466.46</v>
      </c>
      <c r="N97" s="77">
        <v>112.81</v>
      </c>
      <c r="O97" s="77">
        <v>36.625413526000003</v>
      </c>
      <c r="P97" s="77">
        <v>0.3</v>
      </c>
      <c r="Q97" s="77">
        <v>0.02</v>
      </c>
    </row>
    <row r="98" spans="2:17">
      <c r="B98" t="s">
        <v>1785</v>
      </c>
      <c r="C98" t="s">
        <v>1633</v>
      </c>
      <c r="D98" t="s">
        <v>1800</v>
      </c>
      <c r="E98" t="s">
        <v>1787</v>
      </c>
      <c r="F98" t="s">
        <v>1782</v>
      </c>
      <c r="G98" t="s">
        <v>496</v>
      </c>
      <c r="H98" t="s">
        <v>154</v>
      </c>
      <c r="I98" s="77">
        <v>12.07</v>
      </c>
      <c r="J98" t="s">
        <v>105</v>
      </c>
      <c r="K98" s="77">
        <v>4.5</v>
      </c>
      <c r="L98" s="77">
        <v>3.24</v>
      </c>
      <c r="M98" s="77">
        <v>13303.04</v>
      </c>
      <c r="N98" s="77">
        <v>112.78</v>
      </c>
      <c r="O98" s="77">
        <v>15.003168512</v>
      </c>
      <c r="P98" s="77">
        <v>0.12</v>
      </c>
      <c r="Q98" s="77">
        <v>0.01</v>
      </c>
    </row>
    <row r="99" spans="2:17">
      <c r="B99" t="s">
        <v>1785</v>
      </c>
      <c r="C99" t="s">
        <v>1633</v>
      </c>
      <c r="D99" t="s">
        <v>1801</v>
      </c>
      <c r="E99" t="s">
        <v>1787</v>
      </c>
      <c r="F99" t="s">
        <v>1782</v>
      </c>
      <c r="G99" t="s">
        <v>604</v>
      </c>
      <c r="H99" t="s">
        <v>154</v>
      </c>
      <c r="I99" s="77">
        <v>12.28</v>
      </c>
      <c r="J99" t="s">
        <v>105</v>
      </c>
      <c r="K99" s="77">
        <v>4.5</v>
      </c>
      <c r="L99" s="77">
        <v>2.97</v>
      </c>
      <c r="M99" s="77">
        <v>10064.530000000001</v>
      </c>
      <c r="N99" s="77">
        <v>115.13</v>
      </c>
      <c r="O99" s="77">
        <v>11.587293388999999</v>
      </c>
      <c r="P99" s="77">
        <v>0.1</v>
      </c>
      <c r="Q99" s="77">
        <v>0.01</v>
      </c>
    </row>
    <row r="100" spans="2:17">
      <c r="B100" t="s">
        <v>1785</v>
      </c>
      <c r="C100" t="s">
        <v>1633</v>
      </c>
      <c r="D100" t="s">
        <v>1802</v>
      </c>
      <c r="E100" t="s">
        <v>1787</v>
      </c>
      <c r="F100" t="s">
        <v>1782</v>
      </c>
      <c r="G100" t="s">
        <v>1803</v>
      </c>
      <c r="H100" t="s">
        <v>154</v>
      </c>
      <c r="I100" s="77">
        <v>12.19</v>
      </c>
      <c r="J100" t="s">
        <v>105</v>
      </c>
      <c r="K100" s="77">
        <v>4.5</v>
      </c>
      <c r="L100" s="77">
        <v>3.46</v>
      </c>
      <c r="M100" s="77">
        <v>64500.959999999999</v>
      </c>
      <c r="N100" s="77">
        <v>110.38</v>
      </c>
      <c r="O100" s="77">
        <v>71.196159648000005</v>
      </c>
      <c r="P100" s="77">
        <v>0.57999999999999996</v>
      </c>
      <c r="Q100" s="77">
        <v>0.04</v>
      </c>
    </row>
    <row r="101" spans="2:17">
      <c r="B101" t="s">
        <v>1785</v>
      </c>
      <c r="C101" t="s">
        <v>1633</v>
      </c>
      <c r="D101" t="s">
        <v>1804</v>
      </c>
      <c r="E101" t="s">
        <v>1787</v>
      </c>
      <c r="F101" t="s">
        <v>1782</v>
      </c>
      <c r="G101" t="s">
        <v>1805</v>
      </c>
      <c r="H101" t="s">
        <v>154</v>
      </c>
      <c r="I101" s="77">
        <v>12.12</v>
      </c>
      <c r="J101" t="s">
        <v>105</v>
      </c>
      <c r="K101" s="77">
        <v>4.5</v>
      </c>
      <c r="L101" s="77">
        <v>3.95</v>
      </c>
      <c r="M101" s="77">
        <v>12130.99</v>
      </c>
      <c r="N101" s="77">
        <v>105.73</v>
      </c>
      <c r="O101" s="77">
        <v>12.826095727</v>
      </c>
      <c r="P101" s="77">
        <v>0.11</v>
      </c>
      <c r="Q101" s="77">
        <v>0.01</v>
      </c>
    </row>
    <row r="102" spans="2:17">
      <c r="B102" t="s">
        <v>1785</v>
      </c>
      <c r="C102" t="s">
        <v>1633</v>
      </c>
      <c r="D102" t="s">
        <v>1806</v>
      </c>
      <c r="E102" t="s">
        <v>1787</v>
      </c>
      <c r="F102" t="s">
        <v>1782</v>
      </c>
      <c r="G102" t="s">
        <v>1807</v>
      </c>
      <c r="H102" t="s">
        <v>154</v>
      </c>
      <c r="I102" s="77">
        <v>12.15</v>
      </c>
      <c r="J102" t="s">
        <v>105</v>
      </c>
      <c r="K102" s="77">
        <v>4.5</v>
      </c>
      <c r="L102" s="77">
        <v>4.18</v>
      </c>
      <c r="M102" s="77">
        <v>15286.58</v>
      </c>
      <c r="N102" s="77">
        <v>104.24</v>
      </c>
      <c r="O102" s="77">
        <v>15.934730992</v>
      </c>
      <c r="P102" s="77">
        <v>0.13</v>
      </c>
      <c r="Q102" s="77">
        <v>0.01</v>
      </c>
    </row>
    <row r="103" spans="2:17">
      <c r="B103" t="s">
        <v>1785</v>
      </c>
      <c r="C103" t="s">
        <v>1633</v>
      </c>
      <c r="D103" t="s">
        <v>1808</v>
      </c>
      <c r="E103" t="s">
        <v>1787</v>
      </c>
      <c r="F103" t="s">
        <v>1782</v>
      </c>
      <c r="G103" t="s">
        <v>1809</v>
      </c>
      <c r="H103" t="s">
        <v>154</v>
      </c>
      <c r="I103" s="77">
        <v>12.13</v>
      </c>
      <c r="J103" t="s">
        <v>105</v>
      </c>
      <c r="K103" s="77">
        <v>4.5</v>
      </c>
      <c r="L103" s="77">
        <v>4.5999999999999996</v>
      </c>
      <c r="M103" s="77">
        <v>4736.3100000000004</v>
      </c>
      <c r="N103" s="77">
        <v>100.12</v>
      </c>
      <c r="O103" s="77">
        <v>4.7419935720000002</v>
      </c>
      <c r="P103" s="77">
        <v>0.04</v>
      </c>
      <c r="Q103" s="77">
        <v>0</v>
      </c>
    </row>
    <row r="104" spans="2:17">
      <c r="B104" t="s">
        <v>1785</v>
      </c>
      <c r="C104" t="s">
        <v>1633</v>
      </c>
      <c r="D104" t="s">
        <v>1810</v>
      </c>
      <c r="E104" t="s">
        <v>1787</v>
      </c>
      <c r="F104" t="s">
        <v>1782</v>
      </c>
      <c r="G104" t="s">
        <v>1614</v>
      </c>
      <c r="H104" t="s">
        <v>154</v>
      </c>
      <c r="I104" s="77">
        <v>12.22</v>
      </c>
      <c r="J104" t="s">
        <v>105</v>
      </c>
      <c r="K104" s="77">
        <v>4.5</v>
      </c>
      <c r="L104" s="77">
        <v>4.66</v>
      </c>
      <c r="M104" s="77">
        <v>5031.76</v>
      </c>
      <c r="N104" s="77">
        <v>99.79</v>
      </c>
      <c r="O104" s="77">
        <v>5.0211933039999996</v>
      </c>
      <c r="P104" s="77">
        <v>0.04</v>
      </c>
      <c r="Q104" s="77">
        <v>0</v>
      </c>
    </row>
    <row r="105" spans="2:17">
      <c r="B105" t="s">
        <v>1785</v>
      </c>
      <c r="C105" t="s">
        <v>1633</v>
      </c>
      <c r="D105" t="s">
        <v>1811</v>
      </c>
      <c r="E105" t="s">
        <v>1787</v>
      </c>
      <c r="F105" t="s">
        <v>1782</v>
      </c>
      <c r="G105" t="s">
        <v>349</v>
      </c>
      <c r="H105" t="s">
        <v>154</v>
      </c>
      <c r="I105" s="77">
        <v>9.07</v>
      </c>
      <c r="J105" t="s">
        <v>105</v>
      </c>
      <c r="K105" s="77">
        <v>4.5</v>
      </c>
      <c r="L105" s="77">
        <v>2.5499999999999998</v>
      </c>
      <c r="M105" s="77">
        <v>9372.73</v>
      </c>
      <c r="N105" s="77">
        <v>123.65</v>
      </c>
      <c r="O105" s="77">
        <v>11.589380645</v>
      </c>
      <c r="P105" s="77">
        <v>0.1</v>
      </c>
      <c r="Q105" s="77">
        <v>0.01</v>
      </c>
    </row>
    <row r="106" spans="2:17">
      <c r="B106" t="s">
        <v>1785</v>
      </c>
      <c r="C106" t="s">
        <v>1633</v>
      </c>
      <c r="D106" t="s">
        <v>1812</v>
      </c>
      <c r="E106" t="s">
        <v>1787</v>
      </c>
      <c r="F106" t="s">
        <v>1782</v>
      </c>
      <c r="G106" t="s">
        <v>1813</v>
      </c>
      <c r="H106" t="s">
        <v>154</v>
      </c>
      <c r="I106" s="77">
        <v>9.0500000000000007</v>
      </c>
      <c r="J106" t="s">
        <v>105</v>
      </c>
      <c r="K106" s="77">
        <v>4.5</v>
      </c>
      <c r="L106" s="77">
        <v>2.63</v>
      </c>
      <c r="M106" s="77">
        <v>17162.060000000001</v>
      </c>
      <c r="N106" s="77">
        <v>122.57</v>
      </c>
      <c r="O106" s="77">
        <v>21.035536942</v>
      </c>
      <c r="P106" s="77">
        <v>0.17</v>
      </c>
      <c r="Q106" s="77">
        <v>0.01</v>
      </c>
    </row>
    <row r="107" spans="2:17">
      <c r="B107" t="s">
        <v>1698</v>
      </c>
      <c r="C107" t="s">
        <v>1633</v>
      </c>
      <c r="D107" t="s">
        <v>1814</v>
      </c>
      <c r="E107" t="s">
        <v>1815</v>
      </c>
      <c r="F107" t="s">
        <v>1782</v>
      </c>
      <c r="G107" t="s">
        <v>1816</v>
      </c>
      <c r="H107" t="s">
        <v>154</v>
      </c>
      <c r="I107" s="77">
        <v>0.19</v>
      </c>
      <c r="J107" t="s">
        <v>105</v>
      </c>
      <c r="K107" s="77">
        <v>3.5</v>
      </c>
      <c r="L107" s="77">
        <v>1.77</v>
      </c>
      <c r="M107" s="77">
        <v>252708.88</v>
      </c>
      <c r="N107" s="77">
        <v>101.41</v>
      </c>
      <c r="O107" s="77">
        <v>256.27207520799999</v>
      </c>
      <c r="P107" s="77">
        <v>2.1</v>
      </c>
      <c r="Q107" s="77">
        <v>0.14000000000000001</v>
      </c>
    </row>
    <row r="108" spans="2:17">
      <c r="B108" t="s">
        <v>1817</v>
      </c>
      <c r="C108" t="s">
        <v>1633</v>
      </c>
      <c r="D108" t="s">
        <v>1818</v>
      </c>
      <c r="E108" t="s">
        <v>1819</v>
      </c>
      <c r="F108" t="s">
        <v>1782</v>
      </c>
      <c r="G108" t="s">
        <v>1820</v>
      </c>
      <c r="H108" t="s">
        <v>154</v>
      </c>
      <c r="I108" s="77">
        <v>1.21</v>
      </c>
      <c r="J108" t="s">
        <v>113</v>
      </c>
      <c r="K108" s="77">
        <v>3.59</v>
      </c>
      <c r="L108" s="77">
        <v>1.08</v>
      </c>
      <c r="M108" s="77">
        <v>17019.439999999999</v>
      </c>
      <c r="N108" s="77">
        <v>101.41</v>
      </c>
      <c r="O108" s="77">
        <v>74.712551773395205</v>
      </c>
      <c r="P108" s="77">
        <v>0.61</v>
      </c>
      <c r="Q108" s="77">
        <v>0.04</v>
      </c>
    </row>
    <row r="109" spans="2:17">
      <c r="B109" t="s">
        <v>1817</v>
      </c>
      <c r="C109" t="s">
        <v>1633</v>
      </c>
      <c r="D109" t="s">
        <v>1821</v>
      </c>
      <c r="E109" t="s">
        <v>1819</v>
      </c>
      <c r="F109" t="s">
        <v>1782</v>
      </c>
      <c r="G109" t="s">
        <v>1820</v>
      </c>
      <c r="H109" t="s">
        <v>154</v>
      </c>
      <c r="I109" s="77">
        <v>1.19</v>
      </c>
      <c r="J109" t="s">
        <v>109</v>
      </c>
      <c r="K109" s="77">
        <v>6.37</v>
      </c>
      <c r="L109" s="77">
        <v>3.88</v>
      </c>
      <c r="M109" s="77">
        <v>17969.21</v>
      </c>
      <c r="N109" s="77">
        <v>101.43</v>
      </c>
      <c r="O109" s="77">
        <v>64.046760336342004</v>
      </c>
      <c r="P109" s="77">
        <v>0.53</v>
      </c>
      <c r="Q109" s="77">
        <v>0.04</v>
      </c>
    </row>
    <row r="110" spans="2:17">
      <c r="B110" t="s">
        <v>1817</v>
      </c>
      <c r="C110" t="s">
        <v>1633</v>
      </c>
      <c r="D110" t="s">
        <v>1822</v>
      </c>
      <c r="E110" t="s">
        <v>1819</v>
      </c>
      <c r="F110" t="s">
        <v>1782</v>
      </c>
      <c r="G110" t="s">
        <v>1823</v>
      </c>
      <c r="H110" t="s">
        <v>154</v>
      </c>
      <c r="I110" s="77">
        <v>0.03</v>
      </c>
      <c r="J110" t="s">
        <v>109</v>
      </c>
      <c r="K110" s="77">
        <v>3.79</v>
      </c>
      <c r="L110" s="77">
        <v>3.26</v>
      </c>
      <c r="M110" s="77">
        <v>23213.82</v>
      </c>
      <c r="N110" s="77">
        <v>100.24747091160474</v>
      </c>
      <c r="O110" s="77">
        <v>81.775233826230604</v>
      </c>
      <c r="P110" s="77">
        <v>0.67</v>
      </c>
      <c r="Q110" s="77">
        <v>0.05</v>
      </c>
    </row>
    <row r="111" spans="2:17">
      <c r="B111" t="s">
        <v>1817</v>
      </c>
      <c r="C111" t="s">
        <v>1633</v>
      </c>
      <c r="D111" t="s">
        <v>1824</v>
      </c>
      <c r="E111" t="s">
        <v>1819</v>
      </c>
      <c r="F111" t="s">
        <v>1782</v>
      </c>
      <c r="G111" t="s">
        <v>1825</v>
      </c>
      <c r="H111" t="s">
        <v>154</v>
      </c>
      <c r="I111" s="77">
        <v>0.03</v>
      </c>
      <c r="J111" t="s">
        <v>109</v>
      </c>
      <c r="K111" s="77">
        <v>3.91</v>
      </c>
      <c r="L111" s="77">
        <v>8.23</v>
      </c>
      <c r="M111" s="77">
        <v>6964.15</v>
      </c>
      <c r="N111" s="77">
        <v>100.12</v>
      </c>
      <c r="O111" s="77">
        <v>24.501389527720001</v>
      </c>
      <c r="P111" s="77">
        <v>0.2</v>
      </c>
      <c r="Q111" s="77">
        <v>0.01</v>
      </c>
    </row>
    <row r="112" spans="2:17">
      <c r="B112" t="s">
        <v>1826</v>
      </c>
      <c r="C112" t="s">
        <v>1633</v>
      </c>
      <c r="D112" t="s">
        <v>1827</v>
      </c>
      <c r="E112" t="s">
        <v>695</v>
      </c>
      <c r="F112" t="s">
        <v>1782</v>
      </c>
      <c r="G112" t="s">
        <v>1828</v>
      </c>
      <c r="H112" t="s">
        <v>154</v>
      </c>
      <c r="I112" s="77">
        <v>1.01</v>
      </c>
      <c r="J112" t="s">
        <v>105</v>
      </c>
      <c r="K112" s="77">
        <v>3.61</v>
      </c>
      <c r="L112" s="77">
        <v>1.6</v>
      </c>
      <c r="M112" s="77">
        <v>96472.87</v>
      </c>
      <c r="N112" s="77">
        <v>102.07</v>
      </c>
      <c r="O112" s="77">
        <v>98.469858408999997</v>
      </c>
      <c r="P112" s="77">
        <v>0.81</v>
      </c>
      <c r="Q112" s="77">
        <v>0.05</v>
      </c>
    </row>
    <row r="113" spans="2:17">
      <c r="B113" t="s">
        <v>1829</v>
      </c>
      <c r="C113" t="s">
        <v>1633</v>
      </c>
      <c r="D113" t="s">
        <v>1830</v>
      </c>
      <c r="E113" t="s">
        <v>1831</v>
      </c>
      <c r="F113" t="s">
        <v>1782</v>
      </c>
      <c r="G113" t="s">
        <v>1832</v>
      </c>
      <c r="H113" t="s">
        <v>154</v>
      </c>
      <c r="I113" s="77">
        <v>6.81</v>
      </c>
      <c r="J113" t="s">
        <v>105</v>
      </c>
      <c r="K113" s="77">
        <v>2.54</v>
      </c>
      <c r="L113" s="77">
        <v>1.42</v>
      </c>
      <c r="M113" s="77">
        <v>156181.76000000001</v>
      </c>
      <c r="N113" s="77">
        <v>109.23</v>
      </c>
      <c r="O113" s="77">
        <v>170.59733644799999</v>
      </c>
      <c r="P113" s="77">
        <v>1.4</v>
      </c>
      <c r="Q113" s="77">
        <v>0.09</v>
      </c>
    </row>
    <row r="114" spans="2:17">
      <c r="B114" t="s">
        <v>1833</v>
      </c>
      <c r="C114" t="s">
        <v>1633</v>
      </c>
      <c r="D114" t="s">
        <v>1834</v>
      </c>
      <c r="E114" t="s">
        <v>1835</v>
      </c>
      <c r="F114" t="s">
        <v>654</v>
      </c>
      <c r="G114" t="s">
        <v>1836</v>
      </c>
      <c r="H114" t="s">
        <v>153</v>
      </c>
      <c r="I114" s="77">
        <v>8.9499999999999993</v>
      </c>
      <c r="J114" t="s">
        <v>105</v>
      </c>
      <c r="K114" s="77">
        <v>3.4</v>
      </c>
      <c r="L114" s="77">
        <v>4.1399999999999997</v>
      </c>
      <c r="M114" s="77">
        <v>48275.31</v>
      </c>
      <c r="N114" s="77">
        <v>112.74</v>
      </c>
      <c r="O114" s="77">
        <v>54.425584493999999</v>
      </c>
      <c r="P114" s="77">
        <v>0.45</v>
      </c>
      <c r="Q114" s="77">
        <v>0.03</v>
      </c>
    </row>
    <row r="115" spans="2:17">
      <c r="B115" t="s">
        <v>1833</v>
      </c>
      <c r="C115" t="s">
        <v>1633</v>
      </c>
      <c r="D115" t="s">
        <v>1837</v>
      </c>
      <c r="E115" t="s">
        <v>1835</v>
      </c>
      <c r="F115" t="s">
        <v>654</v>
      </c>
      <c r="G115" t="s">
        <v>1836</v>
      </c>
      <c r="H115" t="s">
        <v>153</v>
      </c>
      <c r="I115" s="77">
        <v>0.77</v>
      </c>
      <c r="J115" t="s">
        <v>105</v>
      </c>
      <c r="K115" s="77">
        <v>3.3</v>
      </c>
      <c r="L115" s="77">
        <v>0.8</v>
      </c>
      <c r="M115" s="77">
        <v>21688.880000000001</v>
      </c>
      <c r="N115" s="77">
        <v>112.53</v>
      </c>
      <c r="O115" s="77">
        <v>24.406496663999999</v>
      </c>
      <c r="P115" s="77">
        <v>0.2</v>
      </c>
      <c r="Q115" s="77">
        <v>0.01</v>
      </c>
    </row>
    <row r="116" spans="2:17">
      <c r="B116" t="s">
        <v>1833</v>
      </c>
      <c r="C116" t="s">
        <v>1633</v>
      </c>
      <c r="D116" t="s">
        <v>1838</v>
      </c>
      <c r="E116" t="s">
        <v>1835</v>
      </c>
      <c r="F116" t="s">
        <v>654</v>
      </c>
      <c r="G116" t="s">
        <v>1839</v>
      </c>
      <c r="H116" t="s">
        <v>153</v>
      </c>
      <c r="I116" s="77">
        <v>9.01</v>
      </c>
      <c r="J116" t="s">
        <v>105</v>
      </c>
      <c r="K116" s="77">
        <v>3.4</v>
      </c>
      <c r="L116" s="77">
        <v>4.03</v>
      </c>
      <c r="M116" s="77">
        <v>44283.22</v>
      </c>
      <c r="N116" s="77">
        <v>113.06</v>
      </c>
      <c r="O116" s="77">
        <v>50.066608531999997</v>
      </c>
      <c r="P116" s="77">
        <v>0.41</v>
      </c>
      <c r="Q116" s="77">
        <v>0.03</v>
      </c>
    </row>
    <row r="117" spans="2:17">
      <c r="B117" t="s">
        <v>1833</v>
      </c>
      <c r="C117" t="s">
        <v>1633</v>
      </c>
      <c r="D117" t="s">
        <v>1840</v>
      </c>
      <c r="E117" t="s">
        <v>1835</v>
      </c>
      <c r="F117" t="s">
        <v>654</v>
      </c>
      <c r="G117" t="s">
        <v>1839</v>
      </c>
      <c r="H117" t="s">
        <v>153</v>
      </c>
      <c r="I117" s="77">
        <v>9.01</v>
      </c>
      <c r="J117" t="s">
        <v>105</v>
      </c>
      <c r="K117" s="77">
        <v>3.4</v>
      </c>
      <c r="L117" s="77">
        <v>4.03</v>
      </c>
      <c r="M117" s="77">
        <v>19895.34</v>
      </c>
      <c r="N117" s="77">
        <v>113.09</v>
      </c>
      <c r="O117" s="77">
        <v>22.499640006</v>
      </c>
      <c r="P117" s="77">
        <v>0.18</v>
      </c>
      <c r="Q117" s="77">
        <v>0.01</v>
      </c>
    </row>
    <row r="118" spans="2:17">
      <c r="B118" t="s">
        <v>1833</v>
      </c>
      <c r="C118" t="s">
        <v>1633</v>
      </c>
      <c r="D118" t="s">
        <v>1841</v>
      </c>
      <c r="E118" t="s">
        <v>1835</v>
      </c>
      <c r="F118" t="s">
        <v>654</v>
      </c>
      <c r="G118" t="s">
        <v>411</v>
      </c>
      <c r="H118" t="s">
        <v>153</v>
      </c>
      <c r="I118" s="77">
        <v>8.9700000000000006</v>
      </c>
      <c r="J118" t="s">
        <v>105</v>
      </c>
      <c r="K118" s="77">
        <v>3.4</v>
      </c>
      <c r="L118" s="77">
        <v>4.1500000000000004</v>
      </c>
      <c r="M118" s="77">
        <v>30940</v>
      </c>
      <c r="N118" s="77">
        <v>112.15</v>
      </c>
      <c r="O118" s="77">
        <v>34.699210000000001</v>
      </c>
      <c r="P118" s="77">
        <v>0.28000000000000003</v>
      </c>
      <c r="Q118" s="77">
        <v>0.02</v>
      </c>
    </row>
    <row r="119" spans="2:17">
      <c r="B119" t="s">
        <v>1833</v>
      </c>
      <c r="C119" t="s">
        <v>1633</v>
      </c>
      <c r="D119" t="s">
        <v>1842</v>
      </c>
      <c r="E119" t="s">
        <v>1835</v>
      </c>
      <c r="F119" t="s">
        <v>654</v>
      </c>
      <c r="G119" t="s">
        <v>411</v>
      </c>
      <c r="H119" t="s">
        <v>153</v>
      </c>
      <c r="I119" s="77">
        <v>0.77</v>
      </c>
      <c r="J119" t="s">
        <v>105</v>
      </c>
      <c r="K119" s="77">
        <v>3.4</v>
      </c>
      <c r="L119" s="77">
        <v>2.3199999999999998</v>
      </c>
      <c r="M119" s="77">
        <v>13900</v>
      </c>
      <c r="N119" s="77">
        <v>111.73</v>
      </c>
      <c r="O119" s="77">
        <v>15.530469999999999</v>
      </c>
      <c r="P119" s="77">
        <v>0.13</v>
      </c>
      <c r="Q119" s="77">
        <v>0.01</v>
      </c>
    </row>
    <row r="120" spans="2:17">
      <c r="B120" t="s">
        <v>1833</v>
      </c>
      <c r="C120" t="s">
        <v>1633</v>
      </c>
      <c r="D120" t="s">
        <v>1843</v>
      </c>
      <c r="E120" t="s">
        <v>1835</v>
      </c>
      <c r="F120" t="s">
        <v>654</v>
      </c>
      <c r="G120" t="s">
        <v>1844</v>
      </c>
      <c r="H120" t="s">
        <v>153</v>
      </c>
      <c r="I120" s="77">
        <v>9.08</v>
      </c>
      <c r="J120" t="s">
        <v>105</v>
      </c>
      <c r="K120" s="77">
        <v>3.4</v>
      </c>
      <c r="L120" s="77">
        <v>3.69</v>
      </c>
      <c r="M120" s="77">
        <v>11476.97</v>
      </c>
      <c r="N120" s="77">
        <v>115.58</v>
      </c>
      <c r="O120" s="77">
        <v>13.265081926000001</v>
      </c>
      <c r="P120" s="77">
        <v>0.11</v>
      </c>
      <c r="Q120" s="77">
        <v>0.01</v>
      </c>
    </row>
    <row r="121" spans="2:17">
      <c r="B121" t="s">
        <v>1833</v>
      </c>
      <c r="C121" t="s">
        <v>1633</v>
      </c>
      <c r="D121" t="s">
        <v>1845</v>
      </c>
      <c r="E121" t="s">
        <v>1835</v>
      </c>
      <c r="F121" t="s">
        <v>654</v>
      </c>
      <c r="G121" t="s">
        <v>1844</v>
      </c>
      <c r="H121" t="s">
        <v>153</v>
      </c>
      <c r="I121" s="77">
        <v>0.77</v>
      </c>
      <c r="J121" t="s">
        <v>105</v>
      </c>
      <c r="K121" s="77">
        <v>3.3</v>
      </c>
      <c r="L121" s="77">
        <v>1.55</v>
      </c>
      <c r="M121" s="77">
        <v>5156.3100000000004</v>
      </c>
      <c r="N121" s="77">
        <v>117</v>
      </c>
      <c r="O121" s="77">
        <v>6.0328827</v>
      </c>
      <c r="P121" s="77">
        <v>0.05</v>
      </c>
      <c r="Q121" s="77">
        <v>0</v>
      </c>
    </row>
    <row r="122" spans="2:17">
      <c r="B122" t="s">
        <v>1833</v>
      </c>
      <c r="C122" t="s">
        <v>1633</v>
      </c>
      <c r="D122" t="s">
        <v>1846</v>
      </c>
      <c r="E122" t="s">
        <v>1835</v>
      </c>
      <c r="F122" t="s">
        <v>654</v>
      </c>
      <c r="G122" t="s">
        <v>1847</v>
      </c>
      <c r="H122" t="s">
        <v>153</v>
      </c>
      <c r="I122" s="77">
        <v>9.41</v>
      </c>
      <c r="J122" t="s">
        <v>105</v>
      </c>
      <c r="K122" s="77">
        <v>3.4</v>
      </c>
      <c r="L122" s="77">
        <v>3.38</v>
      </c>
      <c r="M122" s="77">
        <v>36649.1</v>
      </c>
      <c r="N122" s="77">
        <v>102.99</v>
      </c>
      <c r="O122" s="77">
        <v>37.744908090000003</v>
      </c>
      <c r="P122" s="77">
        <v>0.31</v>
      </c>
      <c r="Q122" s="77">
        <v>0.02</v>
      </c>
    </row>
    <row r="123" spans="2:17">
      <c r="B123" t="s">
        <v>1833</v>
      </c>
      <c r="C123" t="s">
        <v>1633</v>
      </c>
      <c r="D123" t="s">
        <v>1848</v>
      </c>
      <c r="E123" t="s">
        <v>1835</v>
      </c>
      <c r="F123" t="s">
        <v>654</v>
      </c>
      <c r="G123" t="s">
        <v>1847</v>
      </c>
      <c r="H123" t="s">
        <v>153</v>
      </c>
      <c r="I123" s="77">
        <v>1.24</v>
      </c>
      <c r="J123" t="s">
        <v>105</v>
      </c>
      <c r="K123" s="77">
        <v>3.4</v>
      </c>
      <c r="L123" s="77">
        <v>3.13</v>
      </c>
      <c r="M123" s="77">
        <v>16465.52</v>
      </c>
      <c r="N123" s="77">
        <v>102.33</v>
      </c>
      <c r="O123" s="77">
        <v>16.849166616000002</v>
      </c>
      <c r="P123" s="77">
        <v>0.14000000000000001</v>
      </c>
      <c r="Q123" s="77">
        <v>0.01</v>
      </c>
    </row>
    <row r="124" spans="2:17">
      <c r="B124" t="s">
        <v>1833</v>
      </c>
      <c r="C124" t="s">
        <v>1633</v>
      </c>
      <c r="D124" t="s">
        <v>1849</v>
      </c>
      <c r="E124" t="s">
        <v>1835</v>
      </c>
      <c r="F124" t="s">
        <v>654</v>
      </c>
      <c r="G124" t="s">
        <v>1816</v>
      </c>
      <c r="H124" t="s">
        <v>153</v>
      </c>
      <c r="I124" s="77">
        <v>0.76</v>
      </c>
      <c r="J124" t="s">
        <v>105</v>
      </c>
      <c r="K124" s="77">
        <v>3.4</v>
      </c>
      <c r="L124" s="77">
        <v>6.93</v>
      </c>
      <c r="M124" s="77">
        <v>10216.950000000001</v>
      </c>
      <c r="N124" s="77">
        <v>98.53</v>
      </c>
      <c r="O124" s="77">
        <v>10.066760835</v>
      </c>
      <c r="P124" s="77">
        <v>0.08</v>
      </c>
      <c r="Q124" s="77">
        <v>0.01</v>
      </c>
    </row>
    <row r="125" spans="2:17">
      <c r="B125" t="s">
        <v>1833</v>
      </c>
      <c r="C125" t="s">
        <v>1633</v>
      </c>
      <c r="D125" t="s">
        <v>1850</v>
      </c>
      <c r="E125" t="s">
        <v>1835</v>
      </c>
      <c r="F125" t="s">
        <v>654</v>
      </c>
      <c r="G125" t="s">
        <v>1816</v>
      </c>
      <c r="H125" t="s">
        <v>153</v>
      </c>
      <c r="I125" s="77">
        <v>8.94</v>
      </c>
      <c r="J125" t="s">
        <v>105</v>
      </c>
      <c r="K125" s="77">
        <v>3.4</v>
      </c>
      <c r="L125" s="77">
        <v>3.67</v>
      </c>
      <c r="M125" s="77">
        <v>22740.97</v>
      </c>
      <c r="N125" s="77">
        <v>99.04</v>
      </c>
      <c r="O125" s="77">
        <v>22.522656688000001</v>
      </c>
      <c r="P125" s="77">
        <v>0.18</v>
      </c>
      <c r="Q125" s="77">
        <v>0.01</v>
      </c>
    </row>
    <row r="126" spans="2:17">
      <c r="B126" t="s">
        <v>1851</v>
      </c>
      <c r="C126" t="s">
        <v>1633</v>
      </c>
      <c r="D126" t="s">
        <v>1852</v>
      </c>
      <c r="E126" t="s">
        <v>1853</v>
      </c>
      <c r="F126" t="s">
        <v>1854</v>
      </c>
      <c r="G126" t="s">
        <v>255</v>
      </c>
      <c r="H126" t="s">
        <v>154</v>
      </c>
      <c r="I126" s="77">
        <v>8.93</v>
      </c>
      <c r="J126" t="s">
        <v>105</v>
      </c>
      <c r="K126" s="77">
        <v>4.03</v>
      </c>
      <c r="L126" s="77">
        <v>1.31</v>
      </c>
      <c r="M126" s="77">
        <v>45723.43</v>
      </c>
      <c r="N126" s="77">
        <v>116.59</v>
      </c>
      <c r="O126" s="77">
        <v>53.308947037000003</v>
      </c>
      <c r="P126" s="77">
        <v>0.44</v>
      </c>
      <c r="Q126" s="77">
        <v>0.03</v>
      </c>
    </row>
    <row r="127" spans="2:17">
      <c r="B127" t="s">
        <v>1739</v>
      </c>
      <c r="C127" t="s">
        <v>1633</v>
      </c>
      <c r="D127" t="s">
        <v>1855</v>
      </c>
      <c r="E127" t="s">
        <v>1856</v>
      </c>
      <c r="F127" t="s">
        <v>704</v>
      </c>
      <c r="G127" t="s">
        <v>836</v>
      </c>
      <c r="H127" t="s">
        <v>209</v>
      </c>
      <c r="I127" s="77">
        <v>6.59</v>
      </c>
      <c r="J127" t="s">
        <v>105</v>
      </c>
      <c r="K127" s="77">
        <v>2.9</v>
      </c>
      <c r="L127" s="77">
        <v>5.04</v>
      </c>
      <c r="M127" s="77">
        <v>258981.21</v>
      </c>
      <c r="N127" s="77">
        <v>105.98</v>
      </c>
      <c r="O127" s="77">
        <v>274.468286358</v>
      </c>
      <c r="P127" s="77">
        <v>2.25</v>
      </c>
      <c r="Q127" s="77">
        <v>0.15</v>
      </c>
    </row>
    <row r="128" spans="2:17">
      <c r="B128" t="s">
        <v>1857</v>
      </c>
      <c r="C128" t="s">
        <v>1633</v>
      </c>
      <c r="D128" t="s">
        <v>1858</v>
      </c>
      <c r="E128" t="s">
        <v>1126</v>
      </c>
      <c r="F128" t="s">
        <v>1859</v>
      </c>
      <c r="G128" t="s">
        <v>1860</v>
      </c>
      <c r="H128" t="s">
        <v>154</v>
      </c>
      <c r="I128" s="77">
        <v>12.61</v>
      </c>
      <c r="J128" t="s">
        <v>105</v>
      </c>
      <c r="K128" s="77">
        <v>6.7</v>
      </c>
      <c r="L128" s="77">
        <v>3.19</v>
      </c>
      <c r="M128" s="77">
        <v>152059.6</v>
      </c>
      <c r="N128" s="77">
        <v>139.82</v>
      </c>
      <c r="O128" s="77">
        <v>212.60973272000001</v>
      </c>
      <c r="P128" s="77">
        <v>1.74</v>
      </c>
      <c r="Q128" s="77">
        <v>0.12</v>
      </c>
    </row>
    <row r="129" spans="2:17">
      <c r="B129" t="s">
        <v>1861</v>
      </c>
      <c r="C129" t="s">
        <v>1633</v>
      </c>
      <c r="D129" t="s">
        <v>1862</v>
      </c>
      <c r="E129" t="s">
        <v>1271</v>
      </c>
      <c r="F129" t="s">
        <v>1863</v>
      </c>
      <c r="G129" t="s">
        <v>1864</v>
      </c>
      <c r="H129" t="s">
        <v>154</v>
      </c>
      <c r="I129" s="77">
        <v>1.67</v>
      </c>
      <c r="J129" t="s">
        <v>105</v>
      </c>
      <c r="K129" s="77">
        <v>6.2</v>
      </c>
      <c r="L129" s="77">
        <v>1.22</v>
      </c>
      <c r="M129" s="77">
        <v>311131.68</v>
      </c>
      <c r="N129" s="77">
        <v>9.9999999999999995E-7</v>
      </c>
      <c r="O129" s="77">
        <v>3.1113168000000001E-6</v>
      </c>
      <c r="P129" s="77">
        <v>0</v>
      </c>
      <c r="Q129" s="77">
        <v>0</v>
      </c>
    </row>
    <row r="130" spans="2:17">
      <c r="B130" s="78" t="s">
        <v>1865</v>
      </c>
      <c r="I130" s="79">
        <v>0.53</v>
      </c>
      <c r="L130" s="79">
        <v>1.75</v>
      </c>
      <c r="M130" s="79">
        <v>55260.79</v>
      </c>
      <c r="O130" s="79">
        <v>56.139922482999999</v>
      </c>
      <c r="P130" s="79">
        <v>0.46</v>
      </c>
      <c r="Q130" s="79">
        <v>0.03</v>
      </c>
    </row>
    <row r="131" spans="2:17">
      <c r="B131" t="s">
        <v>1866</v>
      </c>
      <c r="C131" t="s">
        <v>1633</v>
      </c>
      <c r="D131" t="s">
        <v>1867</v>
      </c>
      <c r="E131" t="s">
        <v>1868</v>
      </c>
      <c r="F131" t="s">
        <v>1782</v>
      </c>
      <c r="G131" t="s">
        <v>1869</v>
      </c>
      <c r="H131" t="s">
        <v>154</v>
      </c>
      <c r="I131" s="77">
        <v>0.11</v>
      </c>
      <c r="J131" t="s">
        <v>105</v>
      </c>
      <c r="K131" s="77">
        <v>4.25</v>
      </c>
      <c r="L131" s="77">
        <v>1.52</v>
      </c>
      <c r="M131" s="77">
        <v>7070.25</v>
      </c>
      <c r="N131" s="77">
        <v>100.37</v>
      </c>
      <c r="O131" s="77">
        <v>7.0964099249999997</v>
      </c>
      <c r="P131" s="77">
        <v>0.06</v>
      </c>
      <c r="Q131" s="77">
        <v>0</v>
      </c>
    </row>
    <row r="132" spans="2:17">
      <c r="B132" t="s">
        <v>1866</v>
      </c>
      <c r="C132" t="s">
        <v>1633</v>
      </c>
      <c r="D132" t="s">
        <v>1870</v>
      </c>
      <c r="E132" t="s">
        <v>1868</v>
      </c>
      <c r="F132" t="s">
        <v>1854</v>
      </c>
      <c r="G132" t="s">
        <v>1871</v>
      </c>
      <c r="H132" t="s">
        <v>154</v>
      </c>
      <c r="I132" s="77">
        <v>0.59</v>
      </c>
      <c r="J132" t="s">
        <v>105</v>
      </c>
      <c r="K132" s="77">
        <v>4.5</v>
      </c>
      <c r="L132" s="77">
        <v>1.78</v>
      </c>
      <c r="M132" s="77">
        <v>48190.54</v>
      </c>
      <c r="N132" s="77">
        <v>101.77</v>
      </c>
      <c r="O132" s="77">
        <v>49.043512558000003</v>
      </c>
      <c r="P132" s="77">
        <v>0.4</v>
      </c>
      <c r="Q132" s="77">
        <v>0.03</v>
      </c>
    </row>
    <row r="133" spans="2:17">
      <c r="B133" s="78" t="s">
        <v>1872</v>
      </c>
      <c r="I133" s="79">
        <v>0</v>
      </c>
      <c r="L133" s="79">
        <v>0</v>
      </c>
      <c r="M133" s="79">
        <v>0</v>
      </c>
      <c r="O133" s="79">
        <v>0</v>
      </c>
      <c r="P133" s="79">
        <v>0</v>
      </c>
      <c r="Q133" s="79">
        <v>0</v>
      </c>
    </row>
    <row r="134" spans="2:17">
      <c r="B134" s="78" t="s">
        <v>1873</v>
      </c>
      <c r="I134" s="79">
        <v>0</v>
      </c>
      <c r="L134" s="79">
        <v>0</v>
      </c>
      <c r="M134" s="79">
        <v>0</v>
      </c>
      <c r="O134" s="79">
        <v>0</v>
      </c>
      <c r="P134" s="79">
        <v>0</v>
      </c>
      <c r="Q134" s="79">
        <v>0</v>
      </c>
    </row>
    <row r="135" spans="2:17">
      <c r="B135" t="s">
        <v>242</v>
      </c>
      <c r="D135" t="s">
        <v>242</v>
      </c>
      <c r="F135" t="s">
        <v>242</v>
      </c>
      <c r="I135" s="77">
        <v>0</v>
      </c>
      <c r="J135" t="s">
        <v>242</v>
      </c>
      <c r="K135" s="77">
        <v>0</v>
      </c>
      <c r="L135" s="77">
        <v>0</v>
      </c>
      <c r="M135" s="77">
        <v>0</v>
      </c>
      <c r="N135" s="77">
        <v>0</v>
      </c>
      <c r="O135" s="77">
        <v>0</v>
      </c>
      <c r="P135" s="77">
        <v>0</v>
      </c>
      <c r="Q135" s="77">
        <v>0</v>
      </c>
    </row>
    <row r="136" spans="2:17">
      <c r="B136" s="78" t="s">
        <v>1874</v>
      </c>
      <c r="I136" s="79">
        <v>0</v>
      </c>
      <c r="L136" s="79">
        <v>0</v>
      </c>
      <c r="M136" s="79">
        <v>0</v>
      </c>
      <c r="O136" s="79">
        <v>0</v>
      </c>
      <c r="P136" s="79">
        <v>0</v>
      </c>
      <c r="Q136" s="79">
        <v>0</v>
      </c>
    </row>
    <row r="137" spans="2:17">
      <c r="B137" t="s">
        <v>242</v>
      </c>
      <c r="D137" t="s">
        <v>242</v>
      </c>
      <c r="F137" t="s">
        <v>242</v>
      </c>
      <c r="I137" s="77">
        <v>0</v>
      </c>
      <c r="J137" t="s">
        <v>242</v>
      </c>
      <c r="K137" s="77">
        <v>0</v>
      </c>
      <c r="L137" s="77">
        <v>0</v>
      </c>
      <c r="M137" s="77">
        <v>0</v>
      </c>
      <c r="N137" s="77">
        <v>0</v>
      </c>
      <c r="O137" s="77">
        <v>0</v>
      </c>
      <c r="P137" s="77">
        <v>0</v>
      </c>
      <c r="Q137" s="77">
        <v>0</v>
      </c>
    </row>
    <row r="138" spans="2:17">
      <c r="B138" s="78" t="s">
        <v>1875</v>
      </c>
      <c r="I138" s="79">
        <v>0</v>
      </c>
      <c r="L138" s="79">
        <v>0</v>
      </c>
      <c r="M138" s="79">
        <v>0</v>
      </c>
      <c r="O138" s="79">
        <v>0</v>
      </c>
      <c r="P138" s="79">
        <v>0</v>
      </c>
      <c r="Q138" s="79">
        <v>0</v>
      </c>
    </row>
    <row r="139" spans="2:17">
      <c r="B139" t="s">
        <v>242</v>
      </c>
      <c r="D139" t="s">
        <v>242</v>
      </c>
      <c r="F139" t="s">
        <v>242</v>
      </c>
      <c r="I139" s="77">
        <v>0</v>
      </c>
      <c r="J139" t="s">
        <v>242</v>
      </c>
      <c r="K139" s="77">
        <v>0</v>
      </c>
      <c r="L139" s="77">
        <v>0</v>
      </c>
      <c r="M139" s="77">
        <v>0</v>
      </c>
      <c r="N139" s="77">
        <v>0</v>
      </c>
      <c r="O139" s="77">
        <v>0</v>
      </c>
      <c r="P139" s="77">
        <v>0</v>
      </c>
      <c r="Q139" s="77">
        <v>0</v>
      </c>
    </row>
    <row r="140" spans="2:17">
      <c r="B140" s="78" t="s">
        <v>1876</v>
      </c>
      <c r="I140" s="79">
        <v>0</v>
      </c>
      <c r="L140" s="79">
        <v>0</v>
      </c>
      <c r="M140" s="79">
        <v>0</v>
      </c>
      <c r="O140" s="79">
        <v>0</v>
      </c>
      <c r="P140" s="79">
        <v>0</v>
      </c>
      <c r="Q140" s="79">
        <v>0</v>
      </c>
    </row>
    <row r="141" spans="2:17">
      <c r="B141" t="s">
        <v>242</v>
      </c>
      <c r="D141" t="s">
        <v>242</v>
      </c>
      <c r="F141" t="s">
        <v>242</v>
      </c>
      <c r="I141" s="77">
        <v>0</v>
      </c>
      <c r="J141" t="s">
        <v>242</v>
      </c>
      <c r="K141" s="77">
        <v>0</v>
      </c>
      <c r="L141" s="77">
        <v>0</v>
      </c>
      <c r="M141" s="77">
        <v>0</v>
      </c>
      <c r="N141" s="77">
        <v>0</v>
      </c>
      <c r="O141" s="77">
        <v>0</v>
      </c>
      <c r="P141" s="77">
        <v>0</v>
      </c>
      <c r="Q141" s="77">
        <v>0</v>
      </c>
    </row>
    <row r="142" spans="2:17">
      <c r="B142" s="78" t="s">
        <v>247</v>
      </c>
      <c r="I142" s="79">
        <v>3.54</v>
      </c>
      <c r="L142" s="79">
        <v>6.33</v>
      </c>
      <c r="M142" s="79">
        <v>166750.79</v>
      </c>
      <c r="O142" s="79">
        <v>589.890952415534</v>
      </c>
      <c r="P142" s="79">
        <v>4.84</v>
      </c>
      <c r="Q142" s="79">
        <v>0.33</v>
      </c>
    </row>
    <row r="143" spans="2:17">
      <c r="B143" s="78" t="s">
        <v>1877</v>
      </c>
      <c r="I143" s="79">
        <v>0</v>
      </c>
      <c r="L143" s="79">
        <v>0</v>
      </c>
      <c r="M143" s="79">
        <v>0</v>
      </c>
      <c r="O143" s="79">
        <v>0</v>
      </c>
      <c r="P143" s="79">
        <v>0</v>
      </c>
      <c r="Q143" s="79">
        <v>0</v>
      </c>
    </row>
    <row r="144" spans="2:17">
      <c r="B144" t="s">
        <v>242</v>
      </c>
      <c r="D144" t="s">
        <v>242</v>
      </c>
      <c r="F144" t="s">
        <v>242</v>
      </c>
      <c r="I144" s="77">
        <v>0</v>
      </c>
      <c r="J144" t="s">
        <v>242</v>
      </c>
      <c r="K144" s="77">
        <v>0</v>
      </c>
      <c r="L144" s="77">
        <v>0</v>
      </c>
      <c r="M144" s="77">
        <v>0</v>
      </c>
      <c r="N144" s="77">
        <v>0</v>
      </c>
      <c r="O144" s="77">
        <v>0</v>
      </c>
      <c r="P144" s="77">
        <v>0</v>
      </c>
      <c r="Q144" s="77">
        <v>0</v>
      </c>
    </row>
    <row r="145" spans="2:17">
      <c r="B145" s="78" t="s">
        <v>1644</v>
      </c>
      <c r="I145" s="79">
        <v>0</v>
      </c>
      <c r="L145" s="79">
        <v>0</v>
      </c>
      <c r="M145" s="79">
        <v>0</v>
      </c>
      <c r="O145" s="79">
        <v>0</v>
      </c>
      <c r="P145" s="79">
        <v>0</v>
      </c>
      <c r="Q145" s="79">
        <v>0</v>
      </c>
    </row>
    <row r="146" spans="2:17">
      <c r="B146" t="s">
        <v>242</v>
      </c>
      <c r="D146" t="s">
        <v>242</v>
      </c>
      <c r="F146" t="s">
        <v>242</v>
      </c>
      <c r="I146" s="77">
        <v>0</v>
      </c>
      <c r="J146" t="s">
        <v>242</v>
      </c>
      <c r="K146" s="77">
        <v>0</v>
      </c>
      <c r="L146" s="77">
        <v>0</v>
      </c>
      <c r="M146" s="77">
        <v>0</v>
      </c>
      <c r="N146" s="77">
        <v>0</v>
      </c>
      <c r="O146" s="77">
        <v>0</v>
      </c>
      <c r="P146" s="77">
        <v>0</v>
      </c>
      <c r="Q146" s="77">
        <v>0</v>
      </c>
    </row>
    <row r="147" spans="2:17">
      <c r="B147" s="78" t="s">
        <v>1645</v>
      </c>
      <c r="I147" s="79">
        <v>3.54</v>
      </c>
      <c r="L147" s="79">
        <v>6.33</v>
      </c>
      <c r="M147" s="79">
        <v>166750.79</v>
      </c>
      <c r="O147" s="79">
        <v>589.890952415534</v>
      </c>
      <c r="P147" s="79">
        <v>4.84</v>
      </c>
      <c r="Q147" s="79">
        <v>0.33</v>
      </c>
    </row>
    <row r="148" spans="2:17">
      <c r="B148" t="s">
        <v>1878</v>
      </c>
      <c r="C148" t="s">
        <v>1633</v>
      </c>
      <c r="D148" t="s">
        <v>1879</v>
      </c>
      <c r="E148" t="s">
        <v>1880</v>
      </c>
      <c r="F148" t="s">
        <v>1550</v>
      </c>
      <c r="G148" t="s">
        <v>1881</v>
      </c>
      <c r="H148" t="s">
        <v>154</v>
      </c>
      <c r="I148" s="77">
        <v>3.29</v>
      </c>
      <c r="J148" t="s">
        <v>109</v>
      </c>
      <c r="K148" s="77">
        <v>3.67</v>
      </c>
      <c r="L148" s="77">
        <v>6.58</v>
      </c>
      <c r="M148" s="77">
        <v>23540.34</v>
      </c>
      <c r="N148" s="77">
        <v>99.89</v>
      </c>
      <c r="O148" s="77">
        <v>82.629761929764001</v>
      </c>
      <c r="P148" s="77">
        <v>0.68</v>
      </c>
      <c r="Q148" s="77">
        <v>0.05</v>
      </c>
    </row>
    <row r="149" spans="2:17">
      <c r="B149" t="s">
        <v>1878</v>
      </c>
      <c r="C149" t="s">
        <v>1633</v>
      </c>
      <c r="D149" t="s">
        <v>1882</v>
      </c>
      <c r="E149" t="s">
        <v>1880</v>
      </c>
      <c r="F149" t="s">
        <v>1550</v>
      </c>
      <c r="G149" t="s">
        <v>1881</v>
      </c>
      <c r="H149" t="s">
        <v>154</v>
      </c>
      <c r="I149" s="77">
        <v>3.29</v>
      </c>
      <c r="J149" t="s">
        <v>109</v>
      </c>
      <c r="K149" s="77">
        <v>3.67</v>
      </c>
      <c r="L149" s="77">
        <v>6.58</v>
      </c>
      <c r="M149" s="77">
        <v>54051.63</v>
      </c>
      <c r="N149" s="77">
        <v>99.89</v>
      </c>
      <c r="O149" s="77">
        <v>189.72849664939801</v>
      </c>
      <c r="P149" s="77">
        <v>1.56</v>
      </c>
      <c r="Q149" s="77">
        <v>0.11</v>
      </c>
    </row>
    <row r="150" spans="2:17">
      <c r="B150" t="s">
        <v>1883</v>
      </c>
      <c r="C150" t="s">
        <v>1633</v>
      </c>
      <c r="D150" t="s">
        <v>1884</v>
      </c>
      <c r="E150" t="s">
        <v>1885</v>
      </c>
      <c r="F150" t="s">
        <v>1782</v>
      </c>
      <c r="G150" t="s">
        <v>1886</v>
      </c>
      <c r="H150" t="s">
        <v>1566</v>
      </c>
      <c r="I150" s="77">
        <v>3.73</v>
      </c>
      <c r="J150" t="s">
        <v>109</v>
      </c>
      <c r="K150" s="77">
        <v>7</v>
      </c>
      <c r="L150" s="77">
        <v>8.4</v>
      </c>
      <c r="M150" s="77">
        <v>13930.16</v>
      </c>
      <c r="N150" s="77">
        <v>102.8</v>
      </c>
      <c r="O150" s="77">
        <v>50.321198542719998</v>
      </c>
      <c r="P150" s="77">
        <v>0.41</v>
      </c>
      <c r="Q150" s="77">
        <v>0.03</v>
      </c>
    </row>
    <row r="151" spans="2:17">
      <c r="B151" t="s">
        <v>1883</v>
      </c>
      <c r="C151" t="s">
        <v>1633</v>
      </c>
      <c r="D151" t="s">
        <v>1887</v>
      </c>
      <c r="E151" t="s">
        <v>1885</v>
      </c>
      <c r="F151" t="s">
        <v>1782</v>
      </c>
      <c r="G151" t="s">
        <v>1888</v>
      </c>
      <c r="H151" t="s">
        <v>1566</v>
      </c>
      <c r="I151" s="77">
        <v>2.17</v>
      </c>
      <c r="J151" t="s">
        <v>109</v>
      </c>
      <c r="K151" s="77">
        <v>6.41</v>
      </c>
      <c r="L151" s="77">
        <v>6.38</v>
      </c>
      <c r="M151" s="77">
        <v>41792.660000000003</v>
      </c>
      <c r="N151" s="77">
        <v>100.73</v>
      </c>
      <c r="O151" s="77">
        <v>147.93148091285201</v>
      </c>
      <c r="P151" s="77">
        <v>1.21</v>
      </c>
      <c r="Q151" s="77">
        <v>0.08</v>
      </c>
    </row>
    <row r="152" spans="2:17">
      <c r="B152" t="s">
        <v>1889</v>
      </c>
      <c r="C152" t="s">
        <v>1633</v>
      </c>
      <c r="D152" t="s">
        <v>1890</v>
      </c>
      <c r="E152" t="s">
        <v>1891</v>
      </c>
      <c r="F152" t="s">
        <v>1565</v>
      </c>
      <c r="G152" t="s">
        <v>1892</v>
      </c>
      <c r="H152" t="s">
        <v>1566</v>
      </c>
      <c r="I152" s="77">
        <v>5.72</v>
      </c>
      <c r="J152" t="s">
        <v>109</v>
      </c>
      <c r="K152" s="77">
        <v>5.0199999999999996</v>
      </c>
      <c r="L152" s="77">
        <v>4.8099999999999996</v>
      </c>
      <c r="M152" s="77">
        <v>33436</v>
      </c>
      <c r="N152" s="77">
        <v>101.52</v>
      </c>
      <c r="O152" s="77">
        <v>119.2800143808</v>
      </c>
      <c r="P152" s="77">
        <v>0.98</v>
      </c>
      <c r="Q152" s="77">
        <v>7.0000000000000007E-2</v>
      </c>
    </row>
    <row r="153" spans="2:17">
      <c r="B153" s="78" t="s">
        <v>1876</v>
      </c>
      <c r="I153" s="79">
        <v>0</v>
      </c>
      <c r="L153" s="79">
        <v>0</v>
      </c>
      <c r="M153" s="79">
        <v>0</v>
      </c>
      <c r="O153" s="79">
        <v>0</v>
      </c>
      <c r="P153" s="79">
        <v>0</v>
      </c>
      <c r="Q153" s="79">
        <v>0</v>
      </c>
    </row>
    <row r="154" spans="2:17">
      <c r="B154" t="s">
        <v>242</v>
      </c>
      <c r="D154" t="s">
        <v>242</v>
      </c>
      <c r="F154" t="s">
        <v>242</v>
      </c>
      <c r="I154" s="77">
        <v>0</v>
      </c>
      <c r="J154" t="s">
        <v>242</v>
      </c>
      <c r="K154" s="77">
        <v>0</v>
      </c>
      <c r="L154" s="77">
        <v>0</v>
      </c>
      <c r="M154" s="77">
        <v>0</v>
      </c>
      <c r="N154" s="77">
        <v>0</v>
      </c>
      <c r="O154" s="77">
        <v>0</v>
      </c>
      <c r="P154" s="77">
        <v>0</v>
      </c>
      <c r="Q154" s="77">
        <v>0</v>
      </c>
    </row>
    <row r="155" spans="2:17">
      <c r="B155" t="s">
        <v>249</v>
      </c>
    </row>
    <row r="156" spans="2:17">
      <c r="B156" t="s">
        <v>331</v>
      </c>
    </row>
    <row r="157" spans="2:17">
      <c r="B157" t="s">
        <v>332</v>
      </c>
    </row>
    <row r="158" spans="2:17">
      <c r="B158" t="s">
        <v>333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>
        <v>43190</v>
      </c>
    </row>
    <row r="2" spans="2:64">
      <c r="B2" s="2" t="s">
        <v>1</v>
      </c>
      <c r="C2" s="12" t="s">
        <v>1908</v>
      </c>
    </row>
    <row r="3" spans="2:64">
      <c r="B3" s="2" t="s">
        <v>2</v>
      </c>
      <c r="C3" s="26" t="s">
        <v>1909</v>
      </c>
    </row>
    <row r="4" spans="2:64">
      <c r="B4" s="2" t="s">
        <v>3</v>
      </c>
      <c r="C4" s="81" t="s">
        <v>197</v>
      </c>
    </row>
    <row r="5" spans="2:64" s="1" customFormat="1">
      <c r="B5" s="75" t="s">
        <v>198</v>
      </c>
      <c r="C5" t="s">
        <v>199</v>
      </c>
    </row>
    <row r="7" spans="2:64" ht="26.25" customHeight="1">
      <c r="B7" s="97" t="s">
        <v>156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204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1502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242</v>
      </c>
      <c r="C14" t="s">
        <v>242</v>
      </c>
      <c r="E14" t="s">
        <v>242</v>
      </c>
      <c r="G14" s="77">
        <v>0</v>
      </c>
      <c r="H14" t="s">
        <v>242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1503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242</v>
      </c>
      <c r="C16" t="s">
        <v>242</v>
      </c>
      <c r="E16" t="s">
        <v>242</v>
      </c>
      <c r="G16" s="77">
        <v>0</v>
      </c>
      <c r="H16" t="s">
        <v>242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1893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242</v>
      </c>
      <c r="C18" t="s">
        <v>242</v>
      </c>
      <c r="E18" t="s">
        <v>242</v>
      </c>
      <c r="G18" s="77">
        <v>0</v>
      </c>
      <c r="H18" t="s">
        <v>242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1894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242</v>
      </c>
      <c r="C20" t="s">
        <v>242</v>
      </c>
      <c r="E20" t="s">
        <v>242</v>
      </c>
      <c r="G20" s="77">
        <v>0</v>
      </c>
      <c r="H20" t="s">
        <v>242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961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242</v>
      </c>
      <c r="C22" t="s">
        <v>242</v>
      </c>
      <c r="E22" t="s">
        <v>242</v>
      </c>
      <c r="G22" s="77">
        <v>0</v>
      </c>
      <c r="H22" t="s">
        <v>242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247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242</v>
      </c>
      <c r="C24" t="s">
        <v>242</v>
      </c>
      <c r="E24" t="s">
        <v>242</v>
      </c>
      <c r="G24" s="77">
        <v>0</v>
      </c>
      <c r="H24" t="s">
        <v>242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249</v>
      </c>
    </row>
    <row r="26" spans="2:15">
      <c r="B26" t="s">
        <v>331</v>
      </c>
    </row>
    <row r="27" spans="2:15">
      <c r="B27" t="s">
        <v>332</v>
      </c>
    </row>
    <row r="28" spans="2:15">
      <c r="B28" t="s">
        <v>333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>
        <v>43190</v>
      </c>
      <c r="D1" s="15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</row>
    <row r="2" spans="2:55">
      <c r="B2" s="2" t="s">
        <v>1</v>
      </c>
      <c r="C2" s="12" t="s">
        <v>1908</v>
      </c>
      <c r="D2" s="15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</row>
    <row r="3" spans="2:55">
      <c r="B3" s="2" t="s">
        <v>2</v>
      </c>
      <c r="C3" s="26" t="s">
        <v>1909</v>
      </c>
      <c r="D3" s="15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</row>
    <row r="4" spans="2:55">
      <c r="B4" s="2" t="s">
        <v>3</v>
      </c>
      <c r="C4" s="81" t="s">
        <v>197</v>
      </c>
      <c r="D4" s="15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</row>
    <row r="5" spans="2:55" s="1" customFormat="1">
      <c r="B5" s="75" t="s">
        <v>198</v>
      </c>
      <c r="C5" t="s">
        <v>199</v>
      </c>
    </row>
    <row r="7" spans="2:55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9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204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1895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242</v>
      </c>
      <c r="E14" s="77">
        <v>0</v>
      </c>
      <c r="F14" t="s">
        <v>242</v>
      </c>
      <c r="G14" s="77">
        <v>0</v>
      </c>
      <c r="H14" s="77">
        <v>0</v>
      </c>
      <c r="I14" s="77">
        <v>0</v>
      </c>
    </row>
    <row r="15" spans="2:55">
      <c r="B15" s="78" t="s">
        <v>1896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242</v>
      </c>
      <c r="E16" s="77">
        <v>0</v>
      </c>
      <c r="F16" t="s">
        <v>242</v>
      </c>
      <c r="G16" s="77">
        <v>0</v>
      </c>
      <c r="H16" s="77">
        <v>0</v>
      </c>
      <c r="I16" s="77">
        <v>0</v>
      </c>
    </row>
    <row r="17" spans="2:9">
      <c r="B17" s="78" t="s">
        <v>247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1895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242</v>
      </c>
      <c r="E19" s="77">
        <v>0</v>
      </c>
      <c r="F19" t="s">
        <v>242</v>
      </c>
      <c r="G19" s="77">
        <v>0</v>
      </c>
      <c r="H19" s="77">
        <v>0</v>
      </c>
      <c r="I19" s="77">
        <v>0</v>
      </c>
    </row>
    <row r="20" spans="2:9">
      <c r="B20" s="78" t="s">
        <v>1896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242</v>
      </c>
      <c r="E21" s="77">
        <v>0</v>
      </c>
      <c r="F21" t="s">
        <v>242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43190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1908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26" t="s">
        <v>1909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81" t="s">
        <v>197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60" s="1" customFormat="1">
      <c r="B5" s="75" t="s">
        <v>198</v>
      </c>
      <c r="C5" t="s">
        <v>199</v>
      </c>
    </row>
    <row r="7" spans="2:60" ht="26.25" customHeight="1">
      <c r="B7" s="97" t="s">
        <v>165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242</v>
      </c>
      <c r="D13" t="s">
        <v>242</v>
      </c>
      <c r="E13" s="19"/>
      <c r="F13" s="77">
        <v>0</v>
      </c>
      <c r="G13" t="s">
        <v>242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247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242</v>
      </c>
      <c r="D15" t="s">
        <v>242</v>
      </c>
      <c r="E15" s="19"/>
      <c r="F15" s="77">
        <v>0</v>
      </c>
      <c r="G15" t="s">
        <v>242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43190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1908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26" t="s">
        <v>1909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81" t="s">
        <v>197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60" s="1" customFormat="1">
      <c r="B5" s="75" t="s">
        <v>198</v>
      </c>
      <c r="C5" t="s">
        <v>199</v>
      </c>
    </row>
    <row r="7" spans="2:60" ht="26.25" customHeight="1">
      <c r="B7" s="97" t="s">
        <v>170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50.174460000000003</v>
      </c>
      <c r="J11" s="76">
        <v>100</v>
      </c>
      <c r="K11" s="76">
        <v>0.03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C12" s="15"/>
      <c r="D12" s="15"/>
      <c r="E12" s="15"/>
      <c r="F12" s="15"/>
      <c r="G12" s="15"/>
      <c r="H12" s="79">
        <v>0</v>
      </c>
      <c r="I12" s="79">
        <v>50.174460000000003</v>
      </c>
      <c r="J12" s="79">
        <v>100</v>
      </c>
      <c r="K12" s="79">
        <v>0.03</v>
      </c>
    </row>
    <row r="13" spans="2:60">
      <c r="B13" t="s">
        <v>1897</v>
      </c>
      <c r="C13" t="s">
        <v>1898</v>
      </c>
      <c r="D13" t="s">
        <v>242</v>
      </c>
      <c r="E13" t="s">
        <v>752</v>
      </c>
      <c r="F13" s="77">
        <v>0</v>
      </c>
      <c r="G13" t="s">
        <v>105</v>
      </c>
      <c r="H13" s="77">
        <v>0</v>
      </c>
      <c r="I13" s="77">
        <v>-125.55412</v>
      </c>
      <c r="J13" s="77">
        <v>-250.24</v>
      </c>
      <c r="K13" s="77">
        <v>-7.0000000000000007E-2</v>
      </c>
    </row>
    <row r="14" spans="2:60">
      <c r="B14" t="s">
        <v>1899</v>
      </c>
      <c r="C14" t="s">
        <v>1900</v>
      </c>
      <c r="D14" t="s">
        <v>242</v>
      </c>
      <c r="E14" t="s">
        <v>752</v>
      </c>
      <c r="F14" s="77">
        <v>0</v>
      </c>
      <c r="G14" t="s">
        <v>105</v>
      </c>
      <c r="H14" s="77">
        <v>0</v>
      </c>
      <c r="I14" s="77">
        <v>-22.373000000000001</v>
      </c>
      <c r="J14" s="77">
        <v>-44.59</v>
      </c>
      <c r="K14" s="77">
        <v>-0.01</v>
      </c>
    </row>
    <row r="15" spans="2:60">
      <c r="B15" t="s">
        <v>1901</v>
      </c>
      <c r="C15" t="s">
        <v>1902</v>
      </c>
      <c r="D15" t="s">
        <v>242</v>
      </c>
      <c r="E15" t="s">
        <v>752</v>
      </c>
      <c r="F15" s="77">
        <v>0</v>
      </c>
      <c r="G15" t="s">
        <v>105</v>
      </c>
      <c r="H15" s="77">
        <v>0</v>
      </c>
      <c r="I15" s="77">
        <v>182.30045999999999</v>
      </c>
      <c r="J15" s="77">
        <v>363.33</v>
      </c>
      <c r="K15" s="77">
        <v>0.1</v>
      </c>
    </row>
    <row r="16" spans="2:60">
      <c r="B16" t="s">
        <v>1903</v>
      </c>
      <c r="C16" t="s">
        <v>1904</v>
      </c>
      <c r="D16" t="s">
        <v>242</v>
      </c>
      <c r="E16" t="s">
        <v>209</v>
      </c>
      <c r="F16" s="77">
        <v>0</v>
      </c>
      <c r="G16" t="s">
        <v>105</v>
      </c>
      <c r="H16" s="77">
        <v>0</v>
      </c>
      <c r="I16" s="77">
        <v>264.44060999999999</v>
      </c>
      <c r="J16" s="77">
        <v>527.04</v>
      </c>
      <c r="K16" s="77">
        <v>0.15</v>
      </c>
    </row>
    <row r="17" spans="2:11">
      <c r="B17" t="s">
        <v>1905</v>
      </c>
      <c r="C17" t="s">
        <v>1904</v>
      </c>
      <c r="D17" t="s">
        <v>242</v>
      </c>
      <c r="E17" t="s">
        <v>209</v>
      </c>
      <c r="F17" s="77">
        <v>0</v>
      </c>
      <c r="G17" t="s">
        <v>105</v>
      </c>
      <c r="H17" s="77">
        <v>0</v>
      </c>
      <c r="I17" s="77">
        <v>-248.63963000000001</v>
      </c>
      <c r="J17" s="77">
        <v>-495.55</v>
      </c>
      <c r="K17" s="77">
        <v>-0.14000000000000001</v>
      </c>
    </row>
    <row r="18" spans="2:11">
      <c r="B18" t="s">
        <v>1906</v>
      </c>
      <c r="C18" t="s">
        <v>1907</v>
      </c>
      <c r="D18" t="s">
        <v>242</v>
      </c>
      <c r="E18" t="s">
        <v>752</v>
      </c>
      <c r="F18" s="77">
        <v>0</v>
      </c>
      <c r="G18" t="s">
        <v>105</v>
      </c>
      <c r="H18" s="77">
        <v>0</v>
      </c>
      <c r="I18" s="77">
        <v>1.3999999999999999E-4</v>
      </c>
      <c r="J18" s="77">
        <v>0</v>
      </c>
      <c r="K18" s="77">
        <v>0</v>
      </c>
    </row>
    <row r="19" spans="2:11">
      <c r="B19" s="78" t="s">
        <v>247</v>
      </c>
      <c r="D19" s="19"/>
      <c r="E19" s="19"/>
      <c r="F19" s="19"/>
      <c r="G19" s="19"/>
      <c r="H19" s="79">
        <v>0</v>
      </c>
      <c r="I19" s="79">
        <v>0</v>
      </c>
      <c r="J19" s="79">
        <v>0</v>
      </c>
      <c r="K19" s="79">
        <v>0</v>
      </c>
    </row>
    <row r="20" spans="2:11">
      <c r="B20" t="s">
        <v>242</v>
      </c>
      <c r="C20" t="s">
        <v>242</v>
      </c>
      <c r="D20" t="s">
        <v>242</v>
      </c>
      <c r="E20" s="19"/>
      <c r="F20" s="77">
        <v>0</v>
      </c>
      <c r="G20" t="s">
        <v>242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9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>
        <v>43190</v>
      </c>
      <c r="D1" s="15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spans="2:17">
      <c r="B2" s="2" t="s">
        <v>1</v>
      </c>
      <c r="C2" s="12" t="s">
        <v>1908</v>
      </c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2:17">
      <c r="B3" s="2" t="s">
        <v>2</v>
      </c>
      <c r="C3" s="26" t="s">
        <v>1909</v>
      </c>
      <c r="D3" s="15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2:17">
      <c r="B4" s="2" t="s">
        <v>3</v>
      </c>
      <c r="C4" s="81" t="s">
        <v>197</v>
      </c>
      <c r="D4" s="15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</row>
    <row r="5" spans="2:17" s="1" customFormat="1">
      <c r="B5" s="75" t="s">
        <v>198</v>
      </c>
      <c r="C5" t="s">
        <v>199</v>
      </c>
    </row>
    <row r="7" spans="2:17" ht="26.25" customHeight="1">
      <c r="B7" s="97" t="s">
        <v>172</v>
      </c>
      <c r="C7" s="98"/>
      <c r="D7" s="98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C12+C19</f>
        <v>541.32346042500001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204</v>
      </c>
      <c r="C12" s="79">
        <f>SUM(C13:C18)</f>
        <v>541.32346042500001</v>
      </c>
    </row>
    <row r="13" spans="2:17">
      <c r="B13" t="s">
        <v>1910</v>
      </c>
      <c r="C13" s="77">
        <v>93.84469</v>
      </c>
      <c r="D13" s="82">
        <v>43297</v>
      </c>
    </row>
    <row r="14" spans="2:17">
      <c r="B14" t="s">
        <v>1911</v>
      </c>
      <c r="C14" s="77">
        <v>212.84533042499999</v>
      </c>
      <c r="D14" s="82">
        <v>43830</v>
      </c>
    </row>
    <row r="15" spans="2:17">
      <c r="B15" t="s">
        <v>1912</v>
      </c>
      <c r="C15" s="77">
        <v>118.28138</v>
      </c>
      <c r="D15" s="82">
        <v>43908</v>
      </c>
    </row>
    <row r="16" spans="2:17">
      <c r="B16" t="s">
        <v>1913</v>
      </c>
      <c r="C16" s="77">
        <v>14.691600000000001</v>
      </c>
      <c r="D16" s="82">
        <v>43948</v>
      </c>
    </row>
    <row r="17" spans="2:4">
      <c r="B17" t="s">
        <v>1914</v>
      </c>
      <c r="C17" s="77">
        <v>101.66046</v>
      </c>
      <c r="D17" s="82">
        <v>44926</v>
      </c>
    </row>
    <row r="18" spans="2:4">
      <c r="B18"/>
      <c r="C18" s="77"/>
    </row>
    <row r="19" spans="2:4">
      <c r="B19" s="78" t="s">
        <v>247</v>
      </c>
      <c r="C19" s="79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>
        <v>43190</v>
      </c>
    </row>
    <row r="2" spans="2:18">
      <c r="B2" s="2" t="s">
        <v>1</v>
      </c>
      <c r="C2" s="12" t="s">
        <v>1908</v>
      </c>
    </row>
    <row r="3" spans="2:18">
      <c r="B3" s="2" t="s">
        <v>2</v>
      </c>
      <c r="C3" s="26" t="s">
        <v>1909</v>
      </c>
    </row>
    <row r="4" spans="2:18">
      <c r="B4" s="2" t="s">
        <v>3</v>
      </c>
      <c r="C4" s="81" t="s">
        <v>197</v>
      </c>
    </row>
    <row r="5" spans="2:18" s="1" customFormat="1">
      <c r="B5" s="75" t="s">
        <v>198</v>
      </c>
      <c r="C5" t="s">
        <v>199</v>
      </c>
    </row>
    <row r="7" spans="2:18" ht="26.25" customHeight="1">
      <c r="B7" s="97" t="s">
        <v>176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334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242</v>
      </c>
      <c r="C14" t="s">
        <v>242</v>
      </c>
      <c r="D14" t="s">
        <v>242</v>
      </c>
      <c r="E14" t="s">
        <v>242</v>
      </c>
      <c r="H14" s="77">
        <v>0</v>
      </c>
      <c r="I14" t="s">
        <v>242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278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242</v>
      </c>
      <c r="C16" t="s">
        <v>242</v>
      </c>
      <c r="D16" t="s">
        <v>242</v>
      </c>
      <c r="E16" t="s">
        <v>242</v>
      </c>
      <c r="H16" s="77">
        <v>0</v>
      </c>
      <c r="I16" t="s">
        <v>242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335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242</v>
      </c>
      <c r="C18" t="s">
        <v>242</v>
      </c>
      <c r="D18" t="s">
        <v>242</v>
      </c>
      <c r="E18" t="s">
        <v>242</v>
      </c>
      <c r="H18" s="77">
        <v>0</v>
      </c>
      <c r="I18" t="s">
        <v>242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961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242</v>
      </c>
      <c r="C20" t="s">
        <v>242</v>
      </c>
      <c r="D20" t="s">
        <v>242</v>
      </c>
      <c r="E20" t="s">
        <v>242</v>
      </c>
      <c r="H20" s="77">
        <v>0</v>
      </c>
      <c r="I20" t="s">
        <v>242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336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242</v>
      </c>
      <c r="C23" t="s">
        <v>242</v>
      </c>
      <c r="D23" t="s">
        <v>242</v>
      </c>
      <c r="E23" t="s">
        <v>242</v>
      </c>
      <c r="H23" s="77">
        <v>0</v>
      </c>
      <c r="I23" t="s">
        <v>242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337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242</v>
      </c>
      <c r="C25" t="s">
        <v>242</v>
      </c>
      <c r="D25" t="s">
        <v>242</v>
      </c>
      <c r="E25" t="s">
        <v>242</v>
      </c>
      <c r="H25" s="77">
        <v>0</v>
      </c>
      <c r="I25" t="s">
        <v>242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249</v>
      </c>
      <c r="D26" s="16"/>
    </row>
    <row r="27" spans="2:16">
      <c r="B27" t="s">
        <v>331</v>
      </c>
      <c r="D27" s="16"/>
    </row>
    <row r="28" spans="2:16">
      <c r="B28" t="s">
        <v>333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6:XFD1048576 A1:XFD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>
        <v>43190</v>
      </c>
    </row>
    <row r="2" spans="2:18">
      <c r="B2" s="2" t="s">
        <v>1</v>
      </c>
      <c r="C2" s="12" t="s">
        <v>1908</v>
      </c>
    </row>
    <row r="3" spans="2:18">
      <c r="B3" s="2" t="s">
        <v>2</v>
      </c>
      <c r="C3" s="26" t="s">
        <v>1909</v>
      </c>
    </row>
    <row r="4" spans="2:18">
      <c r="B4" s="2" t="s">
        <v>3</v>
      </c>
      <c r="C4" s="81" t="s">
        <v>197</v>
      </c>
    </row>
    <row r="5" spans="2:18" s="1" customFormat="1">
      <c r="B5" s="75" t="s">
        <v>198</v>
      </c>
      <c r="C5" t="s">
        <v>199</v>
      </c>
    </row>
    <row r="7" spans="2:18" ht="26.25" customHeight="1">
      <c r="B7" s="97" t="s">
        <v>180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1502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242</v>
      </c>
      <c r="C14" t="s">
        <v>242</v>
      </c>
      <c r="D14" t="s">
        <v>242</v>
      </c>
      <c r="E14" t="s">
        <v>242</v>
      </c>
      <c r="H14" s="77">
        <v>0</v>
      </c>
      <c r="I14" t="s">
        <v>242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1503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242</v>
      </c>
      <c r="C16" t="s">
        <v>242</v>
      </c>
      <c r="D16" t="s">
        <v>242</v>
      </c>
      <c r="E16" t="s">
        <v>242</v>
      </c>
      <c r="H16" s="77">
        <v>0</v>
      </c>
      <c r="I16" t="s">
        <v>242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335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242</v>
      </c>
      <c r="C18" t="s">
        <v>242</v>
      </c>
      <c r="D18" t="s">
        <v>242</v>
      </c>
      <c r="E18" t="s">
        <v>242</v>
      </c>
      <c r="H18" s="77">
        <v>0</v>
      </c>
      <c r="I18" t="s">
        <v>242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961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242</v>
      </c>
      <c r="C20" t="s">
        <v>242</v>
      </c>
      <c r="D20" t="s">
        <v>242</v>
      </c>
      <c r="E20" t="s">
        <v>242</v>
      </c>
      <c r="H20" s="77">
        <v>0</v>
      </c>
      <c r="I20" t="s">
        <v>242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336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242</v>
      </c>
      <c r="C23" t="s">
        <v>242</v>
      </c>
      <c r="D23" t="s">
        <v>242</v>
      </c>
      <c r="E23" t="s">
        <v>242</v>
      </c>
      <c r="H23" s="77">
        <v>0</v>
      </c>
      <c r="I23" t="s">
        <v>242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337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242</v>
      </c>
      <c r="C25" t="s">
        <v>242</v>
      </c>
      <c r="D25" t="s">
        <v>242</v>
      </c>
      <c r="E25" t="s">
        <v>242</v>
      </c>
      <c r="H25" s="77">
        <v>0</v>
      </c>
      <c r="I25" t="s">
        <v>242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249</v>
      </c>
      <c r="D26" s="16"/>
    </row>
    <row r="27" spans="2:16">
      <c r="B27" t="s">
        <v>331</v>
      </c>
      <c r="D27" s="16"/>
    </row>
    <row r="28" spans="2:16">
      <c r="B28" t="s">
        <v>333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6:XFD1048576 A1:XFD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0">
        <v>43190</v>
      </c>
    </row>
    <row r="2" spans="2:53">
      <c r="B2" s="2" t="s">
        <v>1</v>
      </c>
      <c r="C2" s="12" t="s">
        <v>1908</v>
      </c>
    </row>
    <row r="3" spans="2:53">
      <c r="B3" s="2" t="s">
        <v>2</v>
      </c>
      <c r="C3" s="26" t="s">
        <v>1909</v>
      </c>
    </row>
    <row r="4" spans="2:53">
      <c r="B4" s="2" t="s">
        <v>3</v>
      </c>
      <c r="C4" s="81" t="s">
        <v>197</v>
      </c>
    </row>
    <row r="5" spans="2:53" s="1" customFormat="1">
      <c r="B5" s="75" t="s">
        <v>198</v>
      </c>
      <c r="C5" t="s">
        <v>199</v>
      </c>
    </row>
    <row r="6" spans="2:53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1"/>
    </row>
    <row r="7" spans="2:53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4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3.95</v>
      </c>
      <c r="I11" s="7"/>
      <c r="J11" s="7"/>
      <c r="K11" s="76">
        <v>0.15</v>
      </c>
      <c r="L11" s="76">
        <v>30443099</v>
      </c>
      <c r="M11" s="7"/>
      <c r="N11" s="76">
        <v>58.500419999999998</v>
      </c>
      <c r="O11" s="76">
        <v>35418.080787899999</v>
      </c>
      <c r="P11" s="7"/>
      <c r="Q11" s="76">
        <v>100</v>
      </c>
      <c r="R11" s="76">
        <v>19.66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204</v>
      </c>
      <c r="C12" s="16"/>
      <c r="D12" s="16"/>
      <c r="H12" s="79">
        <v>3.95</v>
      </c>
      <c r="K12" s="79">
        <v>0.15</v>
      </c>
      <c r="L12" s="79">
        <v>30443099</v>
      </c>
      <c r="N12" s="79">
        <v>58.500419999999998</v>
      </c>
      <c r="O12" s="79">
        <v>35418.080787899999</v>
      </c>
      <c r="Q12" s="79">
        <v>100</v>
      </c>
      <c r="R12" s="79">
        <v>19.66</v>
      </c>
    </row>
    <row r="13" spans="2:53">
      <c r="B13" s="78" t="s">
        <v>250</v>
      </c>
      <c r="C13" s="16"/>
      <c r="D13" s="16"/>
      <c r="H13" s="79">
        <v>5.13</v>
      </c>
      <c r="K13" s="79">
        <v>-0.41</v>
      </c>
      <c r="L13" s="79">
        <v>10970296</v>
      </c>
      <c r="N13" s="79">
        <v>0</v>
      </c>
      <c r="O13" s="79">
        <v>14380.5546665</v>
      </c>
      <c r="Q13" s="79">
        <v>40.6</v>
      </c>
      <c r="R13" s="79">
        <v>7.98</v>
      </c>
    </row>
    <row r="14" spans="2:53">
      <c r="B14" s="78" t="s">
        <v>251</v>
      </c>
      <c r="C14" s="16"/>
      <c r="D14" s="16"/>
      <c r="H14" s="79">
        <v>5.13</v>
      </c>
      <c r="K14" s="79">
        <v>-0.41</v>
      </c>
      <c r="L14" s="79">
        <v>10970296</v>
      </c>
      <c r="N14" s="79">
        <v>0</v>
      </c>
      <c r="O14" s="79">
        <v>14380.5546665</v>
      </c>
      <c r="Q14" s="79">
        <v>40.6</v>
      </c>
      <c r="R14" s="79">
        <v>7.98</v>
      </c>
    </row>
    <row r="15" spans="2:53">
      <c r="B15" t="s">
        <v>252</v>
      </c>
      <c r="C15" t="s">
        <v>253</v>
      </c>
      <c r="D15" t="s">
        <v>103</v>
      </c>
      <c r="E15" t="s">
        <v>254</v>
      </c>
      <c r="F15" t="s">
        <v>154</v>
      </c>
      <c r="G15" t="s">
        <v>255</v>
      </c>
      <c r="H15" s="77">
        <v>3.12</v>
      </c>
      <c r="I15" t="s">
        <v>105</v>
      </c>
      <c r="J15" s="77">
        <v>4</v>
      </c>
      <c r="K15" s="77">
        <v>-0.68</v>
      </c>
      <c r="L15" s="77">
        <v>3273560</v>
      </c>
      <c r="M15" s="77">
        <v>152.84</v>
      </c>
      <c r="N15" s="77">
        <v>0</v>
      </c>
      <c r="O15" s="77">
        <v>5003.3091039999999</v>
      </c>
      <c r="P15" s="77">
        <v>0.02</v>
      </c>
      <c r="Q15" s="77">
        <v>14.13</v>
      </c>
      <c r="R15" s="77">
        <v>2.78</v>
      </c>
    </row>
    <row r="16" spans="2:53">
      <c r="B16" t="s">
        <v>256</v>
      </c>
      <c r="C16" t="s">
        <v>257</v>
      </c>
      <c r="D16" t="s">
        <v>103</v>
      </c>
      <c r="E16" t="s">
        <v>254</v>
      </c>
      <c r="F16" t="s">
        <v>154</v>
      </c>
      <c r="G16" t="s">
        <v>255</v>
      </c>
      <c r="H16" s="77">
        <v>5.68</v>
      </c>
      <c r="I16" t="s">
        <v>105</v>
      </c>
      <c r="J16" s="77">
        <v>4</v>
      </c>
      <c r="K16" s="77">
        <v>-0.14000000000000001</v>
      </c>
      <c r="L16" s="77">
        <v>218154</v>
      </c>
      <c r="M16" s="77">
        <v>157.58000000000001</v>
      </c>
      <c r="N16" s="77">
        <v>0</v>
      </c>
      <c r="O16" s="77">
        <v>343.76707320000003</v>
      </c>
      <c r="P16" s="77">
        <v>0</v>
      </c>
      <c r="Q16" s="77">
        <v>0.97</v>
      </c>
      <c r="R16" s="77">
        <v>0.19</v>
      </c>
    </row>
    <row r="17" spans="2:18">
      <c r="B17" t="s">
        <v>258</v>
      </c>
      <c r="C17" t="s">
        <v>259</v>
      </c>
      <c r="D17" t="s">
        <v>103</v>
      </c>
      <c r="E17" t="s">
        <v>254</v>
      </c>
      <c r="F17" t="s">
        <v>154</v>
      </c>
      <c r="G17" t="s">
        <v>255</v>
      </c>
      <c r="H17" s="77">
        <v>0.08</v>
      </c>
      <c r="I17" t="s">
        <v>105</v>
      </c>
      <c r="J17" s="77">
        <v>3.5</v>
      </c>
      <c r="K17" s="77">
        <v>-2.46</v>
      </c>
      <c r="L17" s="77">
        <v>882</v>
      </c>
      <c r="M17" s="77">
        <v>120.43</v>
      </c>
      <c r="N17" s="77">
        <v>0</v>
      </c>
      <c r="O17" s="77">
        <v>1.0621925999999999</v>
      </c>
      <c r="P17" s="77">
        <v>0</v>
      </c>
      <c r="Q17" s="77">
        <v>0</v>
      </c>
      <c r="R17" s="77">
        <v>0</v>
      </c>
    </row>
    <row r="18" spans="2:18">
      <c r="B18" t="s">
        <v>260</v>
      </c>
      <c r="C18" t="s">
        <v>261</v>
      </c>
      <c r="D18" t="s">
        <v>103</v>
      </c>
      <c r="E18" t="s">
        <v>254</v>
      </c>
      <c r="F18" t="s">
        <v>154</v>
      </c>
      <c r="G18" t="s">
        <v>262</v>
      </c>
      <c r="H18" s="77">
        <v>5.26</v>
      </c>
      <c r="I18" t="s">
        <v>105</v>
      </c>
      <c r="J18" s="77">
        <v>1.75</v>
      </c>
      <c r="K18" s="77">
        <v>-0.26</v>
      </c>
      <c r="L18" s="77">
        <v>67667</v>
      </c>
      <c r="M18" s="77">
        <v>112.7</v>
      </c>
      <c r="N18" s="77">
        <v>0</v>
      </c>
      <c r="O18" s="77">
        <v>76.260709000000006</v>
      </c>
      <c r="P18" s="77">
        <v>0</v>
      </c>
      <c r="Q18" s="77">
        <v>0.22</v>
      </c>
      <c r="R18" s="77">
        <v>0.04</v>
      </c>
    </row>
    <row r="19" spans="2:18">
      <c r="B19" t="s">
        <v>263</v>
      </c>
      <c r="C19" t="s">
        <v>264</v>
      </c>
      <c r="D19" t="s">
        <v>103</v>
      </c>
      <c r="E19" t="s">
        <v>254</v>
      </c>
      <c r="F19" t="s">
        <v>154</v>
      </c>
      <c r="G19" t="s">
        <v>255</v>
      </c>
      <c r="H19" s="77">
        <v>1.55</v>
      </c>
      <c r="I19" t="s">
        <v>105</v>
      </c>
      <c r="J19" s="77">
        <v>3</v>
      </c>
      <c r="K19" s="77">
        <v>-0.94</v>
      </c>
      <c r="L19" s="77">
        <v>1471303</v>
      </c>
      <c r="M19" s="77">
        <v>117.13</v>
      </c>
      <c r="N19" s="77">
        <v>0</v>
      </c>
      <c r="O19" s="77">
        <v>1723.3372039000001</v>
      </c>
      <c r="P19" s="77">
        <v>0.01</v>
      </c>
      <c r="Q19" s="77">
        <v>4.87</v>
      </c>
      <c r="R19" s="77">
        <v>0.96</v>
      </c>
    </row>
    <row r="20" spans="2:18">
      <c r="B20" t="s">
        <v>265</v>
      </c>
      <c r="C20" t="s">
        <v>266</v>
      </c>
      <c r="D20" t="s">
        <v>103</v>
      </c>
      <c r="E20" t="s">
        <v>254</v>
      </c>
      <c r="F20" t="s">
        <v>154</v>
      </c>
      <c r="G20" t="s">
        <v>267</v>
      </c>
      <c r="H20" s="77">
        <v>7.39</v>
      </c>
      <c r="I20" t="s">
        <v>105</v>
      </c>
      <c r="J20" s="77">
        <v>0.75</v>
      </c>
      <c r="K20" s="77">
        <v>-0.01</v>
      </c>
      <c r="L20" s="77">
        <v>434010</v>
      </c>
      <c r="M20" s="77">
        <v>105.3</v>
      </c>
      <c r="N20" s="77">
        <v>0</v>
      </c>
      <c r="O20" s="77">
        <v>457.01253000000003</v>
      </c>
      <c r="P20" s="77">
        <v>0</v>
      </c>
      <c r="Q20" s="77">
        <v>1.29</v>
      </c>
      <c r="R20" s="77">
        <v>0.25</v>
      </c>
    </row>
    <row r="21" spans="2:18">
      <c r="B21" t="s">
        <v>268</v>
      </c>
      <c r="C21" t="s">
        <v>269</v>
      </c>
      <c r="D21" t="s">
        <v>103</v>
      </c>
      <c r="E21" t="s">
        <v>254</v>
      </c>
      <c r="F21" t="s">
        <v>154</v>
      </c>
      <c r="G21" t="s">
        <v>270</v>
      </c>
      <c r="H21" s="77">
        <v>2.58</v>
      </c>
      <c r="I21" t="s">
        <v>105</v>
      </c>
      <c r="J21" s="77">
        <v>0.1</v>
      </c>
      <c r="K21" s="77">
        <v>-0.77</v>
      </c>
      <c r="L21" s="77">
        <v>2315588</v>
      </c>
      <c r="M21" s="77">
        <v>102</v>
      </c>
      <c r="N21" s="77">
        <v>0</v>
      </c>
      <c r="O21" s="77">
        <v>2361.8997599999998</v>
      </c>
      <c r="P21" s="77">
        <v>0.02</v>
      </c>
      <c r="Q21" s="77">
        <v>6.67</v>
      </c>
      <c r="R21" s="77">
        <v>1.31</v>
      </c>
    </row>
    <row r="22" spans="2:18">
      <c r="B22" t="s">
        <v>271</v>
      </c>
      <c r="C22" t="s">
        <v>272</v>
      </c>
      <c r="D22" t="s">
        <v>103</v>
      </c>
      <c r="E22" t="s">
        <v>254</v>
      </c>
      <c r="F22" t="s">
        <v>154</v>
      </c>
      <c r="G22" t="s">
        <v>273</v>
      </c>
      <c r="H22" s="77">
        <v>18.27</v>
      </c>
      <c r="I22" t="s">
        <v>105</v>
      </c>
      <c r="J22" s="77">
        <v>2.75</v>
      </c>
      <c r="K22" s="77">
        <v>1.0900000000000001</v>
      </c>
      <c r="L22" s="77">
        <v>576348</v>
      </c>
      <c r="M22" s="77">
        <v>143.71</v>
      </c>
      <c r="N22" s="77">
        <v>0</v>
      </c>
      <c r="O22" s="77">
        <v>828.26971079999998</v>
      </c>
      <c r="P22" s="77">
        <v>0</v>
      </c>
      <c r="Q22" s="77">
        <v>2.34</v>
      </c>
      <c r="R22" s="77">
        <v>0.46</v>
      </c>
    </row>
    <row r="23" spans="2:18">
      <c r="B23" t="s">
        <v>274</v>
      </c>
      <c r="C23" t="s">
        <v>275</v>
      </c>
      <c r="D23" t="s">
        <v>103</v>
      </c>
      <c r="E23" t="s">
        <v>254</v>
      </c>
      <c r="F23" t="s">
        <v>154</v>
      </c>
      <c r="G23" t="s">
        <v>255</v>
      </c>
      <c r="H23" s="77">
        <v>13.99</v>
      </c>
      <c r="I23" t="s">
        <v>105</v>
      </c>
      <c r="J23" s="77">
        <v>4</v>
      </c>
      <c r="K23" s="77">
        <v>0.86</v>
      </c>
      <c r="L23" s="77">
        <v>739214</v>
      </c>
      <c r="M23" s="77">
        <v>183.45</v>
      </c>
      <c r="N23" s="77">
        <v>0</v>
      </c>
      <c r="O23" s="77">
        <v>1356.0880830000001</v>
      </c>
      <c r="P23" s="77">
        <v>0</v>
      </c>
      <c r="Q23" s="77">
        <v>3.83</v>
      </c>
      <c r="R23" s="77">
        <v>0.75</v>
      </c>
    </row>
    <row r="24" spans="2:18">
      <c r="B24" t="s">
        <v>276</v>
      </c>
      <c r="C24" t="s">
        <v>277</v>
      </c>
      <c r="D24" t="s">
        <v>103</v>
      </c>
      <c r="E24" t="s">
        <v>254</v>
      </c>
      <c r="F24" t="s">
        <v>154</v>
      </c>
      <c r="G24" t="s">
        <v>255</v>
      </c>
      <c r="H24" s="77">
        <v>4.26</v>
      </c>
      <c r="I24" t="s">
        <v>105</v>
      </c>
      <c r="J24" s="77">
        <v>2.75</v>
      </c>
      <c r="K24" s="77">
        <v>-0.49</v>
      </c>
      <c r="L24" s="77">
        <v>1873570</v>
      </c>
      <c r="M24" s="77">
        <v>119</v>
      </c>
      <c r="N24" s="77">
        <v>0</v>
      </c>
      <c r="O24" s="77">
        <v>2229.5482999999999</v>
      </c>
      <c r="P24" s="77">
        <v>0.01</v>
      </c>
      <c r="Q24" s="77">
        <v>6.29</v>
      </c>
      <c r="R24" s="77">
        <v>1.24</v>
      </c>
    </row>
    <row r="25" spans="2:18">
      <c r="B25" s="78" t="s">
        <v>278</v>
      </c>
      <c r="C25" s="16"/>
      <c r="D25" s="16"/>
      <c r="H25" s="79">
        <v>3.15</v>
      </c>
      <c r="K25" s="79">
        <v>0.54</v>
      </c>
      <c r="L25" s="79">
        <v>19472803</v>
      </c>
      <c r="N25" s="79">
        <v>58.500419999999998</v>
      </c>
      <c r="O25" s="79">
        <v>21037.526121399998</v>
      </c>
      <c r="Q25" s="79">
        <v>59.4</v>
      </c>
      <c r="R25" s="79">
        <v>11.68</v>
      </c>
    </row>
    <row r="26" spans="2:18">
      <c r="B26" s="78" t="s">
        <v>279</v>
      </c>
      <c r="C26" s="16"/>
      <c r="D26" s="16"/>
      <c r="H26" s="79">
        <v>0.87</v>
      </c>
      <c r="K26" s="79">
        <v>0.13</v>
      </c>
      <c r="L26" s="79">
        <v>6280241</v>
      </c>
      <c r="N26" s="79">
        <v>0</v>
      </c>
      <c r="O26" s="79">
        <v>6273.1207590000004</v>
      </c>
      <c r="Q26" s="79">
        <v>17.71</v>
      </c>
      <c r="R26" s="79">
        <v>3.48</v>
      </c>
    </row>
    <row r="27" spans="2:18">
      <c r="B27" t="s">
        <v>280</v>
      </c>
      <c r="C27" t="s">
        <v>281</v>
      </c>
      <c r="D27" t="s">
        <v>103</v>
      </c>
      <c r="E27" t="s">
        <v>254</v>
      </c>
      <c r="F27" t="s">
        <v>154</v>
      </c>
      <c r="G27" t="s">
        <v>282</v>
      </c>
      <c r="H27" s="77">
        <v>0.75</v>
      </c>
      <c r="I27" t="s">
        <v>105</v>
      </c>
      <c r="J27" s="77">
        <v>0</v>
      </c>
      <c r="K27" s="77">
        <v>0.12</v>
      </c>
      <c r="L27" s="77">
        <v>200000</v>
      </c>
      <c r="M27" s="77">
        <v>99.91</v>
      </c>
      <c r="N27" s="77">
        <v>0</v>
      </c>
      <c r="O27" s="77">
        <v>199.82</v>
      </c>
      <c r="P27" s="77">
        <v>0</v>
      </c>
      <c r="Q27" s="77">
        <v>0.56000000000000005</v>
      </c>
      <c r="R27" s="77">
        <v>0.11</v>
      </c>
    </row>
    <row r="28" spans="2:18">
      <c r="B28" t="s">
        <v>283</v>
      </c>
      <c r="C28" t="s">
        <v>284</v>
      </c>
      <c r="D28" t="s">
        <v>103</v>
      </c>
      <c r="E28" t="s">
        <v>254</v>
      </c>
      <c r="F28" t="s">
        <v>154</v>
      </c>
      <c r="G28" t="s">
        <v>285</v>
      </c>
      <c r="H28" s="77">
        <v>0.68</v>
      </c>
      <c r="I28" t="s">
        <v>105</v>
      </c>
      <c r="J28" s="77">
        <v>0</v>
      </c>
      <c r="K28" s="77">
        <v>0.15</v>
      </c>
      <c r="L28" s="77">
        <v>180241</v>
      </c>
      <c r="M28" s="77">
        <v>99.9</v>
      </c>
      <c r="N28" s="77">
        <v>0</v>
      </c>
      <c r="O28" s="77">
        <v>180.06075899999999</v>
      </c>
      <c r="P28" s="77">
        <v>0</v>
      </c>
      <c r="Q28" s="77">
        <v>0.51</v>
      </c>
      <c r="R28" s="77">
        <v>0.1</v>
      </c>
    </row>
    <row r="29" spans="2:18">
      <c r="B29" t="s">
        <v>286</v>
      </c>
      <c r="C29" t="s">
        <v>287</v>
      </c>
      <c r="D29" t="s">
        <v>103</v>
      </c>
      <c r="E29" t="s">
        <v>254</v>
      </c>
      <c r="F29" t="s">
        <v>154</v>
      </c>
      <c r="G29" t="s">
        <v>288</v>
      </c>
      <c r="H29" s="77">
        <v>0.93</v>
      </c>
      <c r="I29" t="s">
        <v>105</v>
      </c>
      <c r="J29" s="77">
        <v>0</v>
      </c>
      <c r="K29" s="77">
        <v>0.13</v>
      </c>
      <c r="L29" s="77">
        <v>5500000</v>
      </c>
      <c r="M29" s="77">
        <v>99.88</v>
      </c>
      <c r="N29" s="77">
        <v>0</v>
      </c>
      <c r="O29" s="77">
        <v>5493.4</v>
      </c>
      <c r="P29" s="77">
        <v>7.0000000000000007E-2</v>
      </c>
      <c r="Q29" s="77">
        <v>15.51</v>
      </c>
      <c r="R29" s="77">
        <v>3.05</v>
      </c>
    </row>
    <row r="30" spans="2:18">
      <c r="B30" t="s">
        <v>289</v>
      </c>
      <c r="C30" t="s">
        <v>290</v>
      </c>
      <c r="D30" t="s">
        <v>103</v>
      </c>
      <c r="E30" t="s">
        <v>254</v>
      </c>
      <c r="F30" t="s">
        <v>154</v>
      </c>
      <c r="G30" t="s">
        <v>291</v>
      </c>
      <c r="H30" s="77">
        <v>0.25</v>
      </c>
      <c r="I30" t="s">
        <v>105</v>
      </c>
      <c r="J30" s="77">
        <v>0</v>
      </c>
      <c r="K30" s="77">
        <v>0.16</v>
      </c>
      <c r="L30" s="77">
        <v>400000</v>
      </c>
      <c r="M30" s="77">
        <v>99.96</v>
      </c>
      <c r="N30" s="77">
        <v>0</v>
      </c>
      <c r="O30" s="77">
        <v>399.84</v>
      </c>
      <c r="P30" s="77">
        <v>0.01</v>
      </c>
      <c r="Q30" s="77">
        <v>1.1299999999999999</v>
      </c>
      <c r="R30" s="77">
        <v>0.22</v>
      </c>
    </row>
    <row r="31" spans="2:18">
      <c r="B31" s="78" t="s">
        <v>292</v>
      </c>
      <c r="C31" s="16"/>
      <c r="D31" s="16"/>
      <c r="H31" s="79">
        <v>4.12</v>
      </c>
      <c r="K31" s="79">
        <v>0.72</v>
      </c>
      <c r="L31" s="79">
        <v>13192562</v>
      </c>
      <c r="N31" s="79">
        <v>58.500419999999998</v>
      </c>
      <c r="O31" s="79">
        <v>14764.405362400001</v>
      </c>
      <c r="Q31" s="79">
        <v>41.69</v>
      </c>
      <c r="R31" s="79">
        <v>8.1999999999999993</v>
      </c>
    </row>
    <row r="32" spans="2:18">
      <c r="B32" t="s">
        <v>293</v>
      </c>
      <c r="C32" t="s">
        <v>294</v>
      </c>
      <c r="D32" t="s">
        <v>103</v>
      </c>
      <c r="E32" t="s">
        <v>254</v>
      </c>
      <c r="F32" t="s">
        <v>154</v>
      </c>
      <c r="G32" t="s">
        <v>295</v>
      </c>
      <c r="H32" s="77">
        <v>2.82</v>
      </c>
      <c r="I32" t="s">
        <v>105</v>
      </c>
      <c r="J32" s="77">
        <v>0.5</v>
      </c>
      <c r="K32" s="77">
        <v>0.45</v>
      </c>
      <c r="L32" s="77">
        <v>447781</v>
      </c>
      <c r="M32" s="77">
        <v>100.21</v>
      </c>
      <c r="N32" s="77">
        <v>0</v>
      </c>
      <c r="O32" s="77">
        <v>448.72134010000002</v>
      </c>
      <c r="P32" s="77">
        <v>0.01</v>
      </c>
      <c r="Q32" s="77">
        <v>1.27</v>
      </c>
      <c r="R32" s="77">
        <v>0.25</v>
      </c>
    </row>
    <row r="33" spans="2:18">
      <c r="B33" t="s">
        <v>296</v>
      </c>
      <c r="C33" t="s">
        <v>297</v>
      </c>
      <c r="D33" t="s">
        <v>103</v>
      </c>
      <c r="E33" t="s">
        <v>254</v>
      </c>
      <c r="F33" t="s">
        <v>154</v>
      </c>
      <c r="G33" t="s">
        <v>255</v>
      </c>
      <c r="H33" s="77">
        <v>3.56</v>
      </c>
      <c r="I33" t="s">
        <v>105</v>
      </c>
      <c r="J33" s="77">
        <v>5.5</v>
      </c>
      <c r="K33" s="77">
        <v>0.61</v>
      </c>
      <c r="L33" s="77">
        <v>971481</v>
      </c>
      <c r="M33" s="77">
        <v>119.41</v>
      </c>
      <c r="N33" s="77">
        <v>0</v>
      </c>
      <c r="O33" s="77">
        <v>1160.0454620999999</v>
      </c>
      <c r="P33" s="77">
        <v>0.01</v>
      </c>
      <c r="Q33" s="77">
        <v>3.28</v>
      </c>
      <c r="R33" s="77">
        <v>0.64</v>
      </c>
    </row>
    <row r="34" spans="2:18">
      <c r="B34" t="s">
        <v>298</v>
      </c>
      <c r="C34" t="s">
        <v>299</v>
      </c>
      <c r="D34" t="s">
        <v>103</v>
      </c>
      <c r="E34" t="s">
        <v>254</v>
      </c>
      <c r="F34" t="s">
        <v>154</v>
      </c>
      <c r="G34" t="s">
        <v>255</v>
      </c>
      <c r="H34" s="77">
        <v>0.91</v>
      </c>
      <c r="I34" t="s">
        <v>105</v>
      </c>
      <c r="J34" s="77">
        <v>6</v>
      </c>
      <c r="K34" s="77">
        <v>0.16</v>
      </c>
      <c r="L34" s="77">
        <v>1479732</v>
      </c>
      <c r="M34" s="77">
        <v>105.85</v>
      </c>
      <c r="N34" s="77">
        <v>0</v>
      </c>
      <c r="O34" s="77">
        <v>1566.2963219999999</v>
      </c>
      <c r="P34" s="77">
        <v>0.01</v>
      </c>
      <c r="Q34" s="77">
        <v>4.42</v>
      </c>
      <c r="R34" s="77">
        <v>0.87</v>
      </c>
    </row>
    <row r="35" spans="2:18">
      <c r="B35" t="s">
        <v>300</v>
      </c>
      <c r="C35" t="s">
        <v>301</v>
      </c>
      <c r="D35" t="s">
        <v>103</v>
      </c>
      <c r="E35" t="s">
        <v>254</v>
      </c>
      <c r="F35" t="s">
        <v>154</v>
      </c>
      <c r="G35" t="s">
        <v>302</v>
      </c>
      <c r="H35" s="77">
        <v>6.96</v>
      </c>
      <c r="I35" t="s">
        <v>105</v>
      </c>
      <c r="J35" s="77">
        <v>1.75</v>
      </c>
      <c r="K35" s="77">
        <v>1.38</v>
      </c>
      <c r="L35" s="77">
        <v>471203</v>
      </c>
      <c r="M35" s="77">
        <v>103.58</v>
      </c>
      <c r="N35" s="77">
        <v>0</v>
      </c>
      <c r="O35" s="77">
        <v>488.07206739999998</v>
      </c>
      <c r="P35" s="77">
        <v>0</v>
      </c>
      <c r="Q35" s="77">
        <v>1.38</v>
      </c>
      <c r="R35" s="77">
        <v>0.27</v>
      </c>
    </row>
    <row r="36" spans="2:18">
      <c r="B36" t="s">
        <v>303</v>
      </c>
      <c r="C36" t="s">
        <v>304</v>
      </c>
      <c r="D36" t="s">
        <v>103</v>
      </c>
      <c r="E36" t="s">
        <v>254</v>
      </c>
      <c r="F36" t="s">
        <v>154</v>
      </c>
      <c r="G36" t="s">
        <v>305</v>
      </c>
      <c r="H36" s="77">
        <v>0.57999999999999996</v>
      </c>
      <c r="I36" t="s">
        <v>105</v>
      </c>
      <c r="J36" s="77">
        <v>0.5</v>
      </c>
      <c r="K36" s="77">
        <v>0.09</v>
      </c>
      <c r="L36" s="77">
        <v>2078691</v>
      </c>
      <c r="M36" s="77">
        <v>100.45</v>
      </c>
      <c r="N36" s="77">
        <v>0</v>
      </c>
      <c r="O36" s="77">
        <v>2088.0451094999999</v>
      </c>
      <c r="P36" s="77">
        <v>0.01</v>
      </c>
      <c r="Q36" s="77">
        <v>5.9</v>
      </c>
      <c r="R36" s="77">
        <v>1.1599999999999999</v>
      </c>
    </row>
    <row r="37" spans="2:18">
      <c r="B37" t="s">
        <v>306</v>
      </c>
      <c r="C37" t="s">
        <v>307</v>
      </c>
      <c r="D37" t="s">
        <v>103</v>
      </c>
      <c r="E37" t="s">
        <v>254</v>
      </c>
      <c r="F37" t="s">
        <v>154</v>
      </c>
      <c r="G37" t="s">
        <v>255</v>
      </c>
      <c r="H37" s="77">
        <v>1.79</v>
      </c>
      <c r="I37" t="s">
        <v>105</v>
      </c>
      <c r="J37" s="77">
        <v>5</v>
      </c>
      <c r="K37" s="77">
        <v>0.23</v>
      </c>
      <c r="L37" s="77">
        <v>458054</v>
      </c>
      <c r="M37" s="77">
        <v>109.54</v>
      </c>
      <c r="N37" s="77">
        <v>0</v>
      </c>
      <c r="O37" s="77">
        <v>501.7523516</v>
      </c>
      <c r="P37" s="77">
        <v>0</v>
      </c>
      <c r="Q37" s="77">
        <v>1.42</v>
      </c>
      <c r="R37" s="77">
        <v>0.28000000000000003</v>
      </c>
    </row>
    <row r="38" spans="2:18">
      <c r="B38" t="s">
        <v>308</v>
      </c>
      <c r="C38" t="s">
        <v>309</v>
      </c>
      <c r="D38" t="s">
        <v>103</v>
      </c>
      <c r="E38" t="s">
        <v>254</v>
      </c>
      <c r="F38" t="s">
        <v>154</v>
      </c>
      <c r="G38" t="s">
        <v>255</v>
      </c>
      <c r="H38" s="77">
        <v>4.6399999999999997</v>
      </c>
      <c r="I38" t="s">
        <v>105</v>
      </c>
      <c r="J38" s="77">
        <v>4.25</v>
      </c>
      <c r="K38" s="77">
        <v>0.82</v>
      </c>
      <c r="L38" s="77">
        <v>759513</v>
      </c>
      <c r="M38" s="77">
        <v>116.75</v>
      </c>
      <c r="N38" s="77">
        <v>32.190899999999999</v>
      </c>
      <c r="O38" s="77">
        <v>918.92232750000005</v>
      </c>
      <c r="P38" s="77">
        <v>0</v>
      </c>
      <c r="Q38" s="77">
        <v>2.59</v>
      </c>
      <c r="R38" s="77">
        <v>0.51</v>
      </c>
    </row>
    <row r="39" spans="2:18">
      <c r="B39" t="s">
        <v>310</v>
      </c>
      <c r="C39" t="s">
        <v>311</v>
      </c>
      <c r="D39" t="s">
        <v>103</v>
      </c>
      <c r="E39" t="s">
        <v>254</v>
      </c>
      <c r="F39" t="s">
        <v>154</v>
      </c>
      <c r="G39" t="s">
        <v>312</v>
      </c>
      <c r="H39" s="77">
        <v>3.02</v>
      </c>
      <c r="I39" t="s">
        <v>105</v>
      </c>
      <c r="J39" s="77">
        <v>1</v>
      </c>
      <c r="K39" s="77">
        <v>0.5</v>
      </c>
      <c r="L39" s="77">
        <v>1063447</v>
      </c>
      <c r="M39" s="77">
        <v>102.46</v>
      </c>
      <c r="N39" s="77">
        <v>0</v>
      </c>
      <c r="O39" s="77">
        <v>1089.6077961999999</v>
      </c>
      <c r="P39" s="77">
        <v>0.01</v>
      </c>
      <c r="Q39" s="77">
        <v>3.08</v>
      </c>
      <c r="R39" s="77">
        <v>0.6</v>
      </c>
    </row>
    <row r="40" spans="2:18">
      <c r="B40" t="s">
        <v>313</v>
      </c>
      <c r="C40" t="s">
        <v>314</v>
      </c>
      <c r="D40" t="s">
        <v>103</v>
      </c>
      <c r="E40" t="s">
        <v>254</v>
      </c>
      <c r="F40" t="s">
        <v>154</v>
      </c>
      <c r="G40" t="s">
        <v>315</v>
      </c>
      <c r="H40" s="77">
        <v>1.1399999999999999</v>
      </c>
      <c r="I40" t="s">
        <v>105</v>
      </c>
      <c r="J40" s="77">
        <v>2.25</v>
      </c>
      <c r="K40" s="77">
        <v>0.17</v>
      </c>
      <c r="L40" s="77">
        <v>2990247</v>
      </c>
      <c r="M40" s="77">
        <v>104.3</v>
      </c>
      <c r="N40" s="77">
        <v>0</v>
      </c>
      <c r="O40" s="77">
        <v>3118.8276209999999</v>
      </c>
      <c r="P40" s="77">
        <v>0.02</v>
      </c>
      <c r="Q40" s="77">
        <v>8.81</v>
      </c>
      <c r="R40" s="77">
        <v>1.73</v>
      </c>
    </row>
    <row r="41" spans="2:18">
      <c r="B41" t="s">
        <v>316</v>
      </c>
      <c r="C41" t="s">
        <v>317</v>
      </c>
      <c r="D41" t="s">
        <v>103</v>
      </c>
      <c r="E41" t="s">
        <v>254</v>
      </c>
      <c r="F41" t="s">
        <v>154</v>
      </c>
      <c r="G41" t="s">
        <v>318</v>
      </c>
      <c r="H41" s="77">
        <v>7.05</v>
      </c>
      <c r="I41" t="s">
        <v>105</v>
      </c>
      <c r="J41" s="77">
        <v>6.25</v>
      </c>
      <c r="K41" s="77">
        <v>1.49</v>
      </c>
      <c r="L41" s="77">
        <v>428524</v>
      </c>
      <c r="M41" s="77">
        <v>140.68</v>
      </c>
      <c r="N41" s="77">
        <v>0</v>
      </c>
      <c r="O41" s="77">
        <v>602.84756319999997</v>
      </c>
      <c r="P41" s="77">
        <v>0</v>
      </c>
      <c r="Q41" s="77">
        <v>1.7</v>
      </c>
      <c r="R41" s="77">
        <v>0.33</v>
      </c>
    </row>
    <row r="42" spans="2:18">
      <c r="B42" t="s">
        <v>319</v>
      </c>
      <c r="C42" t="s">
        <v>320</v>
      </c>
      <c r="D42" t="s">
        <v>103</v>
      </c>
      <c r="E42" t="s">
        <v>254</v>
      </c>
      <c r="F42" t="s">
        <v>154</v>
      </c>
      <c r="G42" t="s">
        <v>321</v>
      </c>
      <c r="H42" s="77">
        <v>5.52</v>
      </c>
      <c r="I42" t="s">
        <v>105</v>
      </c>
      <c r="J42" s="77">
        <v>3.75</v>
      </c>
      <c r="K42" s="77">
        <v>1.08</v>
      </c>
      <c r="L42" s="77">
        <v>703514</v>
      </c>
      <c r="M42" s="77">
        <v>115.48</v>
      </c>
      <c r="N42" s="77">
        <v>26.309519999999999</v>
      </c>
      <c r="O42" s="77">
        <v>838.72748720000004</v>
      </c>
      <c r="P42" s="77">
        <v>0</v>
      </c>
      <c r="Q42" s="77">
        <v>2.37</v>
      </c>
      <c r="R42" s="77">
        <v>0.47</v>
      </c>
    </row>
    <row r="43" spans="2:18">
      <c r="B43" t="s">
        <v>322</v>
      </c>
      <c r="C43" t="s">
        <v>323</v>
      </c>
      <c r="D43" t="s">
        <v>103</v>
      </c>
      <c r="E43" t="s">
        <v>254</v>
      </c>
      <c r="F43" t="s">
        <v>154</v>
      </c>
      <c r="G43" t="s">
        <v>321</v>
      </c>
      <c r="H43" s="77">
        <v>15.63</v>
      </c>
      <c r="I43" t="s">
        <v>105</v>
      </c>
      <c r="J43" s="77">
        <v>5.5</v>
      </c>
      <c r="K43" s="77">
        <v>2.64</v>
      </c>
      <c r="L43" s="77">
        <v>1172624</v>
      </c>
      <c r="M43" s="77">
        <v>151</v>
      </c>
      <c r="N43" s="77">
        <v>0</v>
      </c>
      <c r="O43" s="77">
        <v>1770.6622400000001</v>
      </c>
      <c r="P43" s="77">
        <v>0.01</v>
      </c>
      <c r="Q43" s="77">
        <v>5</v>
      </c>
      <c r="R43" s="77">
        <v>0.98</v>
      </c>
    </row>
    <row r="44" spans="2:18">
      <c r="B44" t="s">
        <v>324</v>
      </c>
      <c r="C44" t="s">
        <v>325</v>
      </c>
      <c r="D44" t="s">
        <v>103</v>
      </c>
      <c r="E44" t="s">
        <v>254</v>
      </c>
      <c r="F44" t="s">
        <v>154</v>
      </c>
      <c r="G44" t="s">
        <v>326</v>
      </c>
      <c r="H44" s="77">
        <v>4.55</v>
      </c>
      <c r="I44" t="s">
        <v>105</v>
      </c>
      <c r="J44" s="77">
        <v>1.25</v>
      </c>
      <c r="K44" s="77">
        <v>0.8</v>
      </c>
      <c r="L44" s="77">
        <v>167751</v>
      </c>
      <c r="M44" s="77">
        <v>102.46</v>
      </c>
      <c r="N44" s="77">
        <v>0</v>
      </c>
      <c r="O44" s="77">
        <v>171.87767460000001</v>
      </c>
      <c r="P44" s="77">
        <v>0</v>
      </c>
      <c r="Q44" s="77">
        <v>0.49</v>
      </c>
      <c r="R44" s="77">
        <v>0.1</v>
      </c>
    </row>
    <row r="45" spans="2:18">
      <c r="B45" s="78" t="s">
        <v>327</v>
      </c>
      <c r="C45" s="16"/>
      <c r="D45" s="16"/>
      <c r="H45" s="79">
        <v>0</v>
      </c>
      <c r="K45" s="79">
        <v>0</v>
      </c>
      <c r="L45" s="79">
        <v>0</v>
      </c>
      <c r="N45" s="79">
        <v>0</v>
      </c>
      <c r="O45" s="79">
        <v>0</v>
      </c>
      <c r="Q45" s="79">
        <v>0</v>
      </c>
      <c r="R45" s="79">
        <v>0</v>
      </c>
    </row>
    <row r="46" spans="2:18">
      <c r="B46" t="s">
        <v>242</v>
      </c>
      <c r="C46" t="s">
        <v>242</v>
      </c>
      <c r="D46" s="16"/>
      <c r="E46" t="s">
        <v>242</v>
      </c>
      <c r="H46" s="77">
        <v>0</v>
      </c>
      <c r="I46" t="s">
        <v>242</v>
      </c>
      <c r="J46" s="77">
        <v>0</v>
      </c>
      <c r="K46" s="77">
        <v>0</v>
      </c>
      <c r="L46" s="77">
        <v>0</v>
      </c>
      <c r="M46" s="77">
        <v>0</v>
      </c>
      <c r="O46" s="77">
        <v>0</v>
      </c>
      <c r="P46" s="77">
        <v>0</v>
      </c>
      <c r="Q46" s="77">
        <v>0</v>
      </c>
      <c r="R46" s="77">
        <v>0</v>
      </c>
    </row>
    <row r="47" spans="2:18">
      <c r="B47" s="78" t="s">
        <v>328</v>
      </c>
      <c r="C47" s="16"/>
      <c r="D47" s="16"/>
      <c r="H47" s="79">
        <v>0</v>
      </c>
      <c r="K47" s="79">
        <v>0</v>
      </c>
      <c r="L47" s="79">
        <v>0</v>
      </c>
      <c r="N47" s="79">
        <v>0</v>
      </c>
      <c r="O47" s="79">
        <v>0</v>
      </c>
      <c r="Q47" s="79">
        <v>0</v>
      </c>
      <c r="R47" s="79">
        <v>0</v>
      </c>
    </row>
    <row r="48" spans="2:18">
      <c r="B48" t="s">
        <v>242</v>
      </c>
      <c r="C48" t="s">
        <v>242</v>
      </c>
      <c r="D48" s="16"/>
      <c r="E48" t="s">
        <v>242</v>
      </c>
      <c r="H48" s="77">
        <v>0</v>
      </c>
      <c r="I48" t="s">
        <v>242</v>
      </c>
      <c r="J48" s="77">
        <v>0</v>
      </c>
      <c r="K48" s="77">
        <v>0</v>
      </c>
      <c r="L48" s="77">
        <v>0</v>
      </c>
      <c r="M48" s="77">
        <v>0</v>
      </c>
      <c r="O48" s="77">
        <v>0</v>
      </c>
      <c r="P48" s="77">
        <v>0</v>
      </c>
      <c r="Q48" s="77">
        <v>0</v>
      </c>
      <c r="R48" s="77">
        <v>0</v>
      </c>
    </row>
    <row r="49" spans="2:18">
      <c r="B49" s="78" t="s">
        <v>247</v>
      </c>
      <c r="C49" s="16"/>
      <c r="D49" s="16"/>
      <c r="H49" s="79">
        <v>0</v>
      </c>
      <c r="K49" s="79">
        <v>0</v>
      </c>
      <c r="L49" s="79">
        <v>0</v>
      </c>
      <c r="N49" s="79">
        <v>0</v>
      </c>
      <c r="O49" s="79">
        <v>0</v>
      </c>
      <c r="Q49" s="79">
        <v>0</v>
      </c>
      <c r="R49" s="79">
        <v>0</v>
      </c>
    </row>
    <row r="50" spans="2:18">
      <c r="B50" s="78" t="s">
        <v>329</v>
      </c>
      <c r="C50" s="16"/>
      <c r="D50" s="16"/>
      <c r="H50" s="79">
        <v>0</v>
      </c>
      <c r="K50" s="79">
        <v>0</v>
      </c>
      <c r="L50" s="79">
        <v>0</v>
      </c>
      <c r="N50" s="79">
        <v>0</v>
      </c>
      <c r="O50" s="79">
        <v>0</v>
      </c>
      <c r="Q50" s="79">
        <v>0</v>
      </c>
      <c r="R50" s="79">
        <v>0</v>
      </c>
    </row>
    <row r="51" spans="2:18">
      <c r="B51" t="s">
        <v>242</v>
      </c>
      <c r="C51" t="s">
        <v>242</v>
      </c>
      <c r="D51" s="16"/>
      <c r="E51" t="s">
        <v>242</v>
      </c>
      <c r="H51" s="77">
        <v>0</v>
      </c>
      <c r="I51" t="s">
        <v>242</v>
      </c>
      <c r="J51" s="77">
        <v>0</v>
      </c>
      <c r="K51" s="77">
        <v>0</v>
      </c>
      <c r="L51" s="77">
        <v>0</v>
      </c>
      <c r="M51" s="77">
        <v>0</v>
      </c>
      <c r="O51" s="77">
        <v>0</v>
      </c>
      <c r="P51" s="77">
        <v>0</v>
      </c>
      <c r="Q51" s="77">
        <v>0</v>
      </c>
      <c r="R51" s="77">
        <v>0</v>
      </c>
    </row>
    <row r="52" spans="2:18">
      <c r="B52" s="78" t="s">
        <v>330</v>
      </c>
      <c r="C52" s="16"/>
      <c r="D52" s="16"/>
      <c r="H52" s="79">
        <v>0</v>
      </c>
      <c r="K52" s="79">
        <v>0</v>
      </c>
      <c r="L52" s="79">
        <v>0</v>
      </c>
      <c r="N52" s="79">
        <v>0</v>
      </c>
      <c r="O52" s="79">
        <v>0</v>
      </c>
      <c r="Q52" s="79">
        <v>0</v>
      </c>
      <c r="R52" s="79">
        <v>0</v>
      </c>
    </row>
    <row r="53" spans="2:18">
      <c r="B53" t="s">
        <v>242</v>
      </c>
      <c r="C53" t="s">
        <v>242</v>
      </c>
      <c r="D53" s="16"/>
      <c r="E53" t="s">
        <v>242</v>
      </c>
      <c r="H53" s="77">
        <v>0</v>
      </c>
      <c r="I53" t="s">
        <v>242</v>
      </c>
      <c r="J53" s="77">
        <v>0</v>
      </c>
      <c r="K53" s="77">
        <v>0</v>
      </c>
      <c r="L53" s="77">
        <v>0</v>
      </c>
      <c r="M53" s="77">
        <v>0</v>
      </c>
      <c r="O53" s="77">
        <v>0</v>
      </c>
      <c r="P53" s="77">
        <v>0</v>
      </c>
      <c r="Q53" s="77">
        <v>0</v>
      </c>
      <c r="R53" s="77">
        <v>0</v>
      </c>
    </row>
    <row r="54" spans="2:18">
      <c r="B54" t="s">
        <v>331</v>
      </c>
      <c r="C54" s="16"/>
      <c r="D54" s="16"/>
    </row>
    <row r="55" spans="2:18">
      <c r="B55" t="s">
        <v>332</v>
      </c>
      <c r="C55" s="16"/>
      <c r="D55" s="16"/>
    </row>
    <row r="56" spans="2:18">
      <c r="B56" t="s">
        <v>333</v>
      </c>
      <c r="C56" s="16"/>
      <c r="D56" s="16"/>
    </row>
    <row r="57" spans="2:18"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6:XFD1048576 N6:N7 N9 N11:N1048576 A6:M1048576 A1:XFD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>
        <v>43190</v>
      </c>
    </row>
    <row r="2" spans="2:23">
      <c r="B2" s="2" t="s">
        <v>1</v>
      </c>
      <c r="C2" s="12" t="s">
        <v>1908</v>
      </c>
    </row>
    <row r="3" spans="2:23">
      <c r="B3" s="2" t="s">
        <v>2</v>
      </c>
      <c r="C3" s="26" t="s">
        <v>1909</v>
      </c>
    </row>
    <row r="4" spans="2:23">
      <c r="B4" s="2" t="s">
        <v>3</v>
      </c>
      <c r="C4" s="81" t="s">
        <v>197</v>
      </c>
    </row>
    <row r="5" spans="2:23" s="1" customFormat="1">
      <c r="B5" s="75" t="s">
        <v>198</v>
      </c>
      <c r="C5" t="s">
        <v>199</v>
      </c>
    </row>
    <row r="7" spans="2:23" ht="26.25" customHeight="1">
      <c r="B7" s="97" t="s">
        <v>182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204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1502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242</v>
      </c>
      <c r="C14" t="s">
        <v>242</v>
      </c>
      <c r="D14" t="s">
        <v>242</v>
      </c>
      <c r="E14" t="s">
        <v>242</v>
      </c>
      <c r="F14" s="15"/>
      <c r="G14" s="15"/>
      <c r="H14" s="77">
        <v>0</v>
      </c>
      <c r="I14" t="s">
        <v>242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1503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242</v>
      </c>
      <c r="C16" t="s">
        <v>242</v>
      </c>
      <c r="D16" t="s">
        <v>242</v>
      </c>
      <c r="E16" t="s">
        <v>242</v>
      </c>
      <c r="F16" s="15"/>
      <c r="G16" s="15"/>
      <c r="H16" s="77">
        <v>0</v>
      </c>
      <c r="I16" t="s">
        <v>242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335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242</v>
      </c>
      <c r="C18" t="s">
        <v>242</v>
      </c>
      <c r="D18" t="s">
        <v>242</v>
      </c>
      <c r="E18" t="s">
        <v>242</v>
      </c>
      <c r="F18" s="15"/>
      <c r="G18" s="15"/>
      <c r="H18" s="77">
        <v>0</v>
      </c>
      <c r="I18" t="s">
        <v>242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961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242</v>
      </c>
      <c r="C20" t="s">
        <v>242</v>
      </c>
      <c r="D20" t="s">
        <v>242</v>
      </c>
      <c r="E20" t="s">
        <v>242</v>
      </c>
      <c r="F20" s="15"/>
      <c r="G20" s="15"/>
      <c r="H20" s="77">
        <v>0</v>
      </c>
      <c r="I20" t="s">
        <v>242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247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336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242</v>
      </c>
      <c r="C23" t="s">
        <v>242</v>
      </c>
      <c r="D23" t="s">
        <v>242</v>
      </c>
      <c r="E23" t="s">
        <v>242</v>
      </c>
      <c r="H23" s="77">
        <v>0</v>
      </c>
      <c r="I23" t="s">
        <v>242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337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242</v>
      </c>
      <c r="C25" t="s">
        <v>242</v>
      </c>
      <c r="D25" t="s">
        <v>242</v>
      </c>
      <c r="E25" t="s">
        <v>242</v>
      </c>
      <c r="H25" s="77">
        <v>0</v>
      </c>
      <c r="I25" t="s">
        <v>242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249</v>
      </c>
      <c r="D26" s="16"/>
    </row>
    <row r="27" spans="2:23">
      <c r="B27" t="s">
        <v>331</v>
      </c>
      <c r="D27" s="16"/>
    </row>
    <row r="28" spans="2:23">
      <c r="B28" t="s">
        <v>332</v>
      </c>
      <c r="D28" s="16"/>
    </row>
    <row r="29" spans="2:23">
      <c r="B29" t="s">
        <v>333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6:XFD1048576 A1:XFD4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0">
        <v>43190</v>
      </c>
      <c r="E1" s="16"/>
      <c r="F1" s="16"/>
      <c r="G1" s="16"/>
    </row>
    <row r="2" spans="2:68">
      <c r="B2" s="2" t="s">
        <v>1</v>
      </c>
      <c r="C2" s="12" t="s">
        <v>1908</v>
      </c>
      <c r="E2" s="16"/>
      <c r="F2" s="16"/>
      <c r="G2" s="16"/>
    </row>
    <row r="3" spans="2:68">
      <c r="B3" s="2" t="s">
        <v>2</v>
      </c>
      <c r="C3" s="26" t="s">
        <v>1909</v>
      </c>
      <c r="E3" s="16"/>
      <c r="F3" s="16"/>
      <c r="G3" s="16"/>
    </row>
    <row r="4" spans="2:68">
      <c r="B4" s="2" t="s">
        <v>3</v>
      </c>
      <c r="C4" s="81" t="s">
        <v>197</v>
      </c>
      <c r="E4" s="16"/>
      <c r="F4" s="16"/>
      <c r="G4" s="16"/>
    </row>
    <row r="5" spans="2:68" s="1" customFormat="1">
      <c r="B5" s="75" t="s">
        <v>198</v>
      </c>
      <c r="C5" t="s">
        <v>199</v>
      </c>
    </row>
    <row r="6" spans="2:68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  <c r="BP6" s="19"/>
    </row>
    <row r="7" spans="2:68" ht="26.25" customHeight="1">
      <c r="B7" s="92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204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334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242</v>
      </c>
      <c r="C14" t="s">
        <v>242</v>
      </c>
      <c r="D14" s="16"/>
      <c r="E14" s="16"/>
      <c r="F14" s="16"/>
      <c r="G14" t="s">
        <v>242</v>
      </c>
      <c r="H14" t="s">
        <v>242</v>
      </c>
      <c r="K14" s="77">
        <v>0</v>
      </c>
      <c r="L14" t="s">
        <v>242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278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242</v>
      </c>
      <c r="C16" t="s">
        <v>242</v>
      </c>
      <c r="D16" s="16"/>
      <c r="E16" s="16"/>
      <c r="F16" s="16"/>
      <c r="G16" t="s">
        <v>242</v>
      </c>
      <c r="H16" t="s">
        <v>242</v>
      </c>
      <c r="K16" s="77">
        <v>0</v>
      </c>
      <c r="L16" t="s">
        <v>242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335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242</v>
      </c>
      <c r="C18" t="s">
        <v>242</v>
      </c>
      <c r="D18" s="16"/>
      <c r="E18" s="16"/>
      <c r="F18" s="16"/>
      <c r="G18" t="s">
        <v>242</v>
      </c>
      <c r="H18" t="s">
        <v>242</v>
      </c>
      <c r="K18" s="77">
        <v>0</v>
      </c>
      <c r="L18" t="s">
        <v>242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247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336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242</v>
      </c>
      <c r="C21" t="s">
        <v>242</v>
      </c>
      <c r="D21" s="16"/>
      <c r="E21" s="16"/>
      <c r="F21" s="16"/>
      <c r="G21" t="s">
        <v>242</v>
      </c>
      <c r="H21" t="s">
        <v>242</v>
      </c>
      <c r="K21" s="77">
        <v>0</v>
      </c>
      <c r="L21" t="s">
        <v>242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337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242</v>
      </c>
      <c r="C23" t="s">
        <v>242</v>
      </c>
      <c r="D23" s="16"/>
      <c r="E23" s="16"/>
      <c r="F23" s="16"/>
      <c r="G23" t="s">
        <v>242</v>
      </c>
      <c r="H23" t="s">
        <v>242</v>
      </c>
      <c r="K23" s="77">
        <v>0</v>
      </c>
      <c r="L23" t="s">
        <v>242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249</v>
      </c>
      <c r="C24" s="16"/>
      <c r="D24" s="16"/>
      <c r="E24" s="16"/>
      <c r="F24" s="16"/>
      <c r="G24" s="16"/>
    </row>
    <row r="25" spans="2:21">
      <c r="B25" t="s">
        <v>331</v>
      </c>
      <c r="C25" s="16"/>
      <c r="D25" s="16"/>
      <c r="E25" s="16"/>
      <c r="F25" s="16"/>
      <c r="G25" s="16"/>
    </row>
    <row r="26" spans="2:21">
      <c r="B26" t="s">
        <v>332</v>
      </c>
      <c r="C26" s="16"/>
      <c r="D26" s="16"/>
      <c r="E26" s="16"/>
      <c r="F26" s="16"/>
      <c r="G26" s="16"/>
    </row>
    <row r="27" spans="2:21">
      <c r="B27" t="s">
        <v>333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A1:XFD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7.42578125" style="15" customWidth="1"/>
    <col min="4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>
        <v>43190</v>
      </c>
      <c r="E1" s="16"/>
      <c r="F1" s="16"/>
    </row>
    <row r="2" spans="2:66">
      <c r="B2" s="2" t="s">
        <v>1</v>
      </c>
      <c r="C2" s="12" t="s">
        <v>1908</v>
      </c>
      <c r="E2" s="16"/>
      <c r="F2" s="16"/>
    </row>
    <row r="3" spans="2:66">
      <c r="B3" s="2" t="s">
        <v>2</v>
      </c>
      <c r="C3" s="26" t="s">
        <v>1909</v>
      </c>
      <c r="E3" s="16"/>
      <c r="F3" s="16"/>
    </row>
    <row r="4" spans="2:66">
      <c r="B4" s="2" t="s">
        <v>3</v>
      </c>
      <c r="C4" s="81" t="s">
        <v>197</v>
      </c>
      <c r="E4" s="16"/>
      <c r="F4" s="16"/>
    </row>
    <row r="5" spans="2:66" s="1" customFormat="1">
      <c r="B5" s="75" t="s">
        <v>198</v>
      </c>
      <c r="C5" t="s">
        <v>199</v>
      </c>
    </row>
    <row r="6" spans="2:66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9"/>
    </row>
    <row r="7" spans="2:66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9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3.97</v>
      </c>
      <c r="L11" s="7"/>
      <c r="M11" s="7"/>
      <c r="N11" s="76">
        <v>0.95</v>
      </c>
      <c r="O11" s="76">
        <v>30714777.120000001</v>
      </c>
      <c r="P11" s="33"/>
      <c r="Q11" s="76">
        <v>111.05037</v>
      </c>
      <c r="R11" s="76">
        <v>35620.439681887001</v>
      </c>
      <c r="S11" s="7"/>
      <c r="T11" s="76">
        <v>100</v>
      </c>
      <c r="U11" s="76">
        <v>19.78</v>
      </c>
      <c r="V11" s="35"/>
      <c r="BI11" s="16"/>
      <c r="BJ11" s="19"/>
      <c r="BK11" s="16"/>
      <c r="BN11" s="16"/>
    </row>
    <row r="12" spans="2:66">
      <c r="B12" s="78" t="s">
        <v>204</v>
      </c>
      <c r="C12" s="16"/>
      <c r="D12" s="16"/>
      <c r="E12" s="16"/>
      <c r="F12" s="16"/>
      <c r="K12" s="79">
        <v>3.97</v>
      </c>
      <c r="N12" s="79">
        <v>0.95</v>
      </c>
      <c r="O12" s="79">
        <v>30714777.120000001</v>
      </c>
      <c r="Q12" s="79">
        <v>111.05037</v>
      </c>
      <c r="R12" s="79">
        <v>35620.439681887001</v>
      </c>
      <c r="T12" s="79">
        <v>100</v>
      </c>
      <c r="U12" s="79">
        <v>19.78</v>
      </c>
    </row>
    <row r="13" spans="2:66">
      <c r="B13" s="78" t="s">
        <v>334</v>
      </c>
      <c r="C13" s="16"/>
      <c r="D13" s="16"/>
      <c r="E13" s="16"/>
      <c r="F13" s="16"/>
      <c r="K13" s="79">
        <v>4</v>
      </c>
      <c r="N13" s="79">
        <v>0.6</v>
      </c>
      <c r="O13" s="79">
        <v>24069456.489999998</v>
      </c>
      <c r="Q13" s="79">
        <v>97.438929999999999</v>
      </c>
      <c r="R13" s="79">
        <v>28320.149577507</v>
      </c>
      <c r="T13" s="79">
        <v>79.510000000000005</v>
      </c>
      <c r="U13" s="79">
        <v>15.72</v>
      </c>
    </row>
    <row r="14" spans="2:66">
      <c r="B14" t="s">
        <v>338</v>
      </c>
      <c r="C14" t="s">
        <v>339</v>
      </c>
      <c r="D14" t="s">
        <v>103</v>
      </c>
      <c r="E14" t="s">
        <v>126</v>
      </c>
      <c r="F14" t="s">
        <v>340</v>
      </c>
      <c r="G14" t="s">
        <v>341</v>
      </c>
      <c r="H14" t="s">
        <v>208</v>
      </c>
      <c r="I14" t="s">
        <v>209</v>
      </c>
      <c r="J14" t="s">
        <v>342</v>
      </c>
      <c r="K14" s="77">
        <v>2.23</v>
      </c>
      <c r="L14" t="s">
        <v>105</v>
      </c>
      <c r="M14" s="77">
        <v>0.59</v>
      </c>
      <c r="N14" s="77">
        <v>-0.19</v>
      </c>
      <c r="O14" s="77">
        <v>805864</v>
      </c>
      <c r="P14" s="77">
        <v>100.89</v>
      </c>
      <c r="Q14" s="77">
        <v>0</v>
      </c>
      <c r="R14" s="77">
        <v>813.03618959999994</v>
      </c>
      <c r="S14" s="77">
        <v>0.02</v>
      </c>
      <c r="T14" s="77">
        <v>2.2799999999999998</v>
      </c>
      <c r="U14" s="77">
        <v>0.45</v>
      </c>
    </row>
    <row r="15" spans="2:66">
      <c r="B15" t="s">
        <v>343</v>
      </c>
      <c r="C15" t="s">
        <v>344</v>
      </c>
      <c r="D15" t="s">
        <v>103</v>
      </c>
      <c r="E15" t="s">
        <v>126</v>
      </c>
      <c r="F15" t="s">
        <v>345</v>
      </c>
      <c r="G15" t="s">
        <v>341</v>
      </c>
      <c r="H15" t="s">
        <v>208</v>
      </c>
      <c r="I15" t="s">
        <v>209</v>
      </c>
      <c r="J15" t="s">
        <v>346</v>
      </c>
      <c r="K15" s="77">
        <v>4.3899999999999997</v>
      </c>
      <c r="L15" t="s">
        <v>105</v>
      </c>
      <c r="M15" s="77">
        <v>0.99</v>
      </c>
      <c r="N15" s="77">
        <v>0.26</v>
      </c>
      <c r="O15" s="77">
        <v>1126828</v>
      </c>
      <c r="P15" s="77">
        <v>103.45</v>
      </c>
      <c r="Q15" s="77">
        <v>0</v>
      </c>
      <c r="R15" s="77">
        <v>1165.7035659999999</v>
      </c>
      <c r="S15" s="77">
        <v>0.04</v>
      </c>
      <c r="T15" s="77">
        <v>3.27</v>
      </c>
      <c r="U15" s="77">
        <v>0.65</v>
      </c>
    </row>
    <row r="16" spans="2:66">
      <c r="B16" t="s">
        <v>347</v>
      </c>
      <c r="C16" t="s">
        <v>348</v>
      </c>
      <c r="D16" t="s">
        <v>103</v>
      </c>
      <c r="E16" t="s">
        <v>126</v>
      </c>
      <c r="F16" t="s">
        <v>345</v>
      </c>
      <c r="G16" t="s">
        <v>341</v>
      </c>
      <c r="H16" t="s">
        <v>208</v>
      </c>
      <c r="I16" t="s">
        <v>209</v>
      </c>
      <c r="J16" t="s">
        <v>349</v>
      </c>
      <c r="K16" s="77">
        <v>1.94</v>
      </c>
      <c r="L16" t="s">
        <v>105</v>
      </c>
      <c r="M16" s="77">
        <v>0.41</v>
      </c>
      <c r="N16" s="77">
        <v>-0.17</v>
      </c>
      <c r="O16" s="77">
        <v>160006.01</v>
      </c>
      <c r="P16" s="77">
        <v>99.85</v>
      </c>
      <c r="Q16" s="77">
        <v>0</v>
      </c>
      <c r="R16" s="77">
        <v>159.76600098500001</v>
      </c>
      <c r="S16" s="77">
        <v>0.01</v>
      </c>
      <c r="T16" s="77">
        <v>0.45</v>
      </c>
      <c r="U16" s="77">
        <v>0.09</v>
      </c>
    </row>
    <row r="17" spans="2:21">
      <c r="B17" t="s">
        <v>350</v>
      </c>
      <c r="C17" t="s">
        <v>351</v>
      </c>
      <c r="D17" t="s">
        <v>103</v>
      </c>
      <c r="E17" t="s">
        <v>126</v>
      </c>
      <c r="F17" t="s">
        <v>345</v>
      </c>
      <c r="G17" t="s">
        <v>341</v>
      </c>
      <c r="H17" t="s">
        <v>208</v>
      </c>
      <c r="I17" t="s">
        <v>209</v>
      </c>
      <c r="J17" t="s">
        <v>352</v>
      </c>
      <c r="K17" s="77">
        <v>1.83</v>
      </c>
      <c r="L17" t="s">
        <v>105</v>
      </c>
      <c r="M17" s="77">
        <v>0.64</v>
      </c>
      <c r="N17" s="77">
        <v>-0.13</v>
      </c>
      <c r="O17" s="77">
        <v>775794</v>
      </c>
      <c r="P17" s="77">
        <v>100.3</v>
      </c>
      <c r="Q17" s="77">
        <v>0</v>
      </c>
      <c r="R17" s="77">
        <v>778.12138200000004</v>
      </c>
      <c r="S17" s="77">
        <v>0.02</v>
      </c>
      <c r="T17" s="77">
        <v>2.1800000000000002</v>
      </c>
      <c r="U17" s="77">
        <v>0.43</v>
      </c>
    </row>
    <row r="18" spans="2:21">
      <c r="B18" t="s">
        <v>353</v>
      </c>
      <c r="C18" t="s">
        <v>354</v>
      </c>
      <c r="D18" t="s">
        <v>103</v>
      </c>
      <c r="E18" t="s">
        <v>126</v>
      </c>
      <c r="F18" t="s">
        <v>345</v>
      </c>
      <c r="G18" t="s">
        <v>341</v>
      </c>
      <c r="H18" t="s">
        <v>208</v>
      </c>
      <c r="I18" t="s">
        <v>209</v>
      </c>
      <c r="J18" t="s">
        <v>355</v>
      </c>
      <c r="K18" s="77">
        <v>3.13</v>
      </c>
      <c r="L18" t="s">
        <v>105</v>
      </c>
      <c r="M18" s="77">
        <v>4</v>
      </c>
      <c r="N18" s="77">
        <v>0.08</v>
      </c>
      <c r="O18" s="77">
        <v>222775</v>
      </c>
      <c r="P18" s="77">
        <v>116.35</v>
      </c>
      <c r="Q18" s="77">
        <v>0</v>
      </c>
      <c r="R18" s="77">
        <v>259.1987125</v>
      </c>
      <c r="S18" s="77">
        <v>0.01</v>
      </c>
      <c r="T18" s="77">
        <v>0.73</v>
      </c>
      <c r="U18" s="77">
        <v>0.14000000000000001</v>
      </c>
    </row>
    <row r="19" spans="2:21">
      <c r="B19" t="s">
        <v>356</v>
      </c>
      <c r="C19" t="s">
        <v>357</v>
      </c>
      <c r="D19" t="s">
        <v>103</v>
      </c>
      <c r="E19" t="s">
        <v>126</v>
      </c>
      <c r="F19" t="s">
        <v>345</v>
      </c>
      <c r="G19" t="s">
        <v>341</v>
      </c>
      <c r="H19" t="s">
        <v>208</v>
      </c>
      <c r="I19" t="s">
        <v>209</v>
      </c>
      <c r="J19" t="s">
        <v>358</v>
      </c>
      <c r="K19" s="77">
        <v>11.73</v>
      </c>
      <c r="L19" t="s">
        <v>105</v>
      </c>
      <c r="M19" s="77">
        <v>0.47</v>
      </c>
      <c r="N19" s="77">
        <v>0.66</v>
      </c>
      <c r="O19" s="77">
        <v>230665</v>
      </c>
      <c r="P19" s="77">
        <v>99.78</v>
      </c>
      <c r="Q19" s="77">
        <v>0</v>
      </c>
      <c r="R19" s="77">
        <v>230.15753699999999</v>
      </c>
      <c r="S19" s="77">
        <v>0.03</v>
      </c>
      <c r="T19" s="77">
        <v>0.65</v>
      </c>
      <c r="U19" s="77">
        <v>0.13</v>
      </c>
    </row>
    <row r="20" spans="2:21">
      <c r="B20" t="s">
        <v>359</v>
      </c>
      <c r="C20" t="s">
        <v>360</v>
      </c>
      <c r="D20" t="s">
        <v>103</v>
      </c>
      <c r="E20" t="s">
        <v>126</v>
      </c>
      <c r="F20" t="s">
        <v>361</v>
      </c>
      <c r="G20" t="s">
        <v>341</v>
      </c>
      <c r="H20" t="s">
        <v>208</v>
      </c>
      <c r="I20" t="s">
        <v>209</v>
      </c>
      <c r="J20" t="s">
        <v>362</v>
      </c>
      <c r="K20" s="77">
        <v>1.45</v>
      </c>
      <c r="L20" t="s">
        <v>105</v>
      </c>
      <c r="M20" s="77">
        <v>1.6</v>
      </c>
      <c r="N20" s="77">
        <v>-0.41</v>
      </c>
      <c r="O20" s="77">
        <v>179960</v>
      </c>
      <c r="P20" s="77">
        <v>102.28</v>
      </c>
      <c r="Q20" s="77">
        <v>0</v>
      </c>
      <c r="R20" s="77">
        <v>184.06308799999999</v>
      </c>
      <c r="S20" s="77">
        <v>0.01</v>
      </c>
      <c r="T20" s="77">
        <v>0.52</v>
      </c>
      <c r="U20" s="77">
        <v>0.1</v>
      </c>
    </row>
    <row r="21" spans="2:21">
      <c r="B21" t="s">
        <v>363</v>
      </c>
      <c r="C21" t="s">
        <v>364</v>
      </c>
      <c r="D21" t="s">
        <v>103</v>
      </c>
      <c r="E21" t="s">
        <v>126</v>
      </c>
      <c r="F21" t="s">
        <v>361</v>
      </c>
      <c r="G21" t="s">
        <v>341</v>
      </c>
      <c r="H21" t="s">
        <v>208</v>
      </c>
      <c r="I21" t="s">
        <v>209</v>
      </c>
      <c r="J21" t="s">
        <v>365</v>
      </c>
      <c r="K21" s="77">
        <v>2.97</v>
      </c>
      <c r="L21" t="s">
        <v>105</v>
      </c>
      <c r="M21" s="77">
        <v>0.7</v>
      </c>
      <c r="N21" s="77">
        <v>-0.03</v>
      </c>
      <c r="O21" s="77">
        <v>497938.82</v>
      </c>
      <c r="P21" s="77">
        <v>102.61</v>
      </c>
      <c r="Q21" s="77">
        <v>0</v>
      </c>
      <c r="R21" s="77">
        <v>510.93502320200002</v>
      </c>
      <c r="S21" s="77">
        <v>0.01</v>
      </c>
      <c r="T21" s="77">
        <v>1.43</v>
      </c>
      <c r="U21" s="77">
        <v>0.28000000000000003</v>
      </c>
    </row>
    <row r="22" spans="2:21">
      <c r="B22" t="s">
        <v>366</v>
      </c>
      <c r="C22" t="s">
        <v>367</v>
      </c>
      <c r="D22" t="s">
        <v>103</v>
      </c>
      <c r="E22" t="s">
        <v>126</v>
      </c>
      <c r="F22" t="s">
        <v>368</v>
      </c>
      <c r="G22" t="s">
        <v>369</v>
      </c>
      <c r="H22" t="s">
        <v>212</v>
      </c>
      <c r="I22" t="s">
        <v>209</v>
      </c>
      <c r="J22" t="s">
        <v>370</v>
      </c>
      <c r="K22" s="77">
        <v>4.5999999999999996</v>
      </c>
      <c r="L22" t="s">
        <v>105</v>
      </c>
      <c r="M22" s="77">
        <v>1.64</v>
      </c>
      <c r="N22" s="77">
        <v>0.51</v>
      </c>
      <c r="O22" s="77">
        <v>383000</v>
      </c>
      <c r="P22" s="77">
        <v>104.43</v>
      </c>
      <c r="Q22" s="77">
        <v>0</v>
      </c>
      <c r="R22" s="77">
        <v>399.96690000000001</v>
      </c>
      <c r="S22" s="77">
        <v>0.03</v>
      </c>
      <c r="T22" s="77">
        <v>1.1200000000000001</v>
      </c>
      <c r="U22" s="77">
        <v>0.22</v>
      </c>
    </row>
    <row r="23" spans="2:21">
      <c r="B23" t="s">
        <v>371</v>
      </c>
      <c r="C23" t="s">
        <v>372</v>
      </c>
      <c r="D23" t="s">
        <v>103</v>
      </c>
      <c r="E23" t="s">
        <v>126</v>
      </c>
      <c r="F23" t="s">
        <v>368</v>
      </c>
      <c r="G23" t="s">
        <v>369</v>
      </c>
      <c r="H23" t="s">
        <v>373</v>
      </c>
      <c r="I23" t="s">
        <v>153</v>
      </c>
      <c r="J23" t="s">
        <v>374</v>
      </c>
      <c r="K23" s="77">
        <v>5.97</v>
      </c>
      <c r="L23" t="s">
        <v>105</v>
      </c>
      <c r="M23" s="77">
        <v>1.34</v>
      </c>
      <c r="N23" s="77">
        <v>1.02</v>
      </c>
      <c r="O23" s="77">
        <v>799054</v>
      </c>
      <c r="P23" s="77">
        <v>102.34</v>
      </c>
      <c r="Q23" s="77">
        <v>0</v>
      </c>
      <c r="R23" s="77">
        <v>817.75186359999998</v>
      </c>
      <c r="S23" s="77">
        <v>0.02</v>
      </c>
      <c r="T23" s="77">
        <v>2.2999999999999998</v>
      </c>
      <c r="U23" s="77">
        <v>0.45</v>
      </c>
    </row>
    <row r="24" spans="2:21">
      <c r="B24" t="s">
        <v>375</v>
      </c>
      <c r="C24" t="s">
        <v>376</v>
      </c>
      <c r="D24" t="s">
        <v>103</v>
      </c>
      <c r="E24" t="s">
        <v>126</v>
      </c>
      <c r="F24" t="s">
        <v>368</v>
      </c>
      <c r="G24" t="s">
        <v>369</v>
      </c>
      <c r="H24" t="s">
        <v>212</v>
      </c>
      <c r="I24" t="s">
        <v>209</v>
      </c>
      <c r="J24" t="s">
        <v>377</v>
      </c>
      <c r="K24" s="77">
        <v>3.96</v>
      </c>
      <c r="L24" t="s">
        <v>105</v>
      </c>
      <c r="M24" s="77">
        <v>0.65</v>
      </c>
      <c r="N24" s="77">
        <v>0.25</v>
      </c>
      <c r="O24" s="77">
        <v>191342.9</v>
      </c>
      <c r="P24" s="77">
        <v>100.39</v>
      </c>
      <c r="Q24" s="77">
        <v>28.045400000000001</v>
      </c>
      <c r="R24" s="77">
        <v>220.13453731000001</v>
      </c>
      <c r="S24" s="77">
        <v>0.02</v>
      </c>
      <c r="T24" s="77">
        <v>0.62</v>
      </c>
      <c r="U24" s="77">
        <v>0.12</v>
      </c>
    </row>
    <row r="25" spans="2:21">
      <c r="B25" t="s">
        <v>378</v>
      </c>
      <c r="C25" t="s">
        <v>379</v>
      </c>
      <c r="D25" t="s">
        <v>103</v>
      </c>
      <c r="E25" t="s">
        <v>126</v>
      </c>
      <c r="F25" t="s">
        <v>380</v>
      </c>
      <c r="G25" t="s">
        <v>341</v>
      </c>
      <c r="H25" t="s">
        <v>212</v>
      </c>
      <c r="I25" t="s">
        <v>209</v>
      </c>
      <c r="J25" t="s">
        <v>255</v>
      </c>
      <c r="K25" s="77">
        <v>0.33</v>
      </c>
      <c r="L25" t="s">
        <v>105</v>
      </c>
      <c r="M25" s="77">
        <v>4.2</v>
      </c>
      <c r="N25" s="77">
        <v>-0.89</v>
      </c>
      <c r="O25" s="77">
        <v>14867.18</v>
      </c>
      <c r="P25" s="77">
        <v>127.1</v>
      </c>
      <c r="Q25" s="77">
        <v>0</v>
      </c>
      <c r="R25" s="77">
        <v>18.89618578</v>
      </c>
      <c r="S25" s="77">
        <v>0.03</v>
      </c>
      <c r="T25" s="77">
        <v>0.05</v>
      </c>
      <c r="U25" s="77">
        <v>0.01</v>
      </c>
    </row>
    <row r="26" spans="2:21">
      <c r="B26" t="s">
        <v>381</v>
      </c>
      <c r="C26" t="s">
        <v>382</v>
      </c>
      <c r="D26" t="s">
        <v>103</v>
      </c>
      <c r="E26" t="s">
        <v>126</v>
      </c>
      <c r="F26" t="s">
        <v>380</v>
      </c>
      <c r="G26" t="s">
        <v>341</v>
      </c>
      <c r="H26" t="s">
        <v>212</v>
      </c>
      <c r="I26" t="s">
        <v>209</v>
      </c>
      <c r="J26" t="s">
        <v>383</v>
      </c>
      <c r="K26" s="77">
        <v>1.99</v>
      </c>
      <c r="L26" t="s">
        <v>105</v>
      </c>
      <c r="M26" s="77">
        <v>0.8</v>
      </c>
      <c r="N26" s="77">
        <v>-0.17</v>
      </c>
      <c r="O26" s="77">
        <v>889349</v>
      </c>
      <c r="P26" s="77">
        <v>102.36</v>
      </c>
      <c r="Q26" s="77">
        <v>7.1436900000000003</v>
      </c>
      <c r="R26" s="77">
        <v>917.48132639999994</v>
      </c>
      <c r="S26" s="77">
        <v>0.14000000000000001</v>
      </c>
      <c r="T26" s="77">
        <v>2.58</v>
      </c>
      <c r="U26" s="77">
        <v>0.51</v>
      </c>
    </row>
    <row r="27" spans="2:21">
      <c r="B27" t="s">
        <v>384</v>
      </c>
      <c r="C27" t="s">
        <v>385</v>
      </c>
      <c r="D27" t="s">
        <v>103</v>
      </c>
      <c r="E27" t="s">
        <v>126</v>
      </c>
      <c r="F27" t="s">
        <v>340</v>
      </c>
      <c r="G27" t="s">
        <v>341</v>
      </c>
      <c r="H27" t="s">
        <v>212</v>
      </c>
      <c r="I27" t="s">
        <v>209</v>
      </c>
      <c r="J27" t="s">
        <v>386</v>
      </c>
      <c r="K27" s="77">
        <v>2.52</v>
      </c>
      <c r="L27" t="s">
        <v>105</v>
      </c>
      <c r="M27" s="77">
        <v>3.4</v>
      </c>
      <c r="N27" s="77">
        <v>-0.11</v>
      </c>
      <c r="O27" s="77">
        <v>974404</v>
      </c>
      <c r="P27" s="77">
        <v>112.77</v>
      </c>
      <c r="Q27" s="77">
        <v>0</v>
      </c>
      <c r="R27" s="77">
        <v>1098.8353907999999</v>
      </c>
      <c r="S27" s="77">
        <v>0.05</v>
      </c>
      <c r="T27" s="77">
        <v>3.08</v>
      </c>
      <c r="U27" s="77">
        <v>0.61</v>
      </c>
    </row>
    <row r="28" spans="2:21">
      <c r="B28" t="s">
        <v>387</v>
      </c>
      <c r="C28" t="s">
        <v>388</v>
      </c>
      <c r="D28" t="s">
        <v>103</v>
      </c>
      <c r="E28" t="s">
        <v>126</v>
      </c>
      <c r="F28" t="s">
        <v>345</v>
      </c>
      <c r="G28" t="s">
        <v>341</v>
      </c>
      <c r="H28" t="s">
        <v>212</v>
      </c>
      <c r="I28" t="s">
        <v>209</v>
      </c>
      <c r="J28" t="s">
        <v>255</v>
      </c>
      <c r="K28" s="77">
        <v>1.44</v>
      </c>
      <c r="L28" t="s">
        <v>105</v>
      </c>
      <c r="M28" s="77">
        <v>3</v>
      </c>
      <c r="N28" s="77">
        <v>-0.19</v>
      </c>
      <c r="O28" s="77">
        <v>394140</v>
      </c>
      <c r="P28" s="77">
        <v>111.96</v>
      </c>
      <c r="Q28" s="77">
        <v>0</v>
      </c>
      <c r="R28" s="77">
        <v>441.27914399999997</v>
      </c>
      <c r="S28" s="77">
        <v>0.08</v>
      </c>
      <c r="T28" s="77">
        <v>1.24</v>
      </c>
      <c r="U28" s="77">
        <v>0.24</v>
      </c>
    </row>
    <row r="29" spans="2:21">
      <c r="B29" t="s">
        <v>389</v>
      </c>
      <c r="C29" t="s">
        <v>390</v>
      </c>
      <c r="D29" t="s">
        <v>103</v>
      </c>
      <c r="E29" t="s">
        <v>126</v>
      </c>
      <c r="F29" t="s">
        <v>361</v>
      </c>
      <c r="G29" t="s">
        <v>341</v>
      </c>
      <c r="H29" t="s">
        <v>212</v>
      </c>
      <c r="I29" t="s">
        <v>209</v>
      </c>
      <c r="J29" t="s">
        <v>391</v>
      </c>
      <c r="K29" s="77">
        <v>3.82</v>
      </c>
      <c r="L29" t="s">
        <v>105</v>
      </c>
      <c r="M29" s="77">
        <v>4.2</v>
      </c>
      <c r="N29" s="77">
        <v>0.14000000000000001</v>
      </c>
      <c r="O29" s="77">
        <v>16298</v>
      </c>
      <c r="P29" s="77">
        <v>121.29</v>
      </c>
      <c r="Q29" s="77">
        <v>0</v>
      </c>
      <c r="R29" s="77">
        <v>19.767844199999999</v>
      </c>
      <c r="S29" s="77">
        <v>0</v>
      </c>
      <c r="T29" s="77">
        <v>0.06</v>
      </c>
      <c r="U29" s="77">
        <v>0.01</v>
      </c>
    </row>
    <row r="30" spans="2:21">
      <c r="B30" t="s">
        <v>392</v>
      </c>
      <c r="C30" t="s">
        <v>393</v>
      </c>
      <c r="D30" t="s">
        <v>103</v>
      </c>
      <c r="E30" t="s">
        <v>126</v>
      </c>
      <c r="F30" t="s">
        <v>361</v>
      </c>
      <c r="G30" t="s">
        <v>341</v>
      </c>
      <c r="H30" t="s">
        <v>212</v>
      </c>
      <c r="I30" t="s">
        <v>209</v>
      </c>
      <c r="J30" t="s">
        <v>255</v>
      </c>
      <c r="K30" s="77">
        <v>1.96</v>
      </c>
      <c r="L30" t="s">
        <v>105</v>
      </c>
      <c r="M30" s="77">
        <v>4.0999999999999996</v>
      </c>
      <c r="N30" s="77">
        <v>-0.03</v>
      </c>
      <c r="O30" s="77">
        <v>800000</v>
      </c>
      <c r="P30" s="77">
        <v>129.81</v>
      </c>
      <c r="Q30" s="77">
        <v>0</v>
      </c>
      <c r="R30" s="77">
        <v>1038.48</v>
      </c>
      <c r="S30" s="77">
        <v>0.03</v>
      </c>
      <c r="T30" s="77">
        <v>2.92</v>
      </c>
      <c r="U30" s="77">
        <v>0.57999999999999996</v>
      </c>
    </row>
    <row r="31" spans="2:21">
      <c r="B31" t="s">
        <v>394</v>
      </c>
      <c r="C31" t="s">
        <v>395</v>
      </c>
      <c r="D31" t="s">
        <v>103</v>
      </c>
      <c r="E31" t="s">
        <v>126</v>
      </c>
      <c r="F31" t="s">
        <v>361</v>
      </c>
      <c r="G31" t="s">
        <v>341</v>
      </c>
      <c r="H31" t="s">
        <v>212</v>
      </c>
      <c r="I31" t="s">
        <v>209</v>
      </c>
      <c r="J31" t="s">
        <v>255</v>
      </c>
      <c r="K31" s="77">
        <v>3.02</v>
      </c>
      <c r="L31" t="s">
        <v>105</v>
      </c>
      <c r="M31" s="77">
        <v>4</v>
      </c>
      <c r="N31" s="77">
        <v>0.04</v>
      </c>
      <c r="O31" s="77">
        <v>264370</v>
      </c>
      <c r="P31" s="77">
        <v>119.26</v>
      </c>
      <c r="Q31" s="77">
        <v>0</v>
      </c>
      <c r="R31" s="77">
        <v>315.28766200000001</v>
      </c>
      <c r="S31" s="77">
        <v>0.01</v>
      </c>
      <c r="T31" s="77">
        <v>0.89</v>
      </c>
      <c r="U31" s="77">
        <v>0.18</v>
      </c>
    </row>
    <row r="32" spans="2:21">
      <c r="B32" t="s">
        <v>396</v>
      </c>
      <c r="C32" t="s">
        <v>397</v>
      </c>
      <c r="D32" t="s">
        <v>103</v>
      </c>
      <c r="E32" t="s">
        <v>126</v>
      </c>
      <c r="F32" t="s">
        <v>398</v>
      </c>
      <c r="G32" t="s">
        <v>369</v>
      </c>
      <c r="H32" t="s">
        <v>399</v>
      </c>
      <c r="I32" t="s">
        <v>209</v>
      </c>
      <c r="J32" t="s">
        <v>400</v>
      </c>
      <c r="K32" s="77">
        <v>5.95</v>
      </c>
      <c r="L32" t="s">
        <v>105</v>
      </c>
      <c r="M32" s="77">
        <v>2.34</v>
      </c>
      <c r="N32" s="77">
        <v>1.1299999999999999</v>
      </c>
      <c r="O32" s="77">
        <v>477150.03</v>
      </c>
      <c r="P32" s="77">
        <v>106</v>
      </c>
      <c r="Q32" s="77">
        <v>0</v>
      </c>
      <c r="R32" s="77">
        <v>505.77903179999998</v>
      </c>
      <c r="S32" s="77">
        <v>0.02</v>
      </c>
      <c r="T32" s="77">
        <v>1.42</v>
      </c>
      <c r="U32" s="77">
        <v>0.28000000000000003</v>
      </c>
    </row>
    <row r="33" spans="2:21">
      <c r="B33" t="s">
        <v>401</v>
      </c>
      <c r="C33" t="s">
        <v>402</v>
      </c>
      <c r="D33" t="s">
        <v>103</v>
      </c>
      <c r="E33" t="s">
        <v>126</v>
      </c>
      <c r="F33" t="s">
        <v>403</v>
      </c>
      <c r="G33" t="s">
        <v>369</v>
      </c>
      <c r="H33" t="s">
        <v>399</v>
      </c>
      <c r="I33" t="s">
        <v>209</v>
      </c>
      <c r="J33" t="s">
        <v>255</v>
      </c>
      <c r="K33" s="77">
        <v>0.75</v>
      </c>
      <c r="L33" t="s">
        <v>105</v>
      </c>
      <c r="M33" s="77">
        <v>4.95</v>
      </c>
      <c r="N33" s="77">
        <v>-7.0000000000000007E-2</v>
      </c>
      <c r="O33" s="77">
        <v>5432.25</v>
      </c>
      <c r="P33" s="77">
        <v>126.34</v>
      </c>
      <c r="Q33" s="77">
        <v>0</v>
      </c>
      <c r="R33" s="77">
        <v>6.8631046500000004</v>
      </c>
      <c r="S33" s="77">
        <v>0</v>
      </c>
      <c r="T33" s="77">
        <v>0.02</v>
      </c>
      <c r="U33" s="77">
        <v>0</v>
      </c>
    </row>
    <row r="34" spans="2:21">
      <c r="B34" t="s">
        <v>404</v>
      </c>
      <c r="C34" t="s">
        <v>405</v>
      </c>
      <c r="D34" t="s">
        <v>103</v>
      </c>
      <c r="E34" t="s">
        <v>126</v>
      </c>
      <c r="F34" t="s">
        <v>403</v>
      </c>
      <c r="G34" t="s">
        <v>369</v>
      </c>
      <c r="H34" t="s">
        <v>399</v>
      </c>
      <c r="I34" t="s">
        <v>209</v>
      </c>
      <c r="J34" t="s">
        <v>406</v>
      </c>
      <c r="K34" s="77">
        <v>2.85</v>
      </c>
      <c r="L34" t="s">
        <v>105</v>
      </c>
      <c r="M34" s="77">
        <v>4.8</v>
      </c>
      <c r="N34" s="77">
        <v>0.17</v>
      </c>
      <c r="O34" s="77">
        <v>481724</v>
      </c>
      <c r="P34" s="77">
        <v>118.59</v>
      </c>
      <c r="Q34" s="77">
        <v>0</v>
      </c>
      <c r="R34" s="77">
        <v>571.27649159999999</v>
      </c>
      <c r="S34" s="77">
        <v>0.04</v>
      </c>
      <c r="T34" s="77">
        <v>1.6</v>
      </c>
      <c r="U34" s="77">
        <v>0.32</v>
      </c>
    </row>
    <row r="35" spans="2:21">
      <c r="B35" t="s">
        <v>407</v>
      </c>
      <c r="C35" t="s">
        <v>408</v>
      </c>
      <c r="D35" t="s">
        <v>103</v>
      </c>
      <c r="E35" t="s">
        <v>126</v>
      </c>
      <c r="F35" t="s">
        <v>403</v>
      </c>
      <c r="G35" t="s">
        <v>369</v>
      </c>
      <c r="H35" t="s">
        <v>399</v>
      </c>
      <c r="I35" t="s">
        <v>209</v>
      </c>
      <c r="J35" t="s">
        <v>255</v>
      </c>
      <c r="K35" s="77">
        <v>1.72</v>
      </c>
      <c r="L35" t="s">
        <v>105</v>
      </c>
      <c r="M35" s="77">
        <v>4.9000000000000004</v>
      </c>
      <c r="N35" s="77">
        <v>0.03</v>
      </c>
      <c r="O35" s="77">
        <v>76382.149999999994</v>
      </c>
      <c r="P35" s="77">
        <v>117.53</v>
      </c>
      <c r="Q35" s="77">
        <v>0</v>
      </c>
      <c r="R35" s="77">
        <v>89.771940895</v>
      </c>
      <c r="S35" s="77">
        <v>0.03</v>
      </c>
      <c r="T35" s="77">
        <v>0.25</v>
      </c>
      <c r="U35" s="77">
        <v>0.05</v>
      </c>
    </row>
    <row r="36" spans="2:21">
      <c r="B36" t="s">
        <v>409</v>
      </c>
      <c r="C36" t="s">
        <v>410</v>
      </c>
      <c r="D36" t="s">
        <v>103</v>
      </c>
      <c r="E36" t="s">
        <v>126</v>
      </c>
      <c r="F36" t="s">
        <v>403</v>
      </c>
      <c r="G36" t="s">
        <v>369</v>
      </c>
      <c r="H36" t="s">
        <v>399</v>
      </c>
      <c r="I36" t="s">
        <v>209</v>
      </c>
      <c r="J36" t="s">
        <v>411</v>
      </c>
      <c r="K36" s="77">
        <v>6.75</v>
      </c>
      <c r="L36" t="s">
        <v>105</v>
      </c>
      <c r="M36" s="77">
        <v>3.2</v>
      </c>
      <c r="N36" s="77">
        <v>1.33</v>
      </c>
      <c r="O36" s="77">
        <v>619310</v>
      </c>
      <c r="P36" s="77">
        <v>114.12</v>
      </c>
      <c r="Q36" s="77">
        <v>0</v>
      </c>
      <c r="R36" s="77">
        <v>706.75657200000001</v>
      </c>
      <c r="S36" s="77">
        <v>0.05</v>
      </c>
      <c r="T36" s="77">
        <v>1.98</v>
      </c>
      <c r="U36" s="77">
        <v>0.39</v>
      </c>
    </row>
    <row r="37" spans="2:21">
      <c r="B37" t="s">
        <v>412</v>
      </c>
      <c r="C37" t="s">
        <v>413</v>
      </c>
      <c r="D37" t="s">
        <v>103</v>
      </c>
      <c r="E37" t="s">
        <v>126</v>
      </c>
      <c r="F37" t="s">
        <v>398</v>
      </c>
      <c r="G37" t="s">
        <v>369</v>
      </c>
      <c r="H37" t="s">
        <v>399</v>
      </c>
      <c r="I37" t="s">
        <v>209</v>
      </c>
      <c r="J37" t="s">
        <v>414</v>
      </c>
      <c r="K37" s="77">
        <v>2.5499999999999998</v>
      </c>
      <c r="L37" t="s">
        <v>105</v>
      </c>
      <c r="M37" s="77">
        <v>3</v>
      </c>
      <c r="N37" s="77">
        <v>0.39</v>
      </c>
      <c r="O37" s="77">
        <v>132160.39000000001</v>
      </c>
      <c r="P37" s="77">
        <v>107.19</v>
      </c>
      <c r="Q37" s="77">
        <v>0</v>
      </c>
      <c r="R37" s="77">
        <v>141.66272204099999</v>
      </c>
      <c r="S37" s="77">
        <v>0.02</v>
      </c>
      <c r="T37" s="77">
        <v>0.4</v>
      </c>
      <c r="U37" s="77">
        <v>0.08</v>
      </c>
    </row>
    <row r="38" spans="2:21">
      <c r="B38" t="s">
        <v>415</v>
      </c>
      <c r="C38" t="s">
        <v>416</v>
      </c>
      <c r="D38" t="s">
        <v>103</v>
      </c>
      <c r="E38" t="s">
        <v>126</v>
      </c>
      <c r="F38" t="s">
        <v>398</v>
      </c>
      <c r="G38" t="s">
        <v>369</v>
      </c>
      <c r="H38" t="s">
        <v>399</v>
      </c>
      <c r="I38" t="s">
        <v>209</v>
      </c>
      <c r="J38" t="s">
        <v>417</v>
      </c>
      <c r="K38" s="77">
        <v>1.74</v>
      </c>
      <c r="L38" t="s">
        <v>105</v>
      </c>
      <c r="M38" s="77">
        <v>1.64</v>
      </c>
      <c r="N38" s="77">
        <v>0.01</v>
      </c>
      <c r="O38" s="77">
        <v>98220.83</v>
      </c>
      <c r="P38" s="77">
        <v>101.58</v>
      </c>
      <c r="Q38" s="77">
        <v>0</v>
      </c>
      <c r="R38" s="77">
        <v>99.772719113999997</v>
      </c>
      <c r="S38" s="77">
        <v>0.02</v>
      </c>
      <c r="T38" s="77">
        <v>0.28000000000000003</v>
      </c>
      <c r="U38" s="77">
        <v>0.06</v>
      </c>
    </row>
    <row r="39" spans="2:21">
      <c r="B39" t="s">
        <v>418</v>
      </c>
      <c r="C39" t="s">
        <v>419</v>
      </c>
      <c r="D39" t="s">
        <v>103</v>
      </c>
      <c r="E39" t="s">
        <v>126</v>
      </c>
      <c r="F39" t="s">
        <v>420</v>
      </c>
      <c r="G39" t="s">
        <v>369</v>
      </c>
      <c r="H39" t="s">
        <v>399</v>
      </c>
      <c r="I39" t="s">
        <v>209</v>
      </c>
      <c r="J39" t="s">
        <v>421</v>
      </c>
      <c r="K39" s="77">
        <v>3.45</v>
      </c>
      <c r="L39" t="s">
        <v>105</v>
      </c>
      <c r="M39" s="77">
        <v>2.5499999999999998</v>
      </c>
      <c r="N39" s="77">
        <v>0.57999999999999996</v>
      </c>
      <c r="O39" s="77">
        <v>164287.04000000001</v>
      </c>
      <c r="P39" s="77">
        <v>107.63</v>
      </c>
      <c r="Q39" s="77">
        <v>0</v>
      </c>
      <c r="R39" s="77">
        <v>176.822141152</v>
      </c>
      <c r="S39" s="77">
        <v>0.02</v>
      </c>
      <c r="T39" s="77">
        <v>0.5</v>
      </c>
      <c r="U39" s="77">
        <v>0.1</v>
      </c>
    </row>
    <row r="40" spans="2:21">
      <c r="B40" t="s">
        <v>422</v>
      </c>
      <c r="C40" t="s">
        <v>423</v>
      </c>
      <c r="D40" t="s">
        <v>103</v>
      </c>
      <c r="E40" t="s">
        <v>126</v>
      </c>
      <c r="F40" t="s">
        <v>420</v>
      </c>
      <c r="G40" t="s">
        <v>369</v>
      </c>
      <c r="H40" t="s">
        <v>399</v>
      </c>
      <c r="I40" t="s">
        <v>209</v>
      </c>
      <c r="J40" t="s">
        <v>255</v>
      </c>
      <c r="K40" s="77">
        <v>2.11</v>
      </c>
      <c r="L40" t="s">
        <v>105</v>
      </c>
      <c r="M40" s="77">
        <v>5.0999999999999996</v>
      </c>
      <c r="N40" s="77">
        <v>-0.05</v>
      </c>
      <c r="O40" s="77">
        <v>95395.82</v>
      </c>
      <c r="P40" s="77">
        <v>123.65</v>
      </c>
      <c r="Q40" s="77">
        <v>0</v>
      </c>
      <c r="R40" s="77">
        <v>117.95693143</v>
      </c>
      <c r="S40" s="77">
        <v>0.02</v>
      </c>
      <c r="T40" s="77">
        <v>0.33</v>
      </c>
      <c r="U40" s="77">
        <v>7.0000000000000007E-2</v>
      </c>
    </row>
    <row r="41" spans="2:21">
      <c r="B41" t="s">
        <v>424</v>
      </c>
      <c r="C41" t="s">
        <v>425</v>
      </c>
      <c r="D41" t="s">
        <v>103</v>
      </c>
      <c r="E41" t="s">
        <v>126</v>
      </c>
      <c r="F41" t="s">
        <v>420</v>
      </c>
      <c r="G41" t="s">
        <v>369</v>
      </c>
      <c r="H41" t="s">
        <v>399</v>
      </c>
      <c r="I41" t="s">
        <v>209</v>
      </c>
      <c r="J41" t="s">
        <v>255</v>
      </c>
      <c r="K41" s="77">
        <v>2.38</v>
      </c>
      <c r="L41" t="s">
        <v>105</v>
      </c>
      <c r="M41" s="77">
        <v>3.4</v>
      </c>
      <c r="N41" s="77">
        <v>7.0000000000000007E-2</v>
      </c>
      <c r="O41" s="77">
        <v>27.95</v>
      </c>
      <c r="P41" s="77">
        <v>110.81</v>
      </c>
      <c r="Q41" s="77">
        <v>0</v>
      </c>
      <c r="R41" s="77">
        <v>3.0971394999999999E-2</v>
      </c>
      <c r="S41" s="77">
        <v>0</v>
      </c>
      <c r="T41" s="77">
        <v>0</v>
      </c>
      <c r="U41" s="77">
        <v>0</v>
      </c>
    </row>
    <row r="42" spans="2:21">
      <c r="B42" t="s">
        <v>426</v>
      </c>
      <c r="C42" t="s">
        <v>427</v>
      </c>
      <c r="D42" t="s">
        <v>103</v>
      </c>
      <c r="E42" t="s">
        <v>126</v>
      </c>
      <c r="F42" t="s">
        <v>420</v>
      </c>
      <c r="G42" t="s">
        <v>369</v>
      </c>
      <c r="H42" t="s">
        <v>399</v>
      </c>
      <c r="I42" t="s">
        <v>209</v>
      </c>
      <c r="J42" t="s">
        <v>428</v>
      </c>
      <c r="K42" s="77">
        <v>6.8</v>
      </c>
      <c r="L42" t="s">
        <v>105</v>
      </c>
      <c r="M42" s="77">
        <v>2.15</v>
      </c>
      <c r="N42" s="77">
        <v>1.5</v>
      </c>
      <c r="O42" s="77">
        <v>298154.2</v>
      </c>
      <c r="P42" s="77">
        <v>106.13</v>
      </c>
      <c r="Q42" s="77">
        <v>0</v>
      </c>
      <c r="R42" s="77">
        <v>316.43105245999999</v>
      </c>
      <c r="S42" s="77">
        <v>0.04</v>
      </c>
      <c r="T42" s="77">
        <v>0.89</v>
      </c>
      <c r="U42" s="77">
        <v>0.18</v>
      </c>
    </row>
    <row r="43" spans="2:21">
      <c r="B43" t="s">
        <v>429</v>
      </c>
      <c r="C43" t="s">
        <v>430</v>
      </c>
      <c r="D43" t="s">
        <v>103</v>
      </c>
      <c r="E43" t="s">
        <v>126</v>
      </c>
      <c r="F43" t="s">
        <v>420</v>
      </c>
      <c r="G43" t="s">
        <v>369</v>
      </c>
      <c r="H43" t="s">
        <v>399</v>
      </c>
      <c r="I43" t="s">
        <v>209</v>
      </c>
      <c r="J43" t="s">
        <v>288</v>
      </c>
      <c r="K43" s="77">
        <v>7.72</v>
      </c>
      <c r="L43" t="s">
        <v>105</v>
      </c>
      <c r="M43" s="77">
        <v>2.25</v>
      </c>
      <c r="N43" s="77">
        <v>2.33</v>
      </c>
      <c r="O43" s="77">
        <v>68000</v>
      </c>
      <c r="P43" s="77">
        <v>99.77</v>
      </c>
      <c r="Q43" s="77">
        <v>0</v>
      </c>
      <c r="R43" s="77">
        <v>67.843599999999995</v>
      </c>
      <c r="S43" s="77">
        <v>0.04</v>
      </c>
      <c r="T43" s="77">
        <v>0.19</v>
      </c>
      <c r="U43" s="77">
        <v>0.04</v>
      </c>
    </row>
    <row r="44" spans="2:21">
      <c r="B44" t="s">
        <v>431</v>
      </c>
      <c r="C44" t="s">
        <v>432</v>
      </c>
      <c r="D44" t="s">
        <v>103</v>
      </c>
      <c r="E44" t="s">
        <v>126</v>
      </c>
      <c r="F44" t="s">
        <v>420</v>
      </c>
      <c r="G44" t="s">
        <v>369</v>
      </c>
      <c r="H44" t="s">
        <v>399</v>
      </c>
      <c r="I44" t="s">
        <v>209</v>
      </c>
      <c r="J44" t="s">
        <v>433</v>
      </c>
      <c r="K44" s="77">
        <v>7.52</v>
      </c>
      <c r="L44" t="s">
        <v>105</v>
      </c>
      <c r="M44" s="77">
        <v>2.35</v>
      </c>
      <c r="N44" s="77">
        <v>1.67</v>
      </c>
      <c r="O44" s="77">
        <v>91180</v>
      </c>
      <c r="P44" s="77">
        <v>105.2</v>
      </c>
      <c r="Q44" s="77">
        <v>2.0224099999999998</v>
      </c>
      <c r="R44" s="77">
        <v>97.943770000000001</v>
      </c>
      <c r="S44" s="77">
        <v>0.02</v>
      </c>
      <c r="T44" s="77">
        <v>0.27</v>
      </c>
      <c r="U44" s="77">
        <v>0.05</v>
      </c>
    </row>
    <row r="45" spans="2:21">
      <c r="B45" t="s">
        <v>434</v>
      </c>
      <c r="C45" t="s">
        <v>435</v>
      </c>
      <c r="D45" t="s">
        <v>103</v>
      </c>
      <c r="E45" t="s">
        <v>126</v>
      </c>
      <c r="F45" t="s">
        <v>420</v>
      </c>
      <c r="G45" t="s">
        <v>369</v>
      </c>
      <c r="H45" t="s">
        <v>399</v>
      </c>
      <c r="I45" t="s">
        <v>209</v>
      </c>
      <c r="J45" t="s">
        <v>436</v>
      </c>
      <c r="K45" s="77">
        <v>6.34</v>
      </c>
      <c r="L45" t="s">
        <v>105</v>
      </c>
      <c r="M45" s="77">
        <v>1.76</v>
      </c>
      <c r="N45" s="77">
        <v>1.32</v>
      </c>
      <c r="O45" s="77">
        <v>576459.34</v>
      </c>
      <c r="P45" s="77">
        <v>103.63</v>
      </c>
      <c r="Q45" s="77">
        <v>0</v>
      </c>
      <c r="R45" s="77">
        <v>597.38481404200002</v>
      </c>
      <c r="S45" s="77">
        <v>0.05</v>
      </c>
      <c r="T45" s="77">
        <v>1.68</v>
      </c>
      <c r="U45" s="77">
        <v>0.33</v>
      </c>
    </row>
    <row r="46" spans="2:21">
      <c r="B46" t="s">
        <v>437</v>
      </c>
      <c r="C46" t="s">
        <v>438</v>
      </c>
      <c r="D46" t="s">
        <v>103</v>
      </c>
      <c r="E46" t="s">
        <v>126</v>
      </c>
      <c r="F46" t="s">
        <v>439</v>
      </c>
      <c r="G46" t="s">
        <v>369</v>
      </c>
      <c r="H46" t="s">
        <v>399</v>
      </c>
      <c r="I46" t="s">
        <v>209</v>
      </c>
      <c r="J46" t="s">
        <v>440</v>
      </c>
      <c r="K46" s="77">
        <v>4.43</v>
      </c>
      <c r="L46" t="s">
        <v>105</v>
      </c>
      <c r="M46" s="77">
        <v>4</v>
      </c>
      <c r="N46" s="77">
        <v>0.46</v>
      </c>
      <c r="O46" s="77">
        <v>242342.6</v>
      </c>
      <c r="P46" s="77">
        <v>115.08</v>
      </c>
      <c r="Q46" s="77">
        <v>0</v>
      </c>
      <c r="R46" s="77">
        <v>278.88786407999999</v>
      </c>
      <c r="S46" s="77">
        <v>0.03</v>
      </c>
      <c r="T46" s="77">
        <v>0.78</v>
      </c>
      <c r="U46" s="77">
        <v>0.15</v>
      </c>
    </row>
    <row r="47" spans="2:21">
      <c r="B47" t="s">
        <v>441</v>
      </c>
      <c r="C47" t="s">
        <v>442</v>
      </c>
      <c r="D47" t="s">
        <v>103</v>
      </c>
      <c r="E47" t="s">
        <v>126</v>
      </c>
      <c r="F47" t="s">
        <v>439</v>
      </c>
      <c r="G47" t="s">
        <v>369</v>
      </c>
      <c r="H47" t="s">
        <v>399</v>
      </c>
      <c r="I47" t="s">
        <v>209</v>
      </c>
      <c r="J47" t="s">
        <v>443</v>
      </c>
      <c r="K47" s="77">
        <v>8.57</v>
      </c>
      <c r="L47" t="s">
        <v>105</v>
      </c>
      <c r="M47" s="77">
        <v>3.5</v>
      </c>
      <c r="N47" s="77">
        <v>1.64</v>
      </c>
      <c r="O47" s="77">
        <v>15896</v>
      </c>
      <c r="P47" s="77">
        <v>117.44</v>
      </c>
      <c r="Q47" s="77">
        <v>0</v>
      </c>
      <c r="R47" s="77">
        <v>18.6682624</v>
      </c>
      <c r="S47" s="77">
        <v>0.01</v>
      </c>
      <c r="T47" s="77">
        <v>0.05</v>
      </c>
      <c r="U47" s="77">
        <v>0.01</v>
      </c>
    </row>
    <row r="48" spans="2:21">
      <c r="B48" t="s">
        <v>444</v>
      </c>
      <c r="C48" t="s">
        <v>445</v>
      </c>
      <c r="D48" t="s">
        <v>103</v>
      </c>
      <c r="E48" t="s">
        <v>126</v>
      </c>
      <c r="F48" t="s">
        <v>439</v>
      </c>
      <c r="G48" t="s">
        <v>369</v>
      </c>
      <c r="H48" t="s">
        <v>399</v>
      </c>
      <c r="I48" t="s">
        <v>209</v>
      </c>
      <c r="J48" t="s">
        <v>446</v>
      </c>
      <c r="K48" s="77">
        <v>7.21</v>
      </c>
      <c r="L48" t="s">
        <v>105</v>
      </c>
      <c r="M48" s="77">
        <v>4</v>
      </c>
      <c r="N48" s="77">
        <v>1.22</v>
      </c>
      <c r="O48" s="77">
        <v>255514</v>
      </c>
      <c r="P48" s="77">
        <v>121.03</v>
      </c>
      <c r="Q48" s="77">
        <v>0</v>
      </c>
      <c r="R48" s="77">
        <v>309.24859420000001</v>
      </c>
      <c r="S48" s="77">
        <v>0.04</v>
      </c>
      <c r="T48" s="77">
        <v>0.87</v>
      </c>
      <c r="U48" s="77">
        <v>0.17</v>
      </c>
    </row>
    <row r="49" spans="2:21">
      <c r="B49" t="s">
        <v>447</v>
      </c>
      <c r="C49" t="s">
        <v>448</v>
      </c>
      <c r="D49" t="s">
        <v>103</v>
      </c>
      <c r="E49" t="s">
        <v>126</v>
      </c>
      <c r="F49" t="s">
        <v>449</v>
      </c>
      <c r="G49" t="s">
        <v>135</v>
      </c>
      <c r="H49" t="s">
        <v>399</v>
      </c>
      <c r="I49" t="s">
        <v>209</v>
      </c>
      <c r="J49" t="s">
        <v>450</v>
      </c>
      <c r="K49" s="77">
        <v>6.04</v>
      </c>
      <c r="L49" t="s">
        <v>105</v>
      </c>
      <c r="M49" s="77">
        <v>2.2000000000000002</v>
      </c>
      <c r="N49" s="77">
        <v>1.1299999999999999</v>
      </c>
      <c r="O49" s="77">
        <v>176295</v>
      </c>
      <c r="P49" s="77">
        <v>106.35</v>
      </c>
      <c r="Q49" s="77">
        <v>0</v>
      </c>
      <c r="R49" s="77">
        <v>187.4897325</v>
      </c>
      <c r="S49" s="77">
        <v>0.02</v>
      </c>
      <c r="T49" s="77">
        <v>0.53</v>
      </c>
      <c r="U49" s="77">
        <v>0.1</v>
      </c>
    </row>
    <row r="50" spans="2:21">
      <c r="B50" t="s">
        <v>451</v>
      </c>
      <c r="C50" t="s">
        <v>452</v>
      </c>
      <c r="D50" t="s">
        <v>103</v>
      </c>
      <c r="E50" t="s">
        <v>126</v>
      </c>
      <c r="F50" t="s">
        <v>449</v>
      </c>
      <c r="G50" t="s">
        <v>135</v>
      </c>
      <c r="H50" t="s">
        <v>399</v>
      </c>
      <c r="I50" t="s">
        <v>209</v>
      </c>
      <c r="J50" t="s">
        <v>453</v>
      </c>
      <c r="K50" s="77">
        <v>2.57</v>
      </c>
      <c r="L50" t="s">
        <v>105</v>
      </c>
      <c r="M50" s="77">
        <v>3.7</v>
      </c>
      <c r="N50" s="77">
        <v>0.1</v>
      </c>
      <c r="O50" s="77">
        <v>154885</v>
      </c>
      <c r="P50" s="77">
        <v>113.5</v>
      </c>
      <c r="Q50" s="77">
        <v>0</v>
      </c>
      <c r="R50" s="77">
        <v>175.79447500000001</v>
      </c>
      <c r="S50" s="77">
        <v>0.01</v>
      </c>
      <c r="T50" s="77">
        <v>0.49</v>
      </c>
      <c r="U50" s="77">
        <v>0.1</v>
      </c>
    </row>
    <row r="51" spans="2:21">
      <c r="B51" t="s">
        <v>454</v>
      </c>
      <c r="C51" t="s">
        <v>455</v>
      </c>
      <c r="D51" t="s">
        <v>103</v>
      </c>
      <c r="E51" t="s">
        <v>126</v>
      </c>
      <c r="F51" t="s">
        <v>380</v>
      </c>
      <c r="G51" t="s">
        <v>341</v>
      </c>
      <c r="H51" t="s">
        <v>399</v>
      </c>
      <c r="I51" t="s">
        <v>209</v>
      </c>
      <c r="J51" t="s">
        <v>456</v>
      </c>
      <c r="K51" s="77">
        <v>0.41</v>
      </c>
      <c r="L51" t="s">
        <v>105</v>
      </c>
      <c r="M51" s="77">
        <v>5.25</v>
      </c>
      <c r="N51" s="77">
        <v>0.22</v>
      </c>
      <c r="O51" s="77">
        <v>1975.85</v>
      </c>
      <c r="P51" s="77">
        <v>128.4</v>
      </c>
      <c r="Q51" s="77">
        <v>0</v>
      </c>
      <c r="R51" s="77">
        <v>2.5369913999999998</v>
      </c>
      <c r="S51" s="77">
        <v>0.01</v>
      </c>
      <c r="T51" s="77">
        <v>0.01</v>
      </c>
      <c r="U51" s="77">
        <v>0</v>
      </c>
    </row>
    <row r="52" spans="2:21">
      <c r="B52" t="s">
        <v>457</v>
      </c>
      <c r="C52" t="s">
        <v>458</v>
      </c>
      <c r="D52" t="s">
        <v>103</v>
      </c>
      <c r="E52" t="s">
        <v>126</v>
      </c>
      <c r="F52" t="s">
        <v>380</v>
      </c>
      <c r="G52" t="s">
        <v>341</v>
      </c>
      <c r="H52" t="s">
        <v>399</v>
      </c>
      <c r="I52" t="s">
        <v>209</v>
      </c>
      <c r="J52" t="s">
        <v>255</v>
      </c>
      <c r="K52" s="77">
        <v>1.24</v>
      </c>
      <c r="L52" t="s">
        <v>105</v>
      </c>
      <c r="M52" s="77">
        <v>2.8</v>
      </c>
      <c r="N52" s="77">
        <v>-0.28000000000000003</v>
      </c>
      <c r="O52" s="77">
        <v>99483</v>
      </c>
      <c r="P52" s="77">
        <v>106.8</v>
      </c>
      <c r="Q52" s="77">
        <v>0</v>
      </c>
      <c r="R52" s="77">
        <v>106.247844</v>
      </c>
      <c r="S52" s="77">
        <v>0.01</v>
      </c>
      <c r="T52" s="77">
        <v>0.3</v>
      </c>
      <c r="U52" s="77">
        <v>0.06</v>
      </c>
    </row>
    <row r="53" spans="2:21">
      <c r="B53" t="s">
        <v>459</v>
      </c>
      <c r="C53" t="s">
        <v>460</v>
      </c>
      <c r="D53" t="s">
        <v>103</v>
      </c>
      <c r="E53" t="s">
        <v>126</v>
      </c>
      <c r="F53" t="s">
        <v>380</v>
      </c>
      <c r="G53" t="s">
        <v>341</v>
      </c>
      <c r="H53" t="s">
        <v>399</v>
      </c>
      <c r="I53" t="s">
        <v>209</v>
      </c>
      <c r="J53" t="s">
        <v>255</v>
      </c>
      <c r="K53" s="77">
        <v>1.92</v>
      </c>
      <c r="L53" t="s">
        <v>105</v>
      </c>
      <c r="M53" s="77">
        <v>4.2</v>
      </c>
      <c r="N53" s="77">
        <v>0.23</v>
      </c>
      <c r="O53" s="77">
        <v>0.49</v>
      </c>
      <c r="P53" s="77">
        <v>129.41</v>
      </c>
      <c r="Q53" s="77">
        <v>0</v>
      </c>
      <c r="R53" s="77">
        <v>6.34109E-4</v>
      </c>
      <c r="S53" s="77">
        <v>0</v>
      </c>
      <c r="T53" s="77">
        <v>0</v>
      </c>
      <c r="U53" s="77">
        <v>0</v>
      </c>
    </row>
    <row r="54" spans="2:21">
      <c r="B54" t="s">
        <v>461</v>
      </c>
      <c r="C54" t="s">
        <v>462</v>
      </c>
      <c r="D54" t="s">
        <v>103</v>
      </c>
      <c r="E54" t="s">
        <v>126</v>
      </c>
      <c r="F54" t="s">
        <v>380</v>
      </c>
      <c r="G54" t="s">
        <v>341</v>
      </c>
      <c r="H54" t="s">
        <v>399</v>
      </c>
      <c r="I54" t="s">
        <v>209</v>
      </c>
      <c r="J54" t="s">
        <v>362</v>
      </c>
      <c r="K54" s="77">
        <v>1.81</v>
      </c>
      <c r="L54" t="s">
        <v>105</v>
      </c>
      <c r="M54" s="77">
        <v>3.1</v>
      </c>
      <c r="N54" s="77">
        <v>-0.02</v>
      </c>
      <c r="O54" s="77">
        <v>98760</v>
      </c>
      <c r="P54" s="77">
        <v>111.18</v>
      </c>
      <c r="Q54" s="77">
        <v>0</v>
      </c>
      <c r="R54" s="77">
        <v>109.801368</v>
      </c>
      <c r="S54" s="77">
        <v>0.02</v>
      </c>
      <c r="T54" s="77">
        <v>0.31</v>
      </c>
      <c r="U54" s="77">
        <v>0.06</v>
      </c>
    </row>
    <row r="55" spans="2:21">
      <c r="B55" t="s">
        <v>463</v>
      </c>
      <c r="C55" t="s">
        <v>464</v>
      </c>
      <c r="D55" t="s">
        <v>103</v>
      </c>
      <c r="E55" t="s">
        <v>126</v>
      </c>
      <c r="F55" t="s">
        <v>340</v>
      </c>
      <c r="G55" t="s">
        <v>341</v>
      </c>
      <c r="H55" t="s">
        <v>399</v>
      </c>
      <c r="I55" t="s">
        <v>209</v>
      </c>
      <c r="J55" t="s">
        <v>255</v>
      </c>
      <c r="K55" s="77">
        <v>2.7</v>
      </c>
      <c r="L55" t="s">
        <v>105</v>
      </c>
      <c r="M55" s="77">
        <v>4</v>
      </c>
      <c r="N55" s="77">
        <v>0.09</v>
      </c>
      <c r="O55" s="77">
        <v>807925</v>
      </c>
      <c r="P55" s="77">
        <v>119.59</v>
      </c>
      <c r="Q55" s="77">
        <v>0</v>
      </c>
      <c r="R55" s="77">
        <v>966.19750750000003</v>
      </c>
      <c r="S55" s="77">
        <v>0.06</v>
      </c>
      <c r="T55" s="77">
        <v>2.71</v>
      </c>
      <c r="U55" s="77">
        <v>0.54</v>
      </c>
    </row>
    <row r="56" spans="2:21">
      <c r="B56" t="s">
        <v>465</v>
      </c>
      <c r="C56" t="s">
        <v>466</v>
      </c>
      <c r="D56" t="s">
        <v>103</v>
      </c>
      <c r="E56" t="s">
        <v>126</v>
      </c>
      <c r="F56" t="s">
        <v>467</v>
      </c>
      <c r="G56" t="s">
        <v>341</v>
      </c>
      <c r="H56" t="s">
        <v>399</v>
      </c>
      <c r="I56" t="s">
        <v>209</v>
      </c>
      <c r="J56" t="s">
        <v>255</v>
      </c>
      <c r="K56" s="77">
        <v>2.4900000000000002</v>
      </c>
      <c r="L56" t="s">
        <v>105</v>
      </c>
      <c r="M56" s="77">
        <v>4.75</v>
      </c>
      <c r="N56" s="77">
        <v>0.01</v>
      </c>
      <c r="O56" s="77">
        <v>79150.009999999995</v>
      </c>
      <c r="P56" s="77">
        <v>133.31</v>
      </c>
      <c r="Q56" s="77">
        <v>0</v>
      </c>
      <c r="R56" s="77">
        <v>105.51487833100001</v>
      </c>
      <c r="S56" s="77">
        <v>0.02</v>
      </c>
      <c r="T56" s="77">
        <v>0.3</v>
      </c>
      <c r="U56" s="77">
        <v>0.06</v>
      </c>
    </row>
    <row r="57" spans="2:21">
      <c r="B57" t="s">
        <v>468</v>
      </c>
      <c r="C57" t="s">
        <v>469</v>
      </c>
      <c r="D57" t="s">
        <v>103</v>
      </c>
      <c r="E57" t="s">
        <v>126</v>
      </c>
      <c r="F57" t="s">
        <v>467</v>
      </c>
      <c r="G57" t="s">
        <v>341</v>
      </c>
      <c r="H57" t="s">
        <v>399</v>
      </c>
      <c r="I57" t="s">
        <v>209</v>
      </c>
      <c r="J57" t="s">
        <v>255</v>
      </c>
      <c r="K57" s="77">
        <v>0.01</v>
      </c>
      <c r="L57" t="s">
        <v>105</v>
      </c>
      <c r="M57" s="77">
        <v>5.5</v>
      </c>
      <c r="N57" s="77">
        <v>2.0499999999999998</v>
      </c>
      <c r="O57" s="77">
        <v>13766.5</v>
      </c>
      <c r="P57" s="77">
        <v>130.36000000000001</v>
      </c>
      <c r="Q57" s="77">
        <v>0</v>
      </c>
      <c r="R57" s="77">
        <v>17.012370000000001</v>
      </c>
      <c r="S57" s="77">
        <v>0.02</v>
      </c>
      <c r="T57" s="77">
        <v>0.05</v>
      </c>
      <c r="U57" s="77">
        <v>0.01</v>
      </c>
    </row>
    <row r="58" spans="2:21">
      <c r="B58" t="s">
        <v>470</v>
      </c>
      <c r="C58" t="s">
        <v>469</v>
      </c>
      <c r="D58" t="s">
        <v>103</v>
      </c>
      <c r="E58" t="s">
        <v>126</v>
      </c>
      <c r="F58" t="s">
        <v>467</v>
      </c>
      <c r="G58" t="s">
        <v>341</v>
      </c>
      <c r="H58" t="s">
        <v>399</v>
      </c>
      <c r="I58" t="s">
        <v>209</v>
      </c>
      <c r="K58" s="77">
        <v>0.01</v>
      </c>
      <c r="L58" t="s">
        <v>105</v>
      </c>
      <c r="M58" s="77">
        <v>5.5</v>
      </c>
      <c r="N58" s="77">
        <v>2.0499999999999998</v>
      </c>
      <c r="O58" s="77">
        <v>0</v>
      </c>
      <c r="P58" s="77">
        <v>0</v>
      </c>
      <c r="Q58" s="77">
        <v>0</v>
      </c>
      <c r="R58" s="77">
        <v>0.93567999999999996</v>
      </c>
      <c r="S58" s="77">
        <v>0</v>
      </c>
      <c r="T58" s="77">
        <v>0</v>
      </c>
      <c r="U58" s="77">
        <v>0</v>
      </c>
    </row>
    <row r="59" spans="2:21">
      <c r="B59" t="s">
        <v>471</v>
      </c>
      <c r="C59" t="s">
        <v>472</v>
      </c>
      <c r="D59" t="s">
        <v>103</v>
      </c>
      <c r="E59" t="s">
        <v>126</v>
      </c>
      <c r="F59" t="s">
        <v>467</v>
      </c>
      <c r="G59" t="s">
        <v>341</v>
      </c>
      <c r="H59" t="s">
        <v>399</v>
      </c>
      <c r="I59" t="s">
        <v>209</v>
      </c>
      <c r="J59" t="s">
        <v>255</v>
      </c>
      <c r="K59" s="77">
        <v>1.1499999999999999</v>
      </c>
      <c r="L59" t="s">
        <v>105</v>
      </c>
      <c r="M59" s="77">
        <v>5.25</v>
      </c>
      <c r="N59" s="77">
        <v>-7.0000000000000007E-2</v>
      </c>
      <c r="O59" s="77">
        <v>51200</v>
      </c>
      <c r="P59" s="77">
        <v>131.83000000000001</v>
      </c>
      <c r="Q59" s="77">
        <v>0</v>
      </c>
      <c r="R59" s="77">
        <v>67.496960000000001</v>
      </c>
      <c r="S59" s="77">
        <v>0.02</v>
      </c>
      <c r="T59" s="77">
        <v>0.19</v>
      </c>
      <c r="U59" s="77">
        <v>0.04</v>
      </c>
    </row>
    <row r="60" spans="2:21">
      <c r="B60" t="s">
        <v>473</v>
      </c>
      <c r="C60" t="s">
        <v>474</v>
      </c>
      <c r="D60" t="s">
        <v>103</v>
      </c>
      <c r="E60" t="s">
        <v>126</v>
      </c>
      <c r="F60" t="s">
        <v>475</v>
      </c>
      <c r="G60" t="s">
        <v>341</v>
      </c>
      <c r="H60" t="s">
        <v>399</v>
      </c>
      <c r="I60" t="s">
        <v>209</v>
      </c>
      <c r="J60" t="s">
        <v>476</v>
      </c>
      <c r="K60" s="77">
        <v>6.1</v>
      </c>
      <c r="L60" t="s">
        <v>105</v>
      </c>
      <c r="M60" s="77">
        <v>1.5</v>
      </c>
      <c r="N60" s="77">
        <v>0.69</v>
      </c>
      <c r="O60" s="77">
        <v>276601.78999999998</v>
      </c>
      <c r="P60" s="77">
        <v>103.94</v>
      </c>
      <c r="Q60" s="77">
        <v>0</v>
      </c>
      <c r="R60" s="77">
        <v>287.49990052599998</v>
      </c>
      <c r="S60" s="77">
        <v>0.05</v>
      </c>
      <c r="T60" s="77">
        <v>0.81</v>
      </c>
      <c r="U60" s="77">
        <v>0.16</v>
      </c>
    </row>
    <row r="61" spans="2:21">
      <c r="B61" t="s">
        <v>477</v>
      </c>
      <c r="C61" t="s">
        <v>478</v>
      </c>
      <c r="D61" t="s">
        <v>103</v>
      </c>
      <c r="E61" t="s">
        <v>126</v>
      </c>
      <c r="F61" t="s">
        <v>475</v>
      </c>
      <c r="G61" t="s">
        <v>341</v>
      </c>
      <c r="H61" t="s">
        <v>399</v>
      </c>
      <c r="I61" t="s">
        <v>209</v>
      </c>
      <c r="J61" t="s">
        <v>255</v>
      </c>
      <c r="K61" s="77">
        <v>2.74</v>
      </c>
      <c r="L61" t="s">
        <v>105</v>
      </c>
      <c r="M61" s="77">
        <v>3.55</v>
      </c>
      <c r="N61" s="77">
        <v>-0.05</v>
      </c>
      <c r="O61" s="77">
        <v>88500.01</v>
      </c>
      <c r="P61" s="77">
        <v>120.05</v>
      </c>
      <c r="Q61" s="77">
        <v>0</v>
      </c>
      <c r="R61" s="77">
        <v>106.244262005</v>
      </c>
      <c r="S61" s="77">
        <v>0.02</v>
      </c>
      <c r="T61" s="77">
        <v>0.3</v>
      </c>
      <c r="U61" s="77">
        <v>0.06</v>
      </c>
    </row>
    <row r="62" spans="2:21">
      <c r="B62" t="s">
        <v>479</v>
      </c>
      <c r="C62" t="s">
        <v>480</v>
      </c>
      <c r="D62" t="s">
        <v>103</v>
      </c>
      <c r="E62" t="s">
        <v>126</v>
      </c>
      <c r="F62" t="s">
        <v>475</v>
      </c>
      <c r="G62" t="s">
        <v>341</v>
      </c>
      <c r="H62" t="s">
        <v>399</v>
      </c>
      <c r="I62" t="s">
        <v>209</v>
      </c>
      <c r="J62" t="s">
        <v>255</v>
      </c>
      <c r="K62" s="77">
        <v>1.66</v>
      </c>
      <c r="L62" t="s">
        <v>105</v>
      </c>
      <c r="M62" s="77">
        <v>4.6500000000000004</v>
      </c>
      <c r="N62" s="77">
        <v>-0.05</v>
      </c>
      <c r="O62" s="77">
        <v>219427.06</v>
      </c>
      <c r="P62" s="77">
        <v>130.08000000000001</v>
      </c>
      <c r="Q62" s="77">
        <v>0</v>
      </c>
      <c r="R62" s="77">
        <v>285.43071964799998</v>
      </c>
      <c r="S62" s="77">
        <v>7.0000000000000007E-2</v>
      </c>
      <c r="T62" s="77">
        <v>0.8</v>
      </c>
      <c r="U62" s="77">
        <v>0.16</v>
      </c>
    </row>
    <row r="63" spans="2:21">
      <c r="B63" t="s">
        <v>481</v>
      </c>
      <c r="C63" t="s">
        <v>482</v>
      </c>
      <c r="D63" t="s">
        <v>103</v>
      </c>
      <c r="E63" t="s">
        <v>126</v>
      </c>
      <c r="F63" t="s">
        <v>483</v>
      </c>
      <c r="G63" t="s">
        <v>484</v>
      </c>
      <c r="H63" t="s">
        <v>399</v>
      </c>
      <c r="I63" t="s">
        <v>209</v>
      </c>
      <c r="J63" t="s">
        <v>255</v>
      </c>
      <c r="K63" s="77">
        <v>2.19</v>
      </c>
      <c r="L63" t="s">
        <v>105</v>
      </c>
      <c r="M63" s="77">
        <v>4.6500000000000004</v>
      </c>
      <c r="N63" s="77">
        <v>0.22</v>
      </c>
      <c r="O63" s="77">
        <v>5106.8</v>
      </c>
      <c r="P63" s="77">
        <v>132.36000000000001</v>
      </c>
      <c r="Q63" s="77">
        <v>0</v>
      </c>
      <c r="R63" s="77">
        <v>6.7593604799999998</v>
      </c>
      <c r="S63" s="77">
        <v>0.01</v>
      </c>
      <c r="T63" s="77">
        <v>0.02</v>
      </c>
      <c r="U63" s="77">
        <v>0</v>
      </c>
    </row>
    <row r="64" spans="2:21">
      <c r="B64" t="s">
        <v>485</v>
      </c>
      <c r="C64" t="s">
        <v>486</v>
      </c>
      <c r="D64" t="s">
        <v>103</v>
      </c>
      <c r="E64" t="s">
        <v>126</v>
      </c>
      <c r="F64" t="s">
        <v>487</v>
      </c>
      <c r="G64" t="s">
        <v>369</v>
      </c>
      <c r="H64" t="s">
        <v>399</v>
      </c>
      <c r="I64" t="s">
        <v>209</v>
      </c>
      <c r="J64" t="s">
        <v>255</v>
      </c>
      <c r="K64" s="77">
        <v>2.37</v>
      </c>
      <c r="L64" t="s">
        <v>105</v>
      </c>
      <c r="M64" s="77">
        <v>3.64</v>
      </c>
      <c r="N64" s="77">
        <v>0.33</v>
      </c>
      <c r="O64" s="77">
        <v>41633.75</v>
      </c>
      <c r="P64" s="77">
        <v>116.63</v>
      </c>
      <c r="Q64" s="77">
        <v>0</v>
      </c>
      <c r="R64" s="77">
        <v>48.557442625</v>
      </c>
      <c r="S64" s="77">
        <v>0.05</v>
      </c>
      <c r="T64" s="77">
        <v>0.14000000000000001</v>
      </c>
      <c r="U64" s="77">
        <v>0.03</v>
      </c>
    </row>
    <row r="65" spans="2:21">
      <c r="B65" t="s">
        <v>488</v>
      </c>
      <c r="C65" t="s">
        <v>489</v>
      </c>
      <c r="D65" t="s">
        <v>103</v>
      </c>
      <c r="E65" t="s">
        <v>126</v>
      </c>
      <c r="F65" t="s">
        <v>490</v>
      </c>
      <c r="G65" t="s">
        <v>491</v>
      </c>
      <c r="H65" t="s">
        <v>492</v>
      </c>
      <c r="I65" t="s">
        <v>153</v>
      </c>
      <c r="J65" t="s">
        <v>493</v>
      </c>
      <c r="K65" s="77">
        <v>6.5</v>
      </c>
      <c r="L65" t="s">
        <v>105</v>
      </c>
      <c r="M65" s="77">
        <v>4.5</v>
      </c>
      <c r="N65" s="77">
        <v>1.05</v>
      </c>
      <c r="O65" s="77">
        <v>1117901</v>
      </c>
      <c r="P65" s="77">
        <v>125.2</v>
      </c>
      <c r="Q65" s="77">
        <v>0</v>
      </c>
      <c r="R65" s="77">
        <v>1399.6120519999999</v>
      </c>
      <c r="S65" s="77">
        <v>0.04</v>
      </c>
      <c r="T65" s="77">
        <v>3.93</v>
      </c>
      <c r="U65" s="77">
        <v>0.78</v>
      </c>
    </row>
    <row r="66" spans="2:21">
      <c r="B66" t="s">
        <v>494</v>
      </c>
      <c r="C66" t="s">
        <v>495</v>
      </c>
      <c r="D66" t="s">
        <v>103</v>
      </c>
      <c r="E66" t="s">
        <v>126</v>
      </c>
      <c r="F66" t="s">
        <v>490</v>
      </c>
      <c r="G66" t="s">
        <v>491</v>
      </c>
      <c r="H66" t="s">
        <v>492</v>
      </c>
      <c r="I66" t="s">
        <v>153</v>
      </c>
      <c r="J66" t="s">
        <v>496</v>
      </c>
      <c r="K66" s="77">
        <v>8.41</v>
      </c>
      <c r="L66" t="s">
        <v>105</v>
      </c>
      <c r="M66" s="77">
        <v>3.85</v>
      </c>
      <c r="N66" s="77">
        <v>1.39</v>
      </c>
      <c r="O66" s="77">
        <v>304870.42</v>
      </c>
      <c r="P66" s="77">
        <v>123.26</v>
      </c>
      <c r="Q66" s="77">
        <v>0</v>
      </c>
      <c r="R66" s="77">
        <v>375.78327969200001</v>
      </c>
      <c r="S66" s="77">
        <v>0.01</v>
      </c>
      <c r="T66" s="77">
        <v>1.05</v>
      </c>
      <c r="U66" s="77">
        <v>0.21</v>
      </c>
    </row>
    <row r="67" spans="2:21">
      <c r="B67" t="s">
        <v>497</v>
      </c>
      <c r="C67" t="s">
        <v>498</v>
      </c>
      <c r="D67" t="s">
        <v>103</v>
      </c>
      <c r="E67" t="s">
        <v>126</v>
      </c>
      <c r="F67" t="s">
        <v>361</v>
      </c>
      <c r="G67" t="s">
        <v>341</v>
      </c>
      <c r="H67" t="s">
        <v>399</v>
      </c>
      <c r="I67" t="s">
        <v>209</v>
      </c>
      <c r="J67" t="s">
        <v>499</v>
      </c>
      <c r="K67" s="77">
        <v>2.12</v>
      </c>
      <c r="L67" t="s">
        <v>105</v>
      </c>
      <c r="M67" s="77">
        <v>6.5</v>
      </c>
      <c r="N67" s="77">
        <v>-0.03</v>
      </c>
      <c r="O67" s="77">
        <v>178554</v>
      </c>
      <c r="P67" s="77">
        <v>125.98</v>
      </c>
      <c r="Q67" s="77">
        <v>3.1873300000000002</v>
      </c>
      <c r="R67" s="77">
        <v>228.12965919999999</v>
      </c>
      <c r="S67" s="77">
        <v>0.01</v>
      </c>
      <c r="T67" s="77">
        <v>0.64</v>
      </c>
      <c r="U67" s="77">
        <v>0.13</v>
      </c>
    </row>
    <row r="68" spans="2:21">
      <c r="B68" t="s">
        <v>500</v>
      </c>
      <c r="C68" t="s">
        <v>501</v>
      </c>
      <c r="D68" t="s">
        <v>103</v>
      </c>
      <c r="E68" t="s">
        <v>126</v>
      </c>
      <c r="F68" t="s">
        <v>502</v>
      </c>
      <c r="G68" t="s">
        <v>484</v>
      </c>
      <c r="H68" t="s">
        <v>399</v>
      </c>
      <c r="I68" t="s">
        <v>209</v>
      </c>
      <c r="J68" t="s">
        <v>255</v>
      </c>
      <c r="K68" s="77">
        <v>0.42</v>
      </c>
      <c r="L68" t="s">
        <v>105</v>
      </c>
      <c r="M68" s="77">
        <v>4.4000000000000004</v>
      </c>
      <c r="N68" s="77">
        <v>-0.33</v>
      </c>
      <c r="O68" s="77">
        <v>534.34</v>
      </c>
      <c r="P68" s="77">
        <v>110.27</v>
      </c>
      <c r="Q68" s="77">
        <v>0</v>
      </c>
      <c r="R68" s="77">
        <v>0.58921671799999997</v>
      </c>
      <c r="S68" s="77">
        <v>0</v>
      </c>
      <c r="T68" s="77">
        <v>0</v>
      </c>
      <c r="U68" s="77">
        <v>0</v>
      </c>
    </row>
    <row r="69" spans="2:21">
      <c r="B69" t="s">
        <v>503</v>
      </c>
      <c r="C69" t="s">
        <v>504</v>
      </c>
      <c r="D69" t="s">
        <v>103</v>
      </c>
      <c r="E69" t="s">
        <v>126</v>
      </c>
      <c r="F69" t="s">
        <v>505</v>
      </c>
      <c r="G69" t="s">
        <v>369</v>
      </c>
      <c r="H69" t="s">
        <v>506</v>
      </c>
      <c r="I69" t="s">
        <v>153</v>
      </c>
      <c r="J69" t="s">
        <v>507</v>
      </c>
      <c r="K69" s="77">
        <v>0.01</v>
      </c>
      <c r="L69" t="s">
        <v>105</v>
      </c>
      <c r="M69" s="77">
        <v>4.55</v>
      </c>
      <c r="N69" s="77">
        <v>1.26</v>
      </c>
      <c r="O69" s="77">
        <v>25823.8</v>
      </c>
      <c r="P69" s="77">
        <v>122.62</v>
      </c>
      <c r="Q69" s="77">
        <v>0</v>
      </c>
      <c r="R69" s="77">
        <v>30.962299999999999</v>
      </c>
      <c r="S69" s="77">
        <v>0.02</v>
      </c>
      <c r="T69" s="77">
        <v>0.09</v>
      </c>
      <c r="U69" s="77">
        <v>0.02</v>
      </c>
    </row>
    <row r="70" spans="2:21">
      <c r="B70" t="s">
        <v>508</v>
      </c>
      <c r="C70" t="s">
        <v>504</v>
      </c>
      <c r="D70" t="s">
        <v>103</v>
      </c>
      <c r="E70" t="s">
        <v>126</v>
      </c>
      <c r="F70" t="s">
        <v>505</v>
      </c>
      <c r="G70" t="s">
        <v>369</v>
      </c>
      <c r="H70" t="s">
        <v>506</v>
      </c>
      <c r="I70" t="s">
        <v>153</v>
      </c>
      <c r="K70" s="77">
        <v>0.01</v>
      </c>
      <c r="L70" t="s">
        <v>105</v>
      </c>
      <c r="M70" s="77">
        <v>4.55</v>
      </c>
      <c r="N70" s="77">
        <v>1.26</v>
      </c>
      <c r="O70" s="77">
        <v>0</v>
      </c>
      <c r="P70" s="77">
        <v>0</v>
      </c>
      <c r="Q70" s="77">
        <v>0</v>
      </c>
      <c r="R70" s="77">
        <v>0.70438999999999996</v>
      </c>
      <c r="S70" s="77">
        <v>0</v>
      </c>
      <c r="T70" s="77">
        <v>0</v>
      </c>
      <c r="U70" s="77">
        <v>0</v>
      </c>
    </row>
    <row r="71" spans="2:21">
      <c r="B71" t="s">
        <v>509</v>
      </c>
      <c r="C71" t="s">
        <v>510</v>
      </c>
      <c r="D71" t="s">
        <v>103</v>
      </c>
      <c r="E71" t="s">
        <v>126</v>
      </c>
      <c r="F71" t="s">
        <v>505</v>
      </c>
      <c r="G71" t="s">
        <v>369</v>
      </c>
      <c r="H71" t="s">
        <v>506</v>
      </c>
      <c r="I71" t="s">
        <v>153</v>
      </c>
      <c r="J71" t="s">
        <v>255</v>
      </c>
      <c r="K71" s="77">
        <v>5</v>
      </c>
      <c r="L71" t="s">
        <v>105</v>
      </c>
      <c r="M71" s="77">
        <v>4.75</v>
      </c>
      <c r="N71" s="77">
        <v>0.78</v>
      </c>
      <c r="O71" s="77">
        <v>412392</v>
      </c>
      <c r="P71" s="77">
        <v>145.41</v>
      </c>
      <c r="Q71" s="77">
        <v>10.682029999999999</v>
      </c>
      <c r="R71" s="77">
        <v>610.34123720000002</v>
      </c>
      <c r="S71" s="77">
        <v>0.02</v>
      </c>
      <c r="T71" s="77">
        <v>1.71</v>
      </c>
      <c r="U71" s="77">
        <v>0.34</v>
      </c>
    </row>
    <row r="72" spans="2:21">
      <c r="B72" t="s">
        <v>511</v>
      </c>
      <c r="C72" t="s">
        <v>512</v>
      </c>
      <c r="D72" t="s">
        <v>103</v>
      </c>
      <c r="E72" t="s">
        <v>126</v>
      </c>
      <c r="F72" t="s">
        <v>420</v>
      </c>
      <c r="G72" t="s">
        <v>369</v>
      </c>
      <c r="H72" t="s">
        <v>513</v>
      </c>
      <c r="I72" t="s">
        <v>209</v>
      </c>
      <c r="J72" t="s">
        <v>514</v>
      </c>
      <c r="K72" s="77">
        <v>0.16</v>
      </c>
      <c r="L72" t="s">
        <v>105</v>
      </c>
      <c r="M72" s="77">
        <v>5.5</v>
      </c>
      <c r="N72" s="77">
        <v>-0.65</v>
      </c>
      <c r="O72" s="77">
        <v>956.2</v>
      </c>
      <c r="P72" s="77">
        <v>122.46</v>
      </c>
      <c r="Q72" s="77">
        <v>0</v>
      </c>
      <c r="R72" s="77">
        <v>1.17096252</v>
      </c>
      <c r="S72" s="77">
        <v>0.01</v>
      </c>
      <c r="T72" s="77">
        <v>0</v>
      </c>
      <c r="U72" s="77">
        <v>0</v>
      </c>
    </row>
    <row r="73" spans="2:21">
      <c r="B73" t="s">
        <v>515</v>
      </c>
      <c r="C73" t="s">
        <v>516</v>
      </c>
      <c r="D73" t="s">
        <v>103</v>
      </c>
      <c r="E73" t="s">
        <v>126</v>
      </c>
      <c r="F73" t="s">
        <v>420</v>
      </c>
      <c r="G73" t="s">
        <v>369</v>
      </c>
      <c r="H73" t="s">
        <v>513</v>
      </c>
      <c r="I73" t="s">
        <v>209</v>
      </c>
      <c r="J73" t="s">
        <v>255</v>
      </c>
      <c r="K73" s="77">
        <v>2.91</v>
      </c>
      <c r="L73" t="s">
        <v>105</v>
      </c>
      <c r="M73" s="77">
        <v>4.9000000000000004</v>
      </c>
      <c r="N73" s="77">
        <v>0.64</v>
      </c>
      <c r="O73" s="77">
        <v>2899.61</v>
      </c>
      <c r="P73" s="77">
        <v>114.65</v>
      </c>
      <c r="Q73" s="77">
        <v>7.2349999999999998E-2</v>
      </c>
      <c r="R73" s="77">
        <v>3.3967528649999998</v>
      </c>
      <c r="S73" s="77">
        <v>0</v>
      </c>
      <c r="T73" s="77">
        <v>0.01</v>
      </c>
      <c r="U73" s="77">
        <v>0</v>
      </c>
    </row>
    <row r="74" spans="2:21">
      <c r="B74" t="s">
        <v>517</v>
      </c>
      <c r="C74" t="s">
        <v>518</v>
      </c>
      <c r="D74" t="s">
        <v>103</v>
      </c>
      <c r="E74" t="s">
        <v>126</v>
      </c>
      <c r="F74" t="s">
        <v>420</v>
      </c>
      <c r="G74" t="s">
        <v>369</v>
      </c>
      <c r="H74" t="s">
        <v>513</v>
      </c>
      <c r="I74" t="s">
        <v>209</v>
      </c>
      <c r="J74" t="s">
        <v>519</v>
      </c>
      <c r="K74" s="77">
        <v>6.23</v>
      </c>
      <c r="L74" t="s">
        <v>105</v>
      </c>
      <c r="M74" s="77">
        <v>2.2999999999999998</v>
      </c>
      <c r="N74" s="77">
        <v>1.87</v>
      </c>
      <c r="O74" s="77">
        <v>20600.38</v>
      </c>
      <c r="P74" s="77">
        <v>103.67</v>
      </c>
      <c r="Q74" s="77">
        <v>0</v>
      </c>
      <c r="R74" s="77">
        <v>21.356413946</v>
      </c>
      <c r="S74" s="77">
        <v>0</v>
      </c>
      <c r="T74" s="77">
        <v>0.06</v>
      </c>
      <c r="U74" s="77">
        <v>0.01</v>
      </c>
    </row>
    <row r="75" spans="2:21">
      <c r="B75" t="s">
        <v>520</v>
      </c>
      <c r="C75" t="s">
        <v>521</v>
      </c>
      <c r="D75" t="s">
        <v>103</v>
      </c>
      <c r="E75" t="s">
        <v>126</v>
      </c>
      <c r="F75" t="s">
        <v>522</v>
      </c>
      <c r="G75" t="s">
        <v>491</v>
      </c>
      <c r="H75" t="s">
        <v>513</v>
      </c>
      <c r="I75" t="s">
        <v>209</v>
      </c>
      <c r="J75" t="s">
        <v>523</v>
      </c>
      <c r="K75" s="77">
        <v>5.39</v>
      </c>
      <c r="L75" t="s">
        <v>105</v>
      </c>
      <c r="M75" s="77">
        <v>1.94</v>
      </c>
      <c r="N75" s="77">
        <v>0.76</v>
      </c>
      <c r="O75" s="77">
        <v>222852.52</v>
      </c>
      <c r="P75" s="77">
        <v>106.71</v>
      </c>
      <c r="Q75" s="77">
        <v>0</v>
      </c>
      <c r="R75" s="77">
        <v>237.805924092</v>
      </c>
      <c r="S75" s="77">
        <v>0.03</v>
      </c>
      <c r="T75" s="77">
        <v>0.67</v>
      </c>
      <c r="U75" s="77">
        <v>0.13</v>
      </c>
    </row>
    <row r="76" spans="2:21">
      <c r="B76" t="s">
        <v>524</v>
      </c>
      <c r="C76" t="s">
        <v>525</v>
      </c>
      <c r="D76" t="s">
        <v>103</v>
      </c>
      <c r="E76" t="s">
        <v>126</v>
      </c>
      <c r="F76" t="s">
        <v>526</v>
      </c>
      <c r="G76" t="s">
        <v>527</v>
      </c>
      <c r="H76" t="s">
        <v>513</v>
      </c>
      <c r="I76" t="s">
        <v>209</v>
      </c>
      <c r="J76" t="s">
        <v>255</v>
      </c>
      <c r="K76" s="77">
        <v>8.5500000000000007</v>
      </c>
      <c r="L76" t="s">
        <v>105</v>
      </c>
      <c r="M76" s="77">
        <v>5.15</v>
      </c>
      <c r="N76" s="77">
        <v>2.36</v>
      </c>
      <c r="O76" s="77">
        <v>500514</v>
      </c>
      <c r="P76" s="77">
        <v>151.84</v>
      </c>
      <c r="Q76" s="77">
        <v>0</v>
      </c>
      <c r="R76" s="77">
        <v>759.98045760000002</v>
      </c>
      <c r="S76" s="77">
        <v>0.01</v>
      </c>
      <c r="T76" s="77">
        <v>2.13</v>
      </c>
      <c r="U76" s="77">
        <v>0.42</v>
      </c>
    </row>
    <row r="77" spans="2:21">
      <c r="B77" t="s">
        <v>528</v>
      </c>
      <c r="C77" t="s">
        <v>529</v>
      </c>
      <c r="D77" t="s">
        <v>103</v>
      </c>
      <c r="E77" t="s">
        <v>126</v>
      </c>
      <c r="F77" t="s">
        <v>530</v>
      </c>
      <c r="G77" t="s">
        <v>369</v>
      </c>
      <c r="H77" t="s">
        <v>513</v>
      </c>
      <c r="I77" t="s">
        <v>209</v>
      </c>
      <c r="J77" t="s">
        <v>531</v>
      </c>
      <c r="K77" s="77">
        <v>1.27</v>
      </c>
      <c r="L77" t="s">
        <v>105</v>
      </c>
      <c r="M77" s="77">
        <v>4.8</v>
      </c>
      <c r="N77" s="77">
        <v>0.17</v>
      </c>
      <c r="O77" s="77">
        <v>0.65</v>
      </c>
      <c r="P77" s="77">
        <v>111.3</v>
      </c>
      <c r="Q77" s="77">
        <v>0</v>
      </c>
      <c r="R77" s="77">
        <v>7.2345000000000005E-4</v>
      </c>
      <c r="S77" s="77">
        <v>0</v>
      </c>
      <c r="T77" s="77">
        <v>0</v>
      </c>
      <c r="U77" s="77">
        <v>0</v>
      </c>
    </row>
    <row r="78" spans="2:21">
      <c r="B78" t="s">
        <v>532</v>
      </c>
      <c r="C78" t="s">
        <v>533</v>
      </c>
      <c r="D78" t="s">
        <v>103</v>
      </c>
      <c r="E78" t="s">
        <v>126</v>
      </c>
      <c r="F78" t="s">
        <v>530</v>
      </c>
      <c r="G78" t="s">
        <v>369</v>
      </c>
      <c r="H78" t="s">
        <v>513</v>
      </c>
      <c r="I78" t="s">
        <v>209</v>
      </c>
      <c r="J78" t="s">
        <v>534</v>
      </c>
      <c r="K78" s="77">
        <v>4.1399999999999997</v>
      </c>
      <c r="L78" t="s">
        <v>105</v>
      </c>
      <c r="M78" s="77">
        <v>3.29</v>
      </c>
      <c r="N78" s="77">
        <v>0.78</v>
      </c>
      <c r="O78" s="77">
        <v>0.03</v>
      </c>
      <c r="P78" s="77">
        <v>111.59</v>
      </c>
      <c r="Q78" s="77">
        <v>0</v>
      </c>
      <c r="R78" s="77">
        <v>3.3476999999999998E-5</v>
      </c>
      <c r="S78" s="77">
        <v>0</v>
      </c>
      <c r="T78" s="77">
        <v>0</v>
      </c>
      <c r="U78" s="77">
        <v>0</v>
      </c>
    </row>
    <row r="79" spans="2:21">
      <c r="B79" t="s">
        <v>535</v>
      </c>
      <c r="C79" t="s">
        <v>536</v>
      </c>
      <c r="D79" t="s">
        <v>103</v>
      </c>
      <c r="E79" t="s">
        <v>126</v>
      </c>
      <c r="F79" t="s">
        <v>537</v>
      </c>
      <c r="G79" t="s">
        <v>369</v>
      </c>
      <c r="H79" t="s">
        <v>506</v>
      </c>
      <c r="I79" t="s">
        <v>153</v>
      </c>
      <c r="J79" t="s">
        <v>255</v>
      </c>
      <c r="K79" s="77">
        <v>0.25</v>
      </c>
      <c r="L79" t="s">
        <v>105</v>
      </c>
      <c r="M79" s="77">
        <v>4.95</v>
      </c>
      <c r="N79" s="77">
        <v>-0.62</v>
      </c>
      <c r="O79" s="77">
        <v>14036.69</v>
      </c>
      <c r="P79" s="77">
        <v>126.07</v>
      </c>
      <c r="Q79" s="77">
        <v>0</v>
      </c>
      <c r="R79" s="77">
        <v>17.696055083000001</v>
      </c>
      <c r="S79" s="77">
        <v>0</v>
      </c>
      <c r="T79" s="77">
        <v>0.05</v>
      </c>
      <c r="U79" s="77">
        <v>0.01</v>
      </c>
    </row>
    <row r="80" spans="2:21">
      <c r="B80" t="s">
        <v>538</v>
      </c>
      <c r="C80" t="s">
        <v>539</v>
      </c>
      <c r="D80" t="s">
        <v>103</v>
      </c>
      <c r="E80" t="s">
        <v>126</v>
      </c>
      <c r="F80" t="s">
        <v>537</v>
      </c>
      <c r="G80" t="s">
        <v>369</v>
      </c>
      <c r="H80" t="s">
        <v>506</v>
      </c>
      <c r="I80" t="s">
        <v>153</v>
      </c>
      <c r="J80" t="s">
        <v>255</v>
      </c>
      <c r="K80" s="77">
        <v>2.0499999999999998</v>
      </c>
      <c r="L80" t="s">
        <v>105</v>
      </c>
      <c r="M80" s="77">
        <v>5.0999999999999996</v>
      </c>
      <c r="N80" s="77">
        <v>0.79</v>
      </c>
      <c r="O80" s="77">
        <v>81356</v>
      </c>
      <c r="P80" s="77">
        <v>127.81</v>
      </c>
      <c r="Q80" s="77">
        <v>0.62963999999999998</v>
      </c>
      <c r="R80" s="77">
        <v>104.61074360000001</v>
      </c>
      <c r="S80" s="77">
        <v>0</v>
      </c>
      <c r="T80" s="77">
        <v>0.28999999999999998</v>
      </c>
      <c r="U80" s="77">
        <v>0.06</v>
      </c>
    </row>
    <row r="81" spans="2:21">
      <c r="B81" t="s">
        <v>540</v>
      </c>
      <c r="C81" t="s">
        <v>541</v>
      </c>
      <c r="D81" t="s">
        <v>103</v>
      </c>
      <c r="E81" t="s">
        <v>126</v>
      </c>
      <c r="F81" t="s">
        <v>537</v>
      </c>
      <c r="G81" t="s">
        <v>369</v>
      </c>
      <c r="H81" t="s">
        <v>506</v>
      </c>
      <c r="I81" t="s">
        <v>153</v>
      </c>
      <c r="J81" t="s">
        <v>255</v>
      </c>
      <c r="K81" s="77">
        <v>0.25</v>
      </c>
      <c r="L81" t="s">
        <v>105</v>
      </c>
      <c r="M81" s="77">
        <v>5.3</v>
      </c>
      <c r="N81" s="77">
        <v>-0.8</v>
      </c>
      <c r="O81" s="77">
        <v>0.62</v>
      </c>
      <c r="P81" s="77">
        <v>119.45</v>
      </c>
      <c r="Q81" s="77">
        <v>0</v>
      </c>
      <c r="R81" s="77">
        <v>7.4058999999999995E-4</v>
      </c>
      <c r="S81" s="77">
        <v>0</v>
      </c>
      <c r="T81" s="77">
        <v>0</v>
      </c>
      <c r="U81" s="77">
        <v>0</v>
      </c>
    </row>
    <row r="82" spans="2:21">
      <c r="B82" t="s">
        <v>542</v>
      </c>
      <c r="C82" t="s">
        <v>543</v>
      </c>
      <c r="D82" t="s">
        <v>103</v>
      </c>
      <c r="E82" t="s">
        <v>126</v>
      </c>
      <c r="F82" t="s">
        <v>537</v>
      </c>
      <c r="G82" t="s">
        <v>369</v>
      </c>
      <c r="H82" t="s">
        <v>506</v>
      </c>
      <c r="I82" t="s">
        <v>153</v>
      </c>
      <c r="J82" t="s">
        <v>255</v>
      </c>
      <c r="K82" s="77">
        <v>1.44</v>
      </c>
      <c r="L82" t="s">
        <v>105</v>
      </c>
      <c r="M82" s="77">
        <v>6.5</v>
      </c>
      <c r="N82" s="77">
        <v>-0.28999999999999998</v>
      </c>
      <c r="O82" s="77">
        <v>230462.88</v>
      </c>
      <c r="P82" s="77">
        <v>123.12</v>
      </c>
      <c r="Q82" s="77">
        <v>11.26695</v>
      </c>
      <c r="R82" s="77">
        <v>295.01284785600001</v>
      </c>
      <c r="S82" s="77">
        <v>0.03</v>
      </c>
      <c r="T82" s="77">
        <v>0.83</v>
      </c>
      <c r="U82" s="77">
        <v>0.16</v>
      </c>
    </row>
    <row r="83" spans="2:21">
      <c r="B83" t="s">
        <v>544</v>
      </c>
      <c r="C83" t="s">
        <v>545</v>
      </c>
      <c r="D83" t="s">
        <v>103</v>
      </c>
      <c r="E83" t="s">
        <v>126</v>
      </c>
      <c r="F83" t="s">
        <v>537</v>
      </c>
      <c r="G83" t="s">
        <v>369</v>
      </c>
      <c r="H83" t="s">
        <v>506</v>
      </c>
      <c r="I83" t="s">
        <v>153</v>
      </c>
      <c r="J83" t="s">
        <v>546</v>
      </c>
      <c r="K83" s="77">
        <v>6.78</v>
      </c>
      <c r="L83" t="s">
        <v>105</v>
      </c>
      <c r="M83" s="77">
        <v>4</v>
      </c>
      <c r="N83" s="77">
        <v>2.34</v>
      </c>
      <c r="O83" s="77">
        <v>72408</v>
      </c>
      <c r="P83" s="77">
        <v>111.3</v>
      </c>
      <c r="Q83" s="77">
        <v>0</v>
      </c>
      <c r="R83" s="77">
        <v>80.590103999999997</v>
      </c>
      <c r="S83" s="77">
        <v>0</v>
      </c>
      <c r="T83" s="77">
        <v>0.23</v>
      </c>
      <c r="U83" s="77">
        <v>0.04</v>
      </c>
    </row>
    <row r="84" spans="2:21">
      <c r="B84" t="s">
        <v>547</v>
      </c>
      <c r="C84" t="s">
        <v>548</v>
      </c>
      <c r="D84" t="s">
        <v>103</v>
      </c>
      <c r="E84" t="s">
        <v>126</v>
      </c>
      <c r="F84" t="s">
        <v>537</v>
      </c>
      <c r="G84" t="s">
        <v>369</v>
      </c>
      <c r="H84" t="s">
        <v>506</v>
      </c>
      <c r="I84" t="s">
        <v>153</v>
      </c>
      <c r="J84" t="s">
        <v>549</v>
      </c>
      <c r="K84" s="77">
        <v>7.13</v>
      </c>
      <c r="L84" t="s">
        <v>105</v>
      </c>
      <c r="M84" s="77">
        <v>2.78</v>
      </c>
      <c r="N84" s="77">
        <v>2.56</v>
      </c>
      <c r="O84" s="77">
        <v>141416</v>
      </c>
      <c r="P84" s="77">
        <v>102.1</v>
      </c>
      <c r="Q84" s="77">
        <v>0</v>
      </c>
      <c r="R84" s="77">
        <v>144.38573600000001</v>
      </c>
      <c r="S84" s="77">
        <v>0.02</v>
      </c>
      <c r="T84" s="77">
        <v>0.41</v>
      </c>
      <c r="U84" s="77">
        <v>0.08</v>
      </c>
    </row>
    <row r="85" spans="2:21">
      <c r="B85" t="s">
        <v>550</v>
      </c>
      <c r="C85" t="s">
        <v>551</v>
      </c>
      <c r="D85" t="s">
        <v>103</v>
      </c>
      <c r="E85" t="s">
        <v>126</v>
      </c>
      <c r="F85" t="s">
        <v>483</v>
      </c>
      <c r="G85" t="s">
        <v>484</v>
      </c>
      <c r="H85" t="s">
        <v>513</v>
      </c>
      <c r="I85" t="s">
        <v>209</v>
      </c>
      <c r="J85" t="s">
        <v>552</v>
      </c>
      <c r="K85" s="77">
        <v>4.72</v>
      </c>
      <c r="L85" t="s">
        <v>105</v>
      </c>
      <c r="M85" s="77">
        <v>3.85</v>
      </c>
      <c r="N85" s="77">
        <v>0.63</v>
      </c>
      <c r="O85" s="77">
        <v>88042</v>
      </c>
      <c r="P85" s="77">
        <v>120.06</v>
      </c>
      <c r="Q85" s="77">
        <v>0</v>
      </c>
      <c r="R85" s="77">
        <v>105.70322520000001</v>
      </c>
      <c r="S85" s="77">
        <v>0.04</v>
      </c>
      <c r="T85" s="77">
        <v>0.3</v>
      </c>
      <c r="U85" s="77">
        <v>0.06</v>
      </c>
    </row>
    <row r="86" spans="2:21">
      <c r="B86" t="s">
        <v>553</v>
      </c>
      <c r="C86" t="s">
        <v>554</v>
      </c>
      <c r="D86" t="s">
        <v>103</v>
      </c>
      <c r="E86" t="s">
        <v>126</v>
      </c>
      <c r="F86" t="s">
        <v>483</v>
      </c>
      <c r="G86" t="s">
        <v>484</v>
      </c>
      <c r="H86" t="s">
        <v>513</v>
      </c>
      <c r="I86" t="s">
        <v>209</v>
      </c>
      <c r="J86" t="s">
        <v>552</v>
      </c>
      <c r="K86" s="77">
        <v>5.55</v>
      </c>
      <c r="L86" t="s">
        <v>105</v>
      </c>
      <c r="M86" s="77">
        <v>3.85</v>
      </c>
      <c r="N86" s="77">
        <v>0.84</v>
      </c>
      <c r="O86" s="77">
        <v>61637</v>
      </c>
      <c r="P86" s="77">
        <v>121.79</v>
      </c>
      <c r="Q86" s="77">
        <v>0</v>
      </c>
      <c r="R86" s="77">
        <v>75.067702299999993</v>
      </c>
      <c r="S86" s="77">
        <v>0.02</v>
      </c>
      <c r="T86" s="77">
        <v>0.21</v>
      </c>
      <c r="U86" s="77">
        <v>0.04</v>
      </c>
    </row>
    <row r="87" spans="2:21">
      <c r="B87" t="s">
        <v>555</v>
      </c>
      <c r="C87" t="s">
        <v>556</v>
      </c>
      <c r="D87" t="s">
        <v>103</v>
      </c>
      <c r="E87" t="s">
        <v>126</v>
      </c>
      <c r="F87" t="s">
        <v>483</v>
      </c>
      <c r="G87" t="s">
        <v>484</v>
      </c>
      <c r="H87" t="s">
        <v>513</v>
      </c>
      <c r="I87" t="s">
        <v>209</v>
      </c>
      <c r="J87" t="s">
        <v>255</v>
      </c>
      <c r="K87" s="77">
        <v>2.98</v>
      </c>
      <c r="L87" t="s">
        <v>105</v>
      </c>
      <c r="M87" s="77">
        <v>3.9</v>
      </c>
      <c r="N87" s="77">
        <v>0.36</v>
      </c>
      <c r="O87" s="77">
        <v>260000</v>
      </c>
      <c r="P87" s="77">
        <v>120.36</v>
      </c>
      <c r="Q87" s="77">
        <v>0</v>
      </c>
      <c r="R87" s="77">
        <v>312.93599999999998</v>
      </c>
      <c r="S87" s="77">
        <v>7.0000000000000007E-2</v>
      </c>
      <c r="T87" s="77">
        <v>0.88</v>
      </c>
      <c r="U87" s="77">
        <v>0.17</v>
      </c>
    </row>
    <row r="88" spans="2:21">
      <c r="B88" t="s">
        <v>557</v>
      </c>
      <c r="C88" t="s">
        <v>558</v>
      </c>
      <c r="D88" t="s">
        <v>103</v>
      </c>
      <c r="E88" t="s">
        <v>126</v>
      </c>
      <c r="F88" t="s">
        <v>559</v>
      </c>
      <c r="G88" t="s">
        <v>484</v>
      </c>
      <c r="H88" t="s">
        <v>513</v>
      </c>
      <c r="I88" t="s">
        <v>209</v>
      </c>
      <c r="J88" t="s">
        <v>255</v>
      </c>
      <c r="K88" s="77">
        <v>3.16</v>
      </c>
      <c r="L88" t="s">
        <v>105</v>
      </c>
      <c r="M88" s="77">
        <v>3.75</v>
      </c>
      <c r="N88" s="77">
        <v>0.3</v>
      </c>
      <c r="O88" s="77">
        <v>513862</v>
      </c>
      <c r="P88" s="77">
        <v>119.13</v>
      </c>
      <c r="Q88" s="77">
        <v>0</v>
      </c>
      <c r="R88" s="77">
        <v>612.16380059999995</v>
      </c>
      <c r="S88" s="77">
        <v>7.0000000000000007E-2</v>
      </c>
      <c r="T88" s="77">
        <v>1.72</v>
      </c>
      <c r="U88" s="77">
        <v>0.34</v>
      </c>
    </row>
    <row r="89" spans="2:21">
      <c r="B89" t="s">
        <v>560</v>
      </c>
      <c r="C89" t="s">
        <v>561</v>
      </c>
      <c r="D89" t="s">
        <v>103</v>
      </c>
      <c r="E89" t="s">
        <v>126</v>
      </c>
      <c r="F89" t="s">
        <v>559</v>
      </c>
      <c r="G89" t="s">
        <v>484</v>
      </c>
      <c r="H89" t="s">
        <v>506</v>
      </c>
      <c r="I89" t="s">
        <v>153</v>
      </c>
      <c r="J89" t="s">
        <v>562</v>
      </c>
      <c r="K89" s="77">
        <v>6.76</v>
      </c>
      <c r="L89" t="s">
        <v>105</v>
      </c>
      <c r="M89" s="77">
        <v>2.48</v>
      </c>
      <c r="N89" s="77">
        <v>1.05</v>
      </c>
      <c r="O89" s="77">
        <v>80304</v>
      </c>
      <c r="P89" s="77">
        <v>109.36</v>
      </c>
      <c r="Q89" s="77">
        <v>0</v>
      </c>
      <c r="R89" s="77">
        <v>87.820454400000003</v>
      </c>
      <c r="S89" s="77">
        <v>0.02</v>
      </c>
      <c r="T89" s="77">
        <v>0.25</v>
      </c>
      <c r="U89" s="77">
        <v>0.05</v>
      </c>
    </row>
    <row r="90" spans="2:21">
      <c r="B90" t="s">
        <v>563</v>
      </c>
      <c r="C90" t="s">
        <v>564</v>
      </c>
      <c r="D90" t="s">
        <v>103</v>
      </c>
      <c r="E90" t="s">
        <v>126</v>
      </c>
      <c r="F90" t="s">
        <v>345</v>
      </c>
      <c r="G90" t="s">
        <v>341</v>
      </c>
      <c r="H90" t="s">
        <v>513</v>
      </c>
      <c r="I90" t="s">
        <v>209</v>
      </c>
      <c r="J90" t="s">
        <v>565</v>
      </c>
      <c r="K90" s="77">
        <v>4.6100000000000003</v>
      </c>
      <c r="L90" t="s">
        <v>105</v>
      </c>
      <c r="M90" s="77">
        <v>1.06</v>
      </c>
      <c r="N90" s="77">
        <v>0.98</v>
      </c>
      <c r="O90" s="77">
        <v>3</v>
      </c>
      <c r="P90" s="77">
        <v>5018000</v>
      </c>
      <c r="Q90" s="77">
        <v>0</v>
      </c>
      <c r="R90" s="77">
        <v>150.54</v>
      </c>
      <c r="S90" s="77">
        <v>0</v>
      </c>
      <c r="T90" s="77">
        <v>0.42</v>
      </c>
      <c r="U90" s="77">
        <v>0.08</v>
      </c>
    </row>
    <row r="91" spans="2:21">
      <c r="B91" t="s">
        <v>566</v>
      </c>
      <c r="C91" t="s">
        <v>567</v>
      </c>
      <c r="D91" t="s">
        <v>103</v>
      </c>
      <c r="E91" t="s">
        <v>126</v>
      </c>
      <c r="F91" t="s">
        <v>568</v>
      </c>
      <c r="G91" t="s">
        <v>484</v>
      </c>
      <c r="H91" t="s">
        <v>506</v>
      </c>
      <c r="I91" t="s">
        <v>153</v>
      </c>
      <c r="J91" t="s">
        <v>255</v>
      </c>
      <c r="K91" s="77">
        <v>2.1800000000000002</v>
      </c>
      <c r="L91" t="s">
        <v>105</v>
      </c>
      <c r="M91" s="77">
        <v>4.05</v>
      </c>
      <c r="N91" s="77">
        <v>-0.01</v>
      </c>
      <c r="O91" s="77">
        <v>204545.77</v>
      </c>
      <c r="P91" s="77">
        <v>133.55000000000001</v>
      </c>
      <c r="Q91" s="77">
        <v>0</v>
      </c>
      <c r="R91" s="77">
        <v>273.170875835</v>
      </c>
      <c r="S91" s="77">
        <v>0.11</v>
      </c>
      <c r="T91" s="77">
        <v>0.77</v>
      </c>
      <c r="U91" s="77">
        <v>0.15</v>
      </c>
    </row>
    <row r="92" spans="2:21">
      <c r="B92" t="s">
        <v>569</v>
      </c>
      <c r="C92" t="s">
        <v>570</v>
      </c>
      <c r="D92" t="s">
        <v>103</v>
      </c>
      <c r="E92" t="s">
        <v>126</v>
      </c>
      <c r="F92" t="s">
        <v>571</v>
      </c>
      <c r="G92" t="s">
        <v>484</v>
      </c>
      <c r="H92" t="s">
        <v>506</v>
      </c>
      <c r="I92" t="s">
        <v>153</v>
      </c>
      <c r="J92" t="s">
        <v>255</v>
      </c>
      <c r="K92" s="77">
        <v>0.77</v>
      </c>
      <c r="L92" t="s">
        <v>105</v>
      </c>
      <c r="M92" s="77">
        <v>4.28</v>
      </c>
      <c r="N92" s="77">
        <v>-0.53</v>
      </c>
      <c r="O92" s="77">
        <v>9841.32</v>
      </c>
      <c r="P92" s="77">
        <v>127.22</v>
      </c>
      <c r="Q92" s="77">
        <v>0</v>
      </c>
      <c r="R92" s="77">
        <v>12.520127304000001</v>
      </c>
      <c r="S92" s="77">
        <v>0.01</v>
      </c>
      <c r="T92" s="77">
        <v>0.04</v>
      </c>
      <c r="U92" s="77">
        <v>0.01</v>
      </c>
    </row>
    <row r="93" spans="2:21">
      <c r="B93" t="s">
        <v>572</v>
      </c>
      <c r="C93" t="s">
        <v>573</v>
      </c>
      <c r="D93" t="s">
        <v>103</v>
      </c>
      <c r="E93" t="s">
        <v>126</v>
      </c>
      <c r="F93" t="s">
        <v>574</v>
      </c>
      <c r="G93" t="s">
        <v>369</v>
      </c>
      <c r="H93" t="s">
        <v>506</v>
      </c>
      <c r="I93" t="s">
        <v>153</v>
      </c>
      <c r="J93" t="s">
        <v>575</v>
      </c>
      <c r="K93" s="77">
        <v>4.46</v>
      </c>
      <c r="L93" t="s">
        <v>105</v>
      </c>
      <c r="M93" s="77">
        <v>2.74</v>
      </c>
      <c r="N93" s="77">
        <v>0.76</v>
      </c>
      <c r="O93" s="77">
        <v>39260.879999999997</v>
      </c>
      <c r="P93" s="77">
        <v>108.23</v>
      </c>
      <c r="Q93" s="77">
        <v>0</v>
      </c>
      <c r="R93" s="77">
        <v>42.492050423999999</v>
      </c>
      <c r="S93" s="77">
        <v>0.01</v>
      </c>
      <c r="T93" s="77">
        <v>0.12</v>
      </c>
      <c r="U93" s="77">
        <v>0.02</v>
      </c>
    </row>
    <row r="94" spans="2:21">
      <c r="B94" t="s">
        <v>576</v>
      </c>
      <c r="C94" t="s">
        <v>577</v>
      </c>
      <c r="D94" t="s">
        <v>103</v>
      </c>
      <c r="E94" t="s">
        <v>126</v>
      </c>
      <c r="F94" t="s">
        <v>574</v>
      </c>
      <c r="G94" t="s">
        <v>369</v>
      </c>
      <c r="H94" t="s">
        <v>506</v>
      </c>
      <c r="I94" t="s">
        <v>153</v>
      </c>
      <c r="J94" t="s">
        <v>578</v>
      </c>
      <c r="K94" s="77">
        <v>6.31</v>
      </c>
      <c r="L94" t="s">
        <v>105</v>
      </c>
      <c r="M94" s="77">
        <v>1.96</v>
      </c>
      <c r="N94" s="77">
        <v>1.46</v>
      </c>
      <c r="O94" s="77">
        <v>83837</v>
      </c>
      <c r="P94" s="77">
        <v>103.5</v>
      </c>
      <c r="Q94" s="77">
        <v>0</v>
      </c>
      <c r="R94" s="77">
        <v>86.771294999999995</v>
      </c>
      <c r="S94" s="77">
        <v>0.01</v>
      </c>
      <c r="T94" s="77">
        <v>0.24</v>
      </c>
      <c r="U94" s="77">
        <v>0.05</v>
      </c>
    </row>
    <row r="95" spans="2:21">
      <c r="B95" t="s">
        <v>579</v>
      </c>
      <c r="C95" t="s">
        <v>580</v>
      </c>
      <c r="D95" t="s">
        <v>103</v>
      </c>
      <c r="E95" t="s">
        <v>126</v>
      </c>
      <c r="F95" t="s">
        <v>502</v>
      </c>
      <c r="G95" t="s">
        <v>484</v>
      </c>
      <c r="H95" t="s">
        <v>513</v>
      </c>
      <c r="I95" t="s">
        <v>209</v>
      </c>
      <c r="J95" t="s">
        <v>255</v>
      </c>
      <c r="K95" s="77">
        <v>1.48</v>
      </c>
      <c r="L95" t="s">
        <v>105</v>
      </c>
      <c r="M95" s="77">
        <v>3.6</v>
      </c>
      <c r="N95" s="77">
        <v>-0.17</v>
      </c>
      <c r="O95" s="77">
        <v>508384</v>
      </c>
      <c r="P95" s="77">
        <v>111.3</v>
      </c>
      <c r="Q95" s="77">
        <v>9.6386099999999999</v>
      </c>
      <c r="R95" s="77">
        <v>575.47000200000002</v>
      </c>
      <c r="S95" s="77">
        <v>0.12</v>
      </c>
      <c r="T95" s="77">
        <v>1.62</v>
      </c>
      <c r="U95" s="77">
        <v>0.32</v>
      </c>
    </row>
    <row r="96" spans="2:21">
      <c r="B96" t="s">
        <v>581</v>
      </c>
      <c r="C96" t="s">
        <v>582</v>
      </c>
      <c r="D96" t="s">
        <v>103</v>
      </c>
      <c r="E96" t="s">
        <v>126</v>
      </c>
      <c r="F96" t="s">
        <v>502</v>
      </c>
      <c r="G96" t="s">
        <v>484</v>
      </c>
      <c r="H96" t="s">
        <v>506</v>
      </c>
      <c r="I96" t="s">
        <v>153</v>
      </c>
      <c r="J96" t="s">
        <v>583</v>
      </c>
      <c r="K96" s="77">
        <v>7.83</v>
      </c>
      <c r="L96" t="s">
        <v>105</v>
      </c>
      <c r="M96" s="77">
        <v>2.25</v>
      </c>
      <c r="N96" s="77">
        <v>1.21</v>
      </c>
      <c r="O96" s="77">
        <v>49425</v>
      </c>
      <c r="P96" s="77">
        <v>109.54</v>
      </c>
      <c r="Q96" s="77">
        <v>0</v>
      </c>
      <c r="R96" s="77">
        <v>54.140144999999997</v>
      </c>
      <c r="S96" s="77">
        <v>0.01</v>
      </c>
      <c r="T96" s="77">
        <v>0.15</v>
      </c>
      <c r="U96" s="77">
        <v>0.03</v>
      </c>
    </row>
    <row r="97" spans="2:21">
      <c r="B97" t="s">
        <v>584</v>
      </c>
      <c r="C97" t="s">
        <v>585</v>
      </c>
      <c r="D97" t="s">
        <v>103</v>
      </c>
      <c r="E97" t="s">
        <v>126</v>
      </c>
      <c r="F97" t="s">
        <v>586</v>
      </c>
      <c r="G97" t="s">
        <v>341</v>
      </c>
      <c r="H97" t="s">
        <v>587</v>
      </c>
      <c r="I97" t="s">
        <v>153</v>
      </c>
      <c r="J97" t="s">
        <v>255</v>
      </c>
      <c r="K97" s="77">
        <v>2.16</v>
      </c>
      <c r="L97" t="s">
        <v>105</v>
      </c>
      <c r="M97" s="77">
        <v>4.1500000000000004</v>
      </c>
      <c r="N97" s="77">
        <v>0.09</v>
      </c>
      <c r="O97" s="77">
        <v>691</v>
      </c>
      <c r="P97" s="77">
        <v>114.97</v>
      </c>
      <c r="Q97" s="77">
        <v>0</v>
      </c>
      <c r="R97" s="77">
        <v>0.79444269999999995</v>
      </c>
      <c r="S97" s="77">
        <v>0</v>
      </c>
      <c r="T97" s="77">
        <v>0</v>
      </c>
      <c r="U97" s="77">
        <v>0</v>
      </c>
    </row>
    <row r="98" spans="2:21">
      <c r="B98" t="s">
        <v>588</v>
      </c>
      <c r="C98" t="s">
        <v>589</v>
      </c>
      <c r="D98" t="s">
        <v>103</v>
      </c>
      <c r="E98" t="s">
        <v>126</v>
      </c>
      <c r="F98" t="s">
        <v>590</v>
      </c>
      <c r="G98" t="s">
        <v>369</v>
      </c>
      <c r="H98" t="s">
        <v>587</v>
      </c>
      <c r="I98" t="s">
        <v>153</v>
      </c>
      <c r="J98" t="s">
        <v>591</v>
      </c>
      <c r="K98" s="77">
        <v>5.84</v>
      </c>
      <c r="L98" t="s">
        <v>105</v>
      </c>
      <c r="M98" s="77">
        <v>1.34</v>
      </c>
      <c r="N98" s="77">
        <v>1.21</v>
      </c>
      <c r="O98" s="77">
        <v>86314.15</v>
      </c>
      <c r="P98" s="77">
        <v>101.21</v>
      </c>
      <c r="Q98" s="77">
        <v>0</v>
      </c>
      <c r="R98" s="77">
        <v>87.358551215000006</v>
      </c>
      <c r="S98" s="77">
        <v>0.02</v>
      </c>
      <c r="T98" s="77">
        <v>0.25</v>
      </c>
      <c r="U98" s="77">
        <v>0.05</v>
      </c>
    </row>
    <row r="99" spans="2:21">
      <c r="B99" t="s">
        <v>592</v>
      </c>
      <c r="C99" t="s">
        <v>593</v>
      </c>
      <c r="D99" t="s">
        <v>103</v>
      </c>
      <c r="E99" t="s">
        <v>126</v>
      </c>
      <c r="F99" t="s">
        <v>590</v>
      </c>
      <c r="G99" t="s">
        <v>369</v>
      </c>
      <c r="H99" t="s">
        <v>587</v>
      </c>
      <c r="I99" t="s">
        <v>153</v>
      </c>
      <c r="J99" t="s">
        <v>594</v>
      </c>
      <c r="K99" s="77">
        <v>6.12</v>
      </c>
      <c r="L99" t="s">
        <v>105</v>
      </c>
      <c r="M99" s="77">
        <v>1.95</v>
      </c>
      <c r="N99" s="77">
        <v>1.68</v>
      </c>
      <c r="O99" s="77">
        <v>26063</v>
      </c>
      <c r="P99" s="77">
        <v>101.94</v>
      </c>
      <c r="Q99" s="77">
        <v>0</v>
      </c>
      <c r="R99" s="77">
        <v>26.5686222</v>
      </c>
      <c r="S99" s="77">
        <v>0</v>
      </c>
      <c r="T99" s="77">
        <v>7.0000000000000007E-2</v>
      </c>
      <c r="U99" s="77">
        <v>0.01</v>
      </c>
    </row>
    <row r="100" spans="2:21">
      <c r="B100" t="s">
        <v>595</v>
      </c>
      <c r="C100" t="s">
        <v>596</v>
      </c>
      <c r="D100" t="s">
        <v>103</v>
      </c>
      <c r="E100" t="s">
        <v>126</v>
      </c>
      <c r="F100" t="s">
        <v>590</v>
      </c>
      <c r="G100" t="s">
        <v>369</v>
      </c>
      <c r="H100" t="s">
        <v>597</v>
      </c>
      <c r="I100" t="s">
        <v>209</v>
      </c>
      <c r="J100" t="s">
        <v>598</v>
      </c>
      <c r="K100" s="77">
        <v>0.98</v>
      </c>
      <c r="L100" t="s">
        <v>105</v>
      </c>
      <c r="M100" s="77">
        <v>4.8499999999999996</v>
      </c>
      <c r="N100" s="77">
        <v>0.01</v>
      </c>
      <c r="O100" s="77">
        <v>1672.33</v>
      </c>
      <c r="P100" s="77">
        <v>125.7</v>
      </c>
      <c r="Q100" s="77">
        <v>2.1023499999999999</v>
      </c>
      <c r="R100" s="77">
        <v>4.2044688099999998</v>
      </c>
      <c r="S100" s="77">
        <v>0</v>
      </c>
      <c r="T100" s="77">
        <v>0.01</v>
      </c>
      <c r="U100" s="77">
        <v>0</v>
      </c>
    </row>
    <row r="101" spans="2:21">
      <c r="B101" t="s">
        <v>599</v>
      </c>
      <c r="C101" t="s">
        <v>600</v>
      </c>
      <c r="D101" t="s">
        <v>103</v>
      </c>
      <c r="E101" t="s">
        <v>126</v>
      </c>
      <c r="F101" t="s">
        <v>590</v>
      </c>
      <c r="G101" t="s">
        <v>369</v>
      </c>
      <c r="H101" t="s">
        <v>597</v>
      </c>
      <c r="I101" t="s">
        <v>209</v>
      </c>
      <c r="J101" t="s">
        <v>601</v>
      </c>
      <c r="K101" s="77">
        <v>1.67</v>
      </c>
      <c r="L101" t="s">
        <v>105</v>
      </c>
      <c r="M101" s="77">
        <v>3.77</v>
      </c>
      <c r="N101" s="77">
        <v>0.03</v>
      </c>
      <c r="O101" s="77">
        <v>0.11</v>
      </c>
      <c r="P101" s="77">
        <v>115.58</v>
      </c>
      <c r="Q101" s="77">
        <v>0</v>
      </c>
      <c r="R101" s="77">
        <v>1.27138E-4</v>
      </c>
      <c r="S101" s="77">
        <v>0</v>
      </c>
      <c r="T101" s="77">
        <v>0</v>
      </c>
      <c r="U101" s="77">
        <v>0</v>
      </c>
    </row>
    <row r="102" spans="2:21">
      <c r="B102" t="s">
        <v>602</v>
      </c>
      <c r="C102" t="s">
        <v>603</v>
      </c>
      <c r="D102" t="s">
        <v>103</v>
      </c>
      <c r="E102" t="s">
        <v>126</v>
      </c>
      <c r="F102" t="s">
        <v>590</v>
      </c>
      <c r="G102" t="s">
        <v>369</v>
      </c>
      <c r="H102" t="s">
        <v>587</v>
      </c>
      <c r="I102" t="s">
        <v>153</v>
      </c>
      <c r="J102" t="s">
        <v>604</v>
      </c>
      <c r="K102" s="77">
        <v>5.12</v>
      </c>
      <c r="L102" t="s">
        <v>105</v>
      </c>
      <c r="M102" s="77">
        <v>2.5</v>
      </c>
      <c r="N102" s="77">
        <v>1.19</v>
      </c>
      <c r="O102" s="77">
        <v>21896.79</v>
      </c>
      <c r="P102" s="77">
        <v>106.79</v>
      </c>
      <c r="Q102" s="77">
        <v>0</v>
      </c>
      <c r="R102" s="77">
        <v>23.383582041</v>
      </c>
      <c r="S102" s="77">
        <v>0</v>
      </c>
      <c r="T102" s="77">
        <v>7.0000000000000007E-2</v>
      </c>
      <c r="U102" s="77">
        <v>0.01</v>
      </c>
    </row>
    <row r="103" spans="2:21">
      <c r="B103" t="s">
        <v>605</v>
      </c>
      <c r="C103" t="s">
        <v>606</v>
      </c>
      <c r="D103" t="s">
        <v>103</v>
      </c>
      <c r="E103" t="s">
        <v>126</v>
      </c>
      <c r="F103" t="s">
        <v>590</v>
      </c>
      <c r="G103" t="s">
        <v>369</v>
      </c>
      <c r="H103" t="s">
        <v>597</v>
      </c>
      <c r="I103" t="s">
        <v>209</v>
      </c>
      <c r="J103" t="s">
        <v>607</v>
      </c>
      <c r="K103" s="77">
        <v>3.26</v>
      </c>
      <c r="L103" t="s">
        <v>105</v>
      </c>
      <c r="M103" s="77">
        <v>2.85</v>
      </c>
      <c r="N103" s="77">
        <v>0.64</v>
      </c>
      <c r="O103" s="77">
        <v>114402.54</v>
      </c>
      <c r="P103" s="77">
        <v>107.66</v>
      </c>
      <c r="Q103" s="77">
        <v>0</v>
      </c>
      <c r="R103" s="77">
        <v>123.165774564</v>
      </c>
      <c r="S103" s="77">
        <v>0.02</v>
      </c>
      <c r="T103" s="77">
        <v>0.35</v>
      </c>
      <c r="U103" s="77">
        <v>7.0000000000000007E-2</v>
      </c>
    </row>
    <row r="104" spans="2:21">
      <c r="B104" t="s">
        <v>608</v>
      </c>
      <c r="C104" t="s">
        <v>609</v>
      </c>
      <c r="D104" t="s">
        <v>103</v>
      </c>
      <c r="E104" t="s">
        <v>126</v>
      </c>
      <c r="F104" t="s">
        <v>380</v>
      </c>
      <c r="G104" t="s">
        <v>341</v>
      </c>
      <c r="H104" t="s">
        <v>597</v>
      </c>
      <c r="I104" t="s">
        <v>209</v>
      </c>
      <c r="J104" t="s">
        <v>610</v>
      </c>
      <c r="K104" s="77">
        <v>3.08</v>
      </c>
      <c r="L104" t="s">
        <v>105</v>
      </c>
      <c r="M104" s="77">
        <v>2.8</v>
      </c>
      <c r="N104" s="77">
        <v>0.82</v>
      </c>
      <c r="O104" s="77">
        <v>10</v>
      </c>
      <c r="P104" s="77">
        <v>5427449</v>
      </c>
      <c r="Q104" s="77">
        <v>0</v>
      </c>
      <c r="R104" s="77">
        <v>542.74490000000003</v>
      </c>
      <c r="S104" s="77">
        <v>0</v>
      </c>
      <c r="T104" s="77">
        <v>1.52</v>
      </c>
      <c r="U104" s="77">
        <v>0.3</v>
      </c>
    </row>
    <row r="105" spans="2:21">
      <c r="B105" t="s">
        <v>611</v>
      </c>
      <c r="C105" t="s">
        <v>612</v>
      </c>
      <c r="D105" t="s">
        <v>103</v>
      </c>
      <c r="E105" t="s">
        <v>126</v>
      </c>
      <c r="F105" t="s">
        <v>613</v>
      </c>
      <c r="G105" t="s">
        <v>484</v>
      </c>
      <c r="H105" t="s">
        <v>597</v>
      </c>
      <c r="I105" t="s">
        <v>209</v>
      </c>
      <c r="J105" t="s">
        <v>255</v>
      </c>
      <c r="K105" s="77">
        <v>0.98</v>
      </c>
      <c r="L105" t="s">
        <v>105</v>
      </c>
      <c r="M105" s="77">
        <v>4.5</v>
      </c>
      <c r="N105" s="77">
        <v>0.04</v>
      </c>
      <c r="O105" s="77">
        <v>75001.52</v>
      </c>
      <c r="P105" s="77">
        <v>125.25</v>
      </c>
      <c r="Q105" s="77">
        <v>0</v>
      </c>
      <c r="R105" s="77">
        <v>93.939403799999994</v>
      </c>
      <c r="S105" s="77">
        <v>0.14000000000000001</v>
      </c>
      <c r="T105" s="77">
        <v>0.26</v>
      </c>
      <c r="U105" s="77">
        <v>0.05</v>
      </c>
    </row>
    <row r="106" spans="2:21">
      <c r="B106" t="s">
        <v>614</v>
      </c>
      <c r="C106" t="s">
        <v>615</v>
      </c>
      <c r="D106" t="s">
        <v>103</v>
      </c>
      <c r="E106" t="s">
        <v>126</v>
      </c>
      <c r="F106" t="s">
        <v>616</v>
      </c>
      <c r="G106" t="s">
        <v>341</v>
      </c>
      <c r="H106" t="s">
        <v>597</v>
      </c>
      <c r="I106" t="s">
        <v>209</v>
      </c>
      <c r="J106" t="s">
        <v>617</v>
      </c>
      <c r="K106" s="77">
        <v>2.23</v>
      </c>
      <c r="L106" t="s">
        <v>105</v>
      </c>
      <c r="M106" s="77">
        <v>2</v>
      </c>
      <c r="N106" s="77">
        <v>0.03</v>
      </c>
      <c r="O106" s="77">
        <v>6600</v>
      </c>
      <c r="P106" s="77">
        <v>105.55</v>
      </c>
      <c r="Q106" s="77">
        <v>0</v>
      </c>
      <c r="R106" s="77">
        <v>6.9663000000000004</v>
      </c>
      <c r="S106" s="77">
        <v>0</v>
      </c>
      <c r="T106" s="77">
        <v>0.02</v>
      </c>
      <c r="U106" s="77">
        <v>0</v>
      </c>
    </row>
    <row r="107" spans="2:21">
      <c r="B107" t="s">
        <v>618</v>
      </c>
      <c r="C107" t="s">
        <v>619</v>
      </c>
      <c r="D107" t="s">
        <v>103</v>
      </c>
      <c r="E107" t="s">
        <v>126</v>
      </c>
      <c r="F107" t="s">
        <v>620</v>
      </c>
      <c r="G107" t="s">
        <v>369</v>
      </c>
      <c r="H107" t="s">
        <v>587</v>
      </c>
      <c r="I107" t="s">
        <v>153</v>
      </c>
      <c r="J107" t="s">
        <v>621</v>
      </c>
      <c r="K107" s="77">
        <v>6.37</v>
      </c>
      <c r="L107" t="s">
        <v>105</v>
      </c>
      <c r="M107" s="77">
        <v>1.58</v>
      </c>
      <c r="N107" s="77">
        <v>1.1399999999999999</v>
      </c>
      <c r="O107" s="77">
        <v>110085.05</v>
      </c>
      <c r="P107" s="77">
        <v>103.22</v>
      </c>
      <c r="Q107" s="77">
        <v>0</v>
      </c>
      <c r="R107" s="77">
        <v>113.62978861000001</v>
      </c>
      <c r="S107" s="77">
        <v>0.03</v>
      </c>
      <c r="T107" s="77">
        <v>0.32</v>
      </c>
      <c r="U107" s="77">
        <v>0.06</v>
      </c>
    </row>
    <row r="108" spans="2:21">
      <c r="B108" t="s">
        <v>622</v>
      </c>
      <c r="C108" t="s">
        <v>623</v>
      </c>
      <c r="D108" t="s">
        <v>103</v>
      </c>
      <c r="E108" t="s">
        <v>126</v>
      </c>
      <c r="F108" t="s">
        <v>624</v>
      </c>
      <c r="G108" t="s">
        <v>369</v>
      </c>
      <c r="H108" t="s">
        <v>597</v>
      </c>
      <c r="I108" t="s">
        <v>209</v>
      </c>
      <c r="J108" t="s">
        <v>625</v>
      </c>
      <c r="K108" s="77">
        <v>5.31</v>
      </c>
      <c r="L108" t="s">
        <v>105</v>
      </c>
      <c r="M108" s="77">
        <v>2.85</v>
      </c>
      <c r="N108" s="77">
        <v>1.1200000000000001</v>
      </c>
      <c r="O108" s="77">
        <v>150000</v>
      </c>
      <c r="P108" s="77">
        <v>111.7</v>
      </c>
      <c r="Q108" s="77">
        <v>0</v>
      </c>
      <c r="R108" s="77">
        <v>167.55</v>
      </c>
      <c r="S108" s="77">
        <v>0.02</v>
      </c>
      <c r="T108" s="77">
        <v>0.47</v>
      </c>
      <c r="U108" s="77">
        <v>0.09</v>
      </c>
    </row>
    <row r="109" spans="2:21">
      <c r="B109" t="s">
        <v>626</v>
      </c>
      <c r="C109" t="s">
        <v>627</v>
      </c>
      <c r="D109" t="s">
        <v>103</v>
      </c>
      <c r="E109" t="s">
        <v>126</v>
      </c>
      <c r="F109" t="s">
        <v>628</v>
      </c>
      <c r="G109" t="s">
        <v>341</v>
      </c>
      <c r="H109" t="s">
        <v>597</v>
      </c>
      <c r="I109" t="s">
        <v>209</v>
      </c>
      <c r="J109" t="s">
        <v>255</v>
      </c>
      <c r="K109" s="77">
        <v>3.5</v>
      </c>
      <c r="L109" t="s">
        <v>105</v>
      </c>
      <c r="M109" s="77">
        <v>4.5</v>
      </c>
      <c r="N109" s="77">
        <v>0.67</v>
      </c>
      <c r="O109" s="77">
        <v>824897</v>
      </c>
      <c r="P109" s="77">
        <v>136.01</v>
      </c>
      <c r="Q109" s="77">
        <v>11.05659</v>
      </c>
      <c r="R109" s="77">
        <v>1132.9989997</v>
      </c>
      <c r="S109" s="77">
        <v>0.05</v>
      </c>
      <c r="T109" s="77">
        <v>3.18</v>
      </c>
      <c r="U109" s="77">
        <v>0.63</v>
      </c>
    </row>
    <row r="110" spans="2:21">
      <c r="B110" t="s">
        <v>629</v>
      </c>
      <c r="C110" t="s">
        <v>630</v>
      </c>
      <c r="D110" t="s">
        <v>103</v>
      </c>
      <c r="E110" t="s">
        <v>126</v>
      </c>
      <c r="F110" t="s">
        <v>631</v>
      </c>
      <c r="G110" t="s">
        <v>369</v>
      </c>
      <c r="H110" t="s">
        <v>587</v>
      </c>
      <c r="I110" t="s">
        <v>153</v>
      </c>
      <c r="J110" t="s">
        <v>255</v>
      </c>
      <c r="K110" s="77">
        <v>3.06</v>
      </c>
      <c r="L110" t="s">
        <v>105</v>
      </c>
      <c r="M110" s="77">
        <v>4.95</v>
      </c>
      <c r="N110" s="77">
        <v>0.96</v>
      </c>
      <c r="O110" s="77">
        <v>20311.759999999998</v>
      </c>
      <c r="P110" s="77">
        <v>114.6</v>
      </c>
      <c r="Q110" s="77">
        <v>0</v>
      </c>
      <c r="R110" s="77">
        <v>23.277276959999998</v>
      </c>
      <c r="S110" s="77">
        <v>0</v>
      </c>
      <c r="T110" s="77">
        <v>7.0000000000000007E-2</v>
      </c>
      <c r="U110" s="77">
        <v>0.01</v>
      </c>
    </row>
    <row r="111" spans="2:21">
      <c r="B111" t="s">
        <v>632</v>
      </c>
      <c r="C111" t="s">
        <v>633</v>
      </c>
      <c r="D111" t="s">
        <v>103</v>
      </c>
      <c r="E111" t="s">
        <v>126</v>
      </c>
      <c r="F111" t="s">
        <v>634</v>
      </c>
      <c r="G111" t="s">
        <v>135</v>
      </c>
      <c r="H111" t="s">
        <v>597</v>
      </c>
      <c r="I111" t="s">
        <v>209</v>
      </c>
      <c r="J111" t="s">
        <v>635</v>
      </c>
      <c r="K111" s="77">
        <v>1.24</v>
      </c>
      <c r="L111" t="s">
        <v>105</v>
      </c>
      <c r="M111" s="77">
        <v>4.5999999999999996</v>
      </c>
      <c r="N111" s="77">
        <v>-0.03</v>
      </c>
      <c r="O111" s="77">
        <v>8970.6</v>
      </c>
      <c r="P111" s="77">
        <v>109.12</v>
      </c>
      <c r="Q111" s="77">
        <v>0</v>
      </c>
      <c r="R111" s="77">
        <v>9.7887187200000003</v>
      </c>
      <c r="S111" s="77">
        <v>0</v>
      </c>
      <c r="T111" s="77">
        <v>0.03</v>
      </c>
      <c r="U111" s="77">
        <v>0.01</v>
      </c>
    </row>
    <row r="112" spans="2:21">
      <c r="B112" t="s">
        <v>636</v>
      </c>
      <c r="C112" t="s">
        <v>637</v>
      </c>
      <c r="D112" t="s">
        <v>103</v>
      </c>
      <c r="E112" t="s">
        <v>126</v>
      </c>
      <c r="F112" t="s">
        <v>634</v>
      </c>
      <c r="G112" t="s">
        <v>135</v>
      </c>
      <c r="H112" t="s">
        <v>597</v>
      </c>
      <c r="I112" t="s">
        <v>209</v>
      </c>
      <c r="J112" t="s">
        <v>638</v>
      </c>
      <c r="K112" s="77">
        <v>3.4</v>
      </c>
      <c r="L112" t="s">
        <v>105</v>
      </c>
      <c r="M112" s="77">
        <v>1.98</v>
      </c>
      <c r="N112" s="77">
        <v>0.6</v>
      </c>
      <c r="O112" s="77">
        <v>522251</v>
      </c>
      <c r="P112" s="77">
        <v>104.09</v>
      </c>
      <c r="Q112" s="77">
        <v>0</v>
      </c>
      <c r="R112" s="77">
        <v>543.61106589999997</v>
      </c>
      <c r="S112" s="77">
        <v>0.05</v>
      </c>
      <c r="T112" s="77">
        <v>1.53</v>
      </c>
      <c r="U112" s="77">
        <v>0.3</v>
      </c>
    </row>
    <row r="113" spans="2:21">
      <c r="B113" t="s">
        <v>639</v>
      </c>
      <c r="C113" t="s">
        <v>640</v>
      </c>
      <c r="D113" t="s">
        <v>103</v>
      </c>
      <c r="E113" t="s">
        <v>126</v>
      </c>
      <c r="F113" t="s">
        <v>641</v>
      </c>
      <c r="G113" t="s">
        <v>135</v>
      </c>
      <c r="H113" t="s">
        <v>597</v>
      </c>
      <c r="I113" t="s">
        <v>209</v>
      </c>
      <c r="J113" t="s">
        <v>255</v>
      </c>
      <c r="K113" s="77">
        <v>0.74</v>
      </c>
      <c r="L113" t="s">
        <v>105</v>
      </c>
      <c r="M113" s="77">
        <v>3.35</v>
      </c>
      <c r="N113" s="77">
        <v>-0.33</v>
      </c>
      <c r="O113" s="77">
        <v>1155.67</v>
      </c>
      <c r="P113" s="77">
        <v>111.84</v>
      </c>
      <c r="Q113" s="77">
        <v>0</v>
      </c>
      <c r="R113" s="77">
        <v>1.2925013279999999</v>
      </c>
      <c r="S113" s="77">
        <v>0</v>
      </c>
      <c r="T113" s="77">
        <v>0</v>
      </c>
      <c r="U113" s="77">
        <v>0</v>
      </c>
    </row>
    <row r="114" spans="2:21">
      <c r="B114" t="s">
        <v>642</v>
      </c>
      <c r="C114" t="s">
        <v>643</v>
      </c>
      <c r="D114" t="s">
        <v>103</v>
      </c>
      <c r="E114" t="s">
        <v>126</v>
      </c>
      <c r="F114" t="s">
        <v>644</v>
      </c>
      <c r="G114" t="s">
        <v>369</v>
      </c>
      <c r="H114" t="s">
        <v>597</v>
      </c>
      <c r="I114" t="s">
        <v>209</v>
      </c>
      <c r="J114" t="s">
        <v>255</v>
      </c>
      <c r="K114" s="77">
        <v>0.56999999999999995</v>
      </c>
      <c r="L114" t="s">
        <v>105</v>
      </c>
      <c r="M114" s="77">
        <v>4.2</v>
      </c>
      <c r="N114" s="77">
        <v>0.17</v>
      </c>
      <c r="O114" s="77">
        <v>19605.560000000001</v>
      </c>
      <c r="P114" s="77">
        <v>111.63</v>
      </c>
      <c r="Q114" s="77">
        <v>0</v>
      </c>
      <c r="R114" s="77">
        <v>21.885686627999998</v>
      </c>
      <c r="S114" s="77">
        <v>0.02</v>
      </c>
      <c r="T114" s="77">
        <v>0.06</v>
      </c>
      <c r="U114" s="77">
        <v>0.01</v>
      </c>
    </row>
    <row r="115" spans="2:21">
      <c r="B115" t="s">
        <v>645</v>
      </c>
      <c r="C115" t="s">
        <v>646</v>
      </c>
      <c r="D115" t="s">
        <v>103</v>
      </c>
      <c r="E115" t="s">
        <v>126</v>
      </c>
      <c r="F115" t="s">
        <v>644</v>
      </c>
      <c r="G115" t="s">
        <v>369</v>
      </c>
      <c r="H115" t="s">
        <v>587</v>
      </c>
      <c r="I115" t="s">
        <v>153</v>
      </c>
      <c r="J115" t="s">
        <v>647</v>
      </c>
      <c r="K115" s="77">
        <v>3.56</v>
      </c>
      <c r="L115" t="s">
        <v>105</v>
      </c>
      <c r="M115" s="77">
        <v>3.3</v>
      </c>
      <c r="N115" s="77">
        <v>0.89</v>
      </c>
      <c r="O115" s="77">
        <v>179.44</v>
      </c>
      <c r="P115" s="77">
        <v>108.47</v>
      </c>
      <c r="Q115" s="77">
        <v>0</v>
      </c>
      <c r="R115" s="77">
        <v>0.19463856800000001</v>
      </c>
      <c r="S115" s="77">
        <v>0</v>
      </c>
      <c r="T115" s="77">
        <v>0</v>
      </c>
      <c r="U115" s="77">
        <v>0</v>
      </c>
    </row>
    <row r="116" spans="2:21">
      <c r="B116" t="s">
        <v>648</v>
      </c>
      <c r="C116" t="s">
        <v>649</v>
      </c>
      <c r="D116" t="s">
        <v>103</v>
      </c>
      <c r="E116" t="s">
        <v>126</v>
      </c>
      <c r="F116" t="s">
        <v>644</v>
      </c>
      <c r="G116" t="s">
        <v>369</v>
      </c>
      <c r="H116" t="s">
        <v>587</v>
      </c>
      <c r="I116" t="s">
        <v>153</v>
      </c>
      <c r="J116" t="s">
        <v>650</v>
      </c>
      <c r="K116" s="77">
        <v>5.87</v>
      </c>
      <c r="L116" t="s">
        <v>105</v>
      </c>
      <c r="M116" s="77">
        <v>1.6</v>
      </c>
      <c r="N116" s="77">
        <v>1.27</v>
      </c>
      <c r="O116" s="77">
        <v>35460</v>
      </c>
      <c r="P116" s="77">
        <v>102.72</v>
      </c>
      <c r="Q116" s="77">
        <v>0</v>
      </c>
      <c r="R116" s="77">
        <v>36.424512</v>
      </c>
      <c r="S116" s="77">
        <v>0.03</v>
      </c>
      <c r="T116" s="77">
        <v>0.1</v>
      </c>
      <c r="U116" s="77">
        <v>0.02</v>
      </c>
    </row>
    <row r="117" spans="2:21">
      <c r="B117" t="s">
        <v>651</v>
      </c>
      <c r="C117" t="s">
        <v>652</v>
      </c>
      <c r="D117" t="s">
        <v>103</v>
      </c>
      <c r="E117" t="s">
        <v>126</v>
      </c>
      <c r="F117" t="s">
        <v>653</v>
      </c>
      <c r="G117" t="s">
        <v>369</v>
      </c>
      <c r="H117" t="s">
        <v>654</v>
      </c>
      <c r="I117" t="s">
        <v>153</v>
      </c>
      <c r="J117" t="s">
        <v>655</v>
      </c>
      <c r="K117" s="77">
        <v>2.15</v>
      </c>
      <c r="L117" t="s">
        <v>105</v>
      </c>
      <c r="M117" s="77">
        <v>5.35</v>
      </c>
      <c r="N117" s="77">
        <v>0.97</v>
      </c>
      <c r="O117" s="77">
        <v>21486.880000000001</v>
      </c>
      <c r="P117" s="77">
        <v>111.68</v>
      </c>
      <c r="Q117" s="77">
        <v>0</v>
      </c>
      <c r="R117" s="77">
        <v>23.996547584000002</v>
      </c>
      <c r="S117" s="77">
        <v>0.01</v>
      </c>
      <c r="T117" s="77">
        <v>7.0000000000000007E-2</v>
      </c>
      <c r="U117" s="77">
        <v>0.01</v>
      </c>
    </row>
    <row r="118" spans="2:21">
      <c r="B118" t="s">
        <v>656</v>
      </c>
      <c r="C118" t="s">
        <v>657</v>
      </c>
      <c r="D118" t="s">
        <v>103</v>
      </c>
      <c r="E118" t="s">
        <v>126</v>
      </c>
      <c r="F118" t="s">
        <v>658</v>
      </c>
      <c r="G118" t="s">
        <v>369</v>
      </c>
      <c r="H118" t="s">
        <v>659</v>
      </c>
      <c r="I118" t="s">
        <v>209</v>
      </c>
      <c r="J118" t="s">
        <v>255</v>
      </c>
      <c r="K118" s="77">
        <v>1.7</v>
      </c>
      <c r="L118" t="s">
        <v>105</v>
      </c>
      <c r="M118" s="77">
        <v>4.25</v>
      </c>
      <c r="N118" s="77">
        <v>0.62</v>
      </c>
      <c r="O118" s="77">
        <v>4054.68</v>
      </c>
      <c r="P118" s="77">
        <v>114.16</v>
      </c>
      <c r="Q118" s="77">
        <v>0</v>
      </c>
      <c r="R118" s="77">
        <v>4.6288226879999996</v>
      </c>
      <c r="S118" s="77">
        <v>0</v>
      </c>
      <c r="T118" s="77">
        <v>0.01</v>
      </c>
      <c r="U118" s="77">
        <v>0</v>
      </c>
    </row>
    <row r="119" spans="2:21">
      <c r="B119" t="s">
        <v>660</v>
      </c>
      <c r="C119" t="s">
        <v>661</v>
      </c>
      <c r="D119" t="s">
        <v>103</v>
      </c>
      <c r="E119" t="s">
        <v>126</v>
      </c>
      <c r="F119" t="s">
        <v>658</v>
      </c>
      <c r="G119" t="s">
        <v>369</v>
      </c>
      <c r="H119" t="s">
        <v>659</v>
      </c>
      <c r="I119" t="s">
        <v>209</v>
      </c>
      <c r="J119" t="s">
        <v>255</v>
      </c>
      <c r="K119" s="77">
        <v>2.31</v>
      </c>
      <c r="L119" t="s">
        <v>105</v>
      </c>
      <c r="M119" s="77">
        <v>4.5999999999999996</v>
      </c>
      <c r="N119" s="77">
        <v>0.79</v>
      </c>
      <c r="O119" s="77">
        <v>0.52</v>
      </c>
      <c r="P119" s="77">
        <v>110.74</v>
      </c>
      <c r="Q119" s="77">
        <v>0</v>
      </c>
      <c r="R119" s="77">
        <v>5.7584800000000001E-4</v>
      </c>
      <c r="S119" s="77">
        <v>0</v>
      </c>
      <c r="T119" s="77">
        <v>0</v>
      </c>
      <c r="U119" s="77">
        <v>0</v>
      </c>
    </row>
    <row r="120" spans="2:21">
      <c r="B120" t="s">
        <v>662</v>
      </c>
      <c r="C120" t="s">
        <v>663</v>
      </c>
      <c r="D120" t="s">
        <v>103</v>
      </c>
      <c r="E120" t="s">
        <v>126</v>
      </c>
      <c r="F120" t="s">
        <v>664</v>
      </c>
      <c r="G120" t="s">
        <v>369</v>
      </c>
      <c r="H120" t="s">
        <v>659</v>
      </c>
      <c r="I120" t="s">
        <v>209</v>
      </c>
      <c r="J120" t="s">
        <v>565</v>
      </c>
      <c r="K120" s="77">
        <v>7.7</v>
      </c>
      <c r="L120" t="s">
        <v>105</v>
      </c>
      <c r="M120" s="77">
        <v>1.9</v>
      </c>
      <c r="N120" s="77">
        <v>1.95</v>
      </c>
      <c r="O120" s="77">
        <v>76000</v>
      </c>
      <c r="P120" s="77">
        <v>99.6</v>
      </c>
      <c r="Q120" s="77">
        <v>0</v>
      </c>
      <c r="R120" s="77">
        <v>75.695999999999998</v>
      </c>
      <c r="S120" s="77">
        <v>0.03</v>
      </c>
      <c r="T120" s="77">
        <v>0.21</v>
      </c>
      <c r="U120" s="77">
        <v>0.04</v>
      </c>
    </row>
    <row r="121" spans="2:21">
      <c r="B121" t="s">
        <v>665</v>
      </c>
      <c r="C121" t="s">
        <v>666</v>
      </c>
      <c r="D121" t="s">
        <v>103</v>
      </c>
      <c r="E121" t="s">
        <v>126</v>
      </c>
      <c r="F121" t="s">
        <v>667</v>
      </c>
      <c r="G121" t="s">
        <v>341</v>
      </c>
      <c r="H121" t="s">
        <v>659</v>
      </c>
      <c r="I121" t="s">
        <v>209</v>
      </c>
      <c r="J121" t="s">
        <v>255</v>
      </c>
      <c r="K121" s="77">
        <v>3.47</v>
      </c>
      <c r="L121" t="s">
        <v>105</v>
      </c>
      <c r="M121" s="77">
        <v>5.0999999999999996</v>
      </c>
      <c r="N121" s="77">
        <v>0.75</v>
      </c>
      <c r="O121" s="77">
        <v>761588</v>
      </c>
      <c r="P121" s="77">
        <v>138.58000000000001</v>
      </c>
      <c r="Q121" s="77">
        <v>11.59158</v>
      </c>
      <c r="R121" s="77">
        <v>1067.0002304</v>
      </c>
      <c r="S121" s="77">
        <v>7.0000000000000007E-2</v>
      </c>
      <c r="T121" s="77">
        <v>3</v>
      </c>
      <c r="U121" s="77">
        <v>0.59</v>
      </c>
    </row>
    <row r="122" spans="2:21">
      <c r="B122" t="s">
        <v>668</v>
      </c>
      <c r="C122" t="s">
        <v>669</v>
      </c>
      <c r="D122" t="s">
        <v>103</v>
      </c>
      <c r="E122" t="s">
        <v>126</v>
      </c>
      <c r="F122" t="s">
        <v>670</v>
      </c>
      <c r="G122" t="s">
        <v>671</v>
      </c>
      <c r="H122" t="s">
        <v>659</v>
      </c>
      <c r="I122" t="s">
        <v>209</v>
      </c>
      <c r="J122" t="s">
        <v>255</v>
      </c>
      <c r="K122" s="77">
        <v>2.17</v>
      </c>
      <c r="L122" t="s">
        <v>105</v>
      </c>
      <c r="M122" s="77">
        <v>4.5999999999999996</v>
      </c>
      <c r="N122" s="77">
        <v>1.2</v>
      </c>
      <c r="O122" s="77">
        <v>0.78</v>
      </c>
      <c r="P122" s="77">
        <v>128.93</v>
      </c>
      <c r="Q122" s="77">
        <v>0</v>
      </c>
      <c r="R122" s="77">
        <v>1.0056539999999999E-3</v>
      </c>
      <c r="S122" s="77">
        <v>0</v>
      </c>
      <c r="T122" s="77">
        <v>0</v>
      </c>
      <c r="U122" s="77">
        <v>0</v>
      </c>
    </row>
    <row r="123" spans="2:21">
      <c r="B123" t="s">
        <v>672</v>
      </c>
      <c r="C123" t="s">
        <v>673</v>
      </c>
      <c r="D123" t="s">
        <v>103</v>
      </c>
      <c r="E123" t="s">
        <v>126</v>
      </c>
      <c r="F123" t="s">
        <v>670</v>
      </c>
      <c r="G123" t="s">
        <v>671</v>
      </c>
      <c r="H123" t="s">
        <v>659</v>
      </c>
      <c r="I123" t="s">
        <v>209</v>
      </c>
      <c r="J123" t="s">
        <v>255</v>
      </c>
      <c r="K123" s="77">
        <v>2.38</v>
      </c>
      <c r="L123" t="s">
        <v>105</v>
      </c>
      <c r="M123" s="77">
        <v>4.5</v>
      </c>
      <c r="N123" s="77">
        <v>1.21</v>
      </c>
      <c r="O123" s="77">
        <v>0.51</v>
      </c>
      <c r="P123" s="77">
        <v>130.02000000000001</v>
      </c>
      <c r="Q123" s="77">
        <v>0</v>
      </c>
      <c r="R123" s="77">
        <v>6.6310200000000005E-4</v>
      </c>
      <c r="S123" s="77">
        <v>0</v>
      </c>
      <c r="T123" s="77">
        <v>0</v>
      </c>
      <c r="U123" s="77">
        <v>0</v>
      </c>
    </row>
    <row r="124" spans="2:21">
      <c r="B124" t="s">
        <v>674</v>
      </c>
      <c r="C124" t="s">
        <v>675</v>
      </c>
      <c r="D124" t="s">
        <v>103</v>
      </c>
      <c r="E124" t="s">
        <v>126</v>
      </c>
      <c r="F124" t="s">
        <v>676</v>
      </c>
      <c r="G124" t="s">
        <v>369</v>
      </c>
      <c r="H124" t="s">
        <v>654</v>
      </c>
      <c r="I124" t="s">
        <v>153</v>
      </c>
      <c r="J124" t="s">
        <v>255</v>
      </c>
      <c r="K124" s="77">
        <v>1.71</v>
      </c>
      <c r="L124" t="s">
        <v>105</v>
      </c>
      <c r="M124" s="77">
        <v>4.5999999999999996</v>
      </c>
      <c r="N124" s="77">
        <v>0.26</v>
      </c>
      <c r="O124" s="77">
        <v>108666.87</v>
      </c>
      <c r="P124" s="77">
        <v>132.16</v>
      </c>
      <c r="Q124" s="77">
        <v>0</v>
      </c>
      <c r="R124" s="77">
        <v>143.61413539200001</v>
      </c>
      <c r="S124" s="77">
        <v>0.03</v>
      </c>
      <c r="T124" s="77">
        <v>0.4</v>
      </c>
      <c r="U124" s="77">
        <v>0.08</v>
      </c>
    </row>
    <row r="125" spans="2:21">
      <c r="B125" t="s">
        <v>677</v>
      </c>
      <c r="C125" t="s">
        <v>678</v>
      </c>
      <c r="D125" t="s">
        <v>103</v>
      </c>
      <c r="E125" t="s">
        <v>126</v>
      </c>
      <c r="F125" t="s">
        <v>679</v>
      </c>
      <c r="G125" t="s">
        <v>369</v>
      </c>
      <c r="H125" t="s">
        <v>659</v>
      </c>
      <c r="I125" t="s">
        <v>209</v>
      </c>
      <c r="J125" t="s">
        <v>680</v>
      </c>
      <c r="K125" s="77">
        <v>1.7</v>
      </c>
      <c r="L125" t="s">
        <v>105</v>
      </c>
      <c r="M125" s="77">
        <v>5.4</v>
      </c>
      <c r="N125" s="77">
        <v>0.08</v>
      </c>
      <c r="O125" s="77">
        <v>58576.84</v>
      </c>
      <c r="P125" s="77">
        <v>131.69999999999999</v>
      </c>
      <c r="Q125" s="77">
        <v>0</v>
      </c>
      <c r="R125" s="77">
        <v>77.145698280000005</v>
      </c>
      <c r="S125" s="77">
        <v>0.04</v>
      </c>
      <c r="T125" s="77">
        <v>0.22</v>
      </c>
      <c r="U125" s="77">
        <v>0.04</v>
      </c>
    </row>
    <row r="126" spans="2:21">
      <c r="B126" t="s">
        <v>681</v>
      </c>
      <c r="C126" t="s">
        <v>682</v>
      </c>
      <c r="D126" t="s">
        <v>103</v>
      </c>
      <c r="E126" t="s">
        <v>126</v>
      </c>
      <c r="F126" t="s">
        <v>624</v>
      </c>
      <c r="G126" t="s">
        <v>369</v>
      </c>
      <c r="H126" t="s">
        <v>659</v>
      </c>
      <c r="I126" t="s">
        <v>209</v>
      </c>
      <c r="J126" t="s">
        <v>683</v>
      </c>
      <c r="K126" s="77">
        <v>7.44</v>
      </c>
      <c r="L126" t="s">
        <v>105</v>
      </c>
      <c r="M126" s="77">
        <v>2.81</v>
      </c>
      <c r="N126" s="77">
        <v>2.58</v>
      </c>
      <c r="O126" s="77">
        <v>2489</v>
      </c>
      <c r="P126" s="77">
        <v>102.56</v>
      </c>
      <c r="Q126" s="77">
        <v>0</v>
      </c>
      <c r="R126" s="77">
        <v>2.5527183999999998</v>
      </c>
      <c r="S126" s="77">
        <v>0</v>
      </c>
      <c r="T126" s="77">
        <v>0.01</v>
      </c>
      <c r="U126" s="77">
        <v>0</v>
      </c>
    </row>
    <row r="127" spans="2:21">
      <c r="B127" t="s">
        <v>684</v>
      </c>
      <c r="C127" t="s">
        <v>685</v>
      </c>
      <c r="D127" t="s">
        <v>103</v>
      </c>
      <c r="E127" t="s">
        <v>126</v>
      </c>
      <c r="F127" t="s">
        <v>624</v>
      </c>
      <c r="G127" t="s">
        <v>369</v>
      </c>
      <c r="H127" t="s">
        <v>659</v>
      </c>
      <c r="I127" t="s">
        <v>209</v>
      </c>
      <c r="J127" t="s">
        <v>255</v>
      </c>
      <c r="K127" s="77">
        <v>0.41</v>
      </c>
      <c r="L127" t="s">
        <v>105</v>
      </c>
      <c r="M127" s="77">
        <v>4.6500000000000004</v>
      </c>
      <c r="N127" s="77">
        <v>7.0000000000000007E-2</v>
      </c>
      <c r="O127" s="77">
        <v>61971.1</v>
      </c>
      <c r="P127" s="77">
        <v>122.95</v>
      </c>
      <c r="Q127" s="77">
        <v>0</v>
      </c>
      <c r="R127" s="77">
        <v>76.19346745</v>
      </c>
      <c r="S127" s="77">
        <v>0.05</v>
      </c>
      <c r="T127" s="77">
        <v>0.21</v>
      </c>
      <c r="U127" s="77">
        <v>0.04</v>
      </c>
    </row>
    <row r="128" spans="2:21">
      <c r="B128" t="s">
        <v>686</v>
      </c>
      <c r="C128" t="s">
        <v>687</v>
      </c>
      <c r="D128" t="s">
        <v>103</v>
      </c>
      <c r="E128" t="s">
        <v>126</v>
      </c>
      <c r="F128" t="s">
        <v>624</v>
      </c>
      <c r="G128" t="s">
        <v>369</v>
      </c>
      <c r="H128" t="s">
        <v>659</v>
      </c>
      <c r="I128" t="s">
        <v>209</v>
      </c>
      <c r="J128" t="s">
        <v>688</v>
      </c>
      <c r="K128" s="77">
        <v>5.34</v>
      </c>
      <c r="L128" t="s">
        <v>105</v>
      </c>
      <c r="M128" s="77">
        <v>3.7</v>
      </c>
      <c r="N128" s="77">
        <v>1.62</v>
      </c>
      <c r="O128" s="77">
        <v>151003.04999999999</v>
      </c>
      <c r="P128" s="77">
        <v>111.2</v>
      </c>
      <c r="Q128" s="77">
        <v>0</v>
      </c>
      <c r="R128" s="77">
        <v>167.91539159999999</v>
      </c>
      <c r="S128" s="77">
        <v>0.02</v>
      </c>
      <c r="T128" s="77">
        <v>0.47</v>
      </c>
      <c r="U128" s="77">
        <v>0.09</v>
      </c>
    </row>
    <row r="129" spans="2:21">
      <c r="B129" t="s">
        <v>689</v>
      </c>
      <c r="C129" t="s">
        <v>690</v>
      </c>
      <c r="D129" t="s">
        <v>103</v>
      </c>
      <c r="E129" t="s">
        <v>126</v>
      </c>
      <c r="F129" t="s">
        <v>691</v>
      </c>
      <c r="G129" t="s">
        <v>369</v>
      </c>
      <c r="H129" t="s">
        <v>692</v>
      </c>
      <c r="I129" t="s">
        <v>153</v>
      </c>
      <c r="J129" t="s">
        <v>255</v>
      </c>
      <c r="K129" s="77">
        <v>1.22</v>
      </c>
      <c r="L129" t="s">
        <v>105</v>
      </c>
      <c r="M129" s="77">
        <v>5.6</v>
      </c>
      <c r="N129" s="77">
        <v>0.4</v>
      </c>
      <c r="O129" s="77">
        <v>41357.79</v>
      </c>
      <c r="P129" s="77">
        <v>112.88</v>
      </c>
      <c r="Q129" s="77">
        <v>0</v>
      </c>
      <c r="R129" s="77">
        <v>46.684673351999997</v>
      </c>
      <c r="S129" s="77">
        <v>0.03</v>
      </c>
      <c r="T129" s="77">
        <v>0.13</v>
      </c>
      <c r="U129" s="77">
        <v>0.03</v>
      </c>
    </row>
    <row r="130" spans="2:21">
      <c r="B130" t="s">
        <v>693</v>
      </c>
      <c r="C130" t="s">
        <v>694</v>
      </c>
      <c r="D130" t="s">
        <v>103</v>
      </c>
      <c r="E130" t="s">
        <v>126</v>
      </c>
      <c r="F130" t="s">
        <v>695</v>
      </c>
      <c r="G130" t="s">
        <v>130</v>
      </c>
      <c r="H130" t="s">
        <v>692</v>
      </c>
      <c r="I130" t="s">
        <v>153</v>
      </c>
      <c r="J130" t="s">
        <v>696</v>
      </c>
      <c r="K130" s="77">
        <v>0.65</v>
      </c>
      <c r="L130" t="s">
        <v>105</v>
      </c>
      <c r="M130" s="77">
        <v>4.2</v>
      </c>
      <c r="N130" s="77">
        <v>1.54</v>
      </c>
      <c r="O130" s="77">
        <v>8349.25</v>
      </c>
      <c r="P130" s="77">
        <v>103.06</v>
      </c>
      <c r="Q130" s="77">
        <v>0</v>
      </c>
      <c r="R130" s="77">
        <v>8.6047370500000007</v>
      </c>
      <c r="S130" s="77">
        <v>0</v>
      </c>
      <c r="T130" s="77">
        <v>0.02</v>
      </c>
      <c r="U130" s="77">
        <v>0</v>
      </c>
    </row>
    <row r="131" spans="2:21">
      <c r="B131" t="s">
        <v>697</v>
      </c>
      <c r="C131" t="s">
        <v>698</v>
      </c>
      <c r="D131" t="s">
        <v>103</v>
      </c>
      <c r="E131" t="s">
        <v>126</v>
      </c>
      <c r="F131" t="s">
        <v>699</v>
      </c>
      <c r="G131" t="s">
        <v>369</v>
      </c>
      <c r="H131" t="s">
        <v>692</v>
      </c>
      <c r="I131" t="s">
        <v>153</v>
      </c>
      <c r="J131" t="s">
        <v>700</v>
      </c>
      <c r="K131" s="77">
        <v>1.78</v>
      </c>
      <c r="L131" t="s">
        <v>105</v>
      </c>
      <c r="M131" s="77">
        <v>4.8</v>
      </c>
      <c r="N131" s="77">
        <v>0.42</v>
      </c>
      <c r="O131" s="77">
        <v>61750</v>
      </c>
      <c r="P131" s="77">
        <v>107.85</v>
      </c>
      <c r="Q131" s="77">
        <v>0</v>
      </c>
      <c r="R131" s="77">
        <v>66.597375</v>
      </c>
      <c r="S131" s="77">
        <v>0.03</v>
      </c>
      <c r="T131" s="77">
        <v>0.19</v>
      </c>
      <c r="U131" s="77">
        <v>0.04</v>
      </c>
    </row>
    <row r="132" spans="2:21">
      <c r="B132" t="s">
        <v>701</v>
      </c>
      <c r="C132" t="s">
        <v>702</v>
      </c>
      <c r="D132" t="s">
        <v>103</v>
      </c>
      <c r="E132" t="s">
        <v>126</v>
      </c>
      <c r="F132" t="s">
        <v>703</v>
      </c>
      <c r="G132" t="s">
        <v>491</v>
      </c>
      <c r="H132" t="s">
        <v>704</v>
      </c>
      <c r="I132" t="s">
        <v>209</v>
      </c>
      <c r="J132" t="s">
        <v>255</v>
      </c>
      <c r="K132" s="77">
        <v>1.22</v>
      </c>
      <c r="L132" t="s">
        <v>105</v>
      </c>
      <c r="M132" s="77">
        <v>4.8</v>
      </c>
      <c r="N132" s="77">
        <v>0.42</v>
      </c>
      <c r="O132" s="77">
        <v>139240.37</v>
      </c>
      <c r="P132" s="77">
        <v>124.35</v>
      </c>
      <c r="Q132" s="77">
        <v>0</v>
      </c>
      <c r="R132" s="77">
        <v>173.14540009500001</v>
      </c>
      <c r="S132" s="77">
        <v>0.03</v>
      </c>
      <c r="T132" s="77">
        <v>0.49</v>
      </c>
      <c r="U132" s="77">
        <v>0.1</v>
      </c>
    </row>
    <row r="133" spans="2:21">
      <c r="B133" t="s">
        <v>705</v>
      </c>
      <c r="C133" t="s">
        <v>706</v>
      </c>
      <c r="D133" t="s">
        <v>103</v>
      </c>
      <c r="E133" t="s">
        <v>126</v>
      </c>
      <c r="F133" t="s">
        <v>707</v>
      </c>
      <c r="G133" t="s">
        <v>369</v>
      </c>
      <c r="H133" t="s">
        <v>704</v>
      </c>
      <c r="I133" t="s">
        <v>209</v>
      </c>
      <c r="J133" t="s">
        <v>255</v>
      </c>
      <c r="K133" s="77">
        <v>0.66</v>
      </c>
      <c r="L133" t="s">
        <v>105</v>
      </c>
      <c r="M133" s="77">
        <v>6.4</v>
      </c>
      <c r="N133" s="77">
        <v>1.72</v>
      </c>
      <c r="O133" s="77">
        <v>38235.21</v>
      </c>
      <c r="P133" s="77">
        <v>113.68</v>
      </c>
      <c r="Q133" s="77">
        <v>0</v>
      </c>
      <c r="R133" s="77">
        <v>43.465786727999998</v>
      </c>
      <c r="S133" s="77">
        <v>0.06</v>
      </c>
      <c r="T133" s="77">
        <v>0.12</v>
      </c>
      <c r="U133" s="77">
        <v>0.02</v>
      </c>
    </row>
    <row r="134" spans="2:21">
      <c r="B134" t="s">
        <v>708</v>
      </c>
      <c r="C134" t="s">
        <v>709</v>
      </c>
      <c r="D134" t="s">
        <v>103</v>
      </c>
      <c r="E134" t="s">
        <v>126</v>
      </c>
      <c r="F134" t="s">
        <v>707</v>
      </c>
      <c r="G134" t="s">
        <v>369</v>
      </c>
      <c r="H134" t="s">
        <v>704</v>
      </c>
      <c r="I134" t="s">
        <v>209</v>
      </c>
      <c r="J134" t="s">
        <v>255</v>
      </c>
      <c r="K134" s="77">
        <v>1.68</v>
      </c>
      <c r="L134" t="s">
        <v>105</v>
      </c>
      <c r="M134" s="77">
        <v>5.4</v>
      </c>
      <c r="N134" s="77">
        <v>2.96</v>
      </c>
      <c r="O134" s="77">
        <v>43610</v>
      </c>
      <c r="P134" s="77">
        <v>104.86</v>
      </c>
      <c r="Q134" s="77">
        <v>0</v>
      </c>
      <c r="R134" s="77">
        <v>45.729446000000003</v>
      </c>
      <c r="S134" s="77">
        <v>7.0000000000000007E-2</v>
      </c>
      <c r="T134" s="77">
        <v>0.13</v>
      </c>
      <c r="U134" s="77">
        <v>0.03</v>
      </c>
    </row>
    <row r="135" spans="2:21">
      <c r="B135" t="s">
        <v>710</v>
      </c>
      <c r="C135" t="s">
        <v>711</v>
      </c>
      <c r="D135" t="s">
        <v>103</v>
      </c>
      <c r="E135" t="s">
        <v>126</v>
      </c>
      <c r="F135" t="s">
        <v>707</v>
      </c>
      <c r="G135" t="s">
        <v>369</v>
      </c>
      <c r="H135" t="s">
        <v>704</v>
      </c>
      <c r="I135" t="s">
        <v>209</v>
      </c>
      <c r="J135" t="s">
        <v>712</v>
      </c>
      <c r="K135" s="77">
        <v>2.42</v>
      </c>
      <c r="L135" t="s">
        <v>105</v>
      </c>
      <c r="M135" s="77">
        <v>2.5</v>
      </c>
      <c r="N135" s="77">
        <v>3.87</v>
      </c>
      <c r="O135" s="77">
        <v>78886</v>
      </c>
      <c r="P135" s="77">
        <v>96.98</v>
      </c>
      <c r="Q135" s="77">
        <v>0</v>
      </c>
      <c r="R135" s="77">
        <v>76.503642799999994</v>
      </c>
      <c r="S135" s="77">
        <v>0.01</v>
      </c>
      <c r="T135" s="77">
        <v>0.21</v>
      </c>
      <c r="U135" s="77">
        <v>0.04</v>
      </c>
    </row>
    <row r="136" spans="2:21">
      <c r="B136" t="s">
        <v>713</v>
      </c>
      <c r="C136" t="s">
        <v>714</v>
      </c>
      <c r="D136" t="s">
        <v>103</v>
      </c>
      <c r="E136" t="s">
        <v>126</v>
      </c>
      <c r="F136" t="s">
        <v>715</v>
      </c>
      <c r="G136" t="s">
        <v>671</v>
      </c>
      <c r="H136" t="s">
        <v>704</v>
      </c>
      <c r="I136" t="s">
        <v>209</v>
      </c>
      <c r="J136" t="s">
        <v>255</v>
      </c>
      <c r="K136" s="77">
        <v>0.08</v>
      </c>
      <c r="L136" t="s">
        <v>105</v>
      </c>
      <c r="M136" s="77">
        <v>5.3</v>
      </c>
      <c r="N136" s="77">
        <v>0.59</v>
      </c>
      <c r="O136" s="77">
        <v>6409.16</v>
      </c>
      <c r="P136" s="77">
        <v>122.77</v>
      </c>
      <c r="Q136" s="77">
        <v>0</v>
      </c>
      <c r="R136" s="77">
        <v>7.8685257320000002</v>
      </c>
      <c r="S136" s="77">
        <v>0.01</v>
      </c>
      <c r="T136" s="77">
        <v>0.02</v>
      </c>
      <c r="U136" s="77">
        <v>0</v>
      </c>
    </row>
    <row r="137" spans="2:21">
      <c r="B137" t="s">
        <v>716</v>
      </c>
      <c r="C137" t="s">
        <v>717</v>
      </c>
      <c r="D137" t="s">
        <v>103</v>
      </c>
      <c r="E137" t="s">
        <v>126</v>
      </c>
      <c r="F137" t="s">
        <v>616</v>
      </c>
      <c r="G137" t="s">
        <v>341</v>
      </c>
      <c r="H137" t="s">
        <v>704</v>
      </c>
      <c r="I137" t="s">
        <v>209</v>
      </c>
      <c r="J137" t="s">
        <v>718</v>
      </c>
      <c r="K137" s="77">
        <v>2.19</v>
      </c>
      <c r="L137" t="s">
        <v>105</v>
      </c>
      <c r="M137" s="77">
        <v>2.4</v>
      </c>
      <c r="N137" s="77">
        <v>0.39</v>
      </c>
      <c r="O137" s="77">
        <v>25491</v>
      </c>
      <c r="P137" s="77">
        <v>105.72</v>
      </c>
      <c r="Q137" s="77">
        <v>0</v>
      </c>
      <c r="R137" s="77">
        <v>26.949085199999999</v>
      </c>
      <c r="S137" s="77">
        <v>0.02</v>
      </c>
      <c r="T137" s="77">
        <v>0.08</v>
      </c>
      <c r="U137" s="77">
        <v>0.01</v>
      </c>
    </row>
    <row r="138" spans="2:21">
      <c r="B138" t="s">
        <v>719</v>
      </c>
      <c r="C138" t="s">
        <v>720</v>
      </c>
      <c r="D138" t="s">
        <v>103</v>
      </c>
      <c r="E138" t="s">
        <v>126</v>
      </c>
      <c r="F138" t="s">
        <v>721</v>
      </c>
      <c r="G138" t="s">
        <v>369</v>
      </c>
      <c r="H138" t="s">
        <v>692</v>
      </c>
      <c r="I138" t="s">
        <v>153</v>
      </c>
      <c r="J138" t="s">
        <v>722</v>
      </c>
      <c r="K138" s="77">
        <v>7.44</v>
      </c>
      <c r="L138" t="s">
        <v>105</v>
      </c>
      <c r="M138" s="77">
        <v>2.6</v>
      </c>
      <c r="N138" s="77">
        <v>2.3199999999999998</v>
      </c>
      <c r="O138" s="77">
        <v>292000</v>
      </c>
      <c r="P138" s="77">
        <v>102.15</v>
      </c>
      <c r="Q138" s="77">
        <v>0</v>
      </c>
      <c r="R138" s="77">
        <v>298.27800000000002</v>
      </c>
      <c r="S138" s="77">
        <v>0.05</v>
      </c>
      <c r="T138" s="77">
        <v>0.84</v>
      </c>
      <c r="U138" s="77">
        <v>0.17</v>
      </c>
    </row>
    <row r="139" spans="2:21">
      <c r="B139" t="s">
        <v>723</v>
      </c>
      <c r="C139" t="s">
        <v>724</v>
      </c>
      <c r="D139" t="s">
        <v>103</v>
      </c>
      <c r="E139" t="s">
        <v>126</v>
      </c>
      <c r="F139" t="s">
        <v>721</v>
      </c>
      <c r="G139" t="s">
        <v>369</v>
      </c>
      <c r="H139" t="s">
        <v>692</v>
      </c>
      <c r="I139" t="s">
        <v>153</v>
      </c>
      <c r="J139" t="s">
        <v>725</v>
      </c>
      <c r="K139" s="77">
        <v>3.88</v>
      </c>
      <c r="L139" t="s">
        <v>105</v>
      </c>
      <c r="M139" s="77">
        <v>4.4000000000000004</v>
      </c>
      <c r="N139" s="77">
        <v>1.25</v>
      </c>
      <c r="O139" s="77">
        <v>8017.2</v>
      </c>
      <c r="P139" s="77">
        <v>112.5</v>
      </c>
      <c r="Q139" s="77">
        <v>0</v>
      </c>
      <c r="R139" s="77">
        <v>9.0193499999999993</v>
      </c>
      <c r="S139" s="77">
        <v>0.01</v>
      </c>
      <c r="T139" s="77">
        <v>0.03</v>
      </c>
      <c r="U139" s="77">
        <v>0.01</v>
      </c>
    </row>
    <row r="140" spans="2:21">
      <c r="B140" t="s">
        <v>726</v>
      </c>
      <c r="C140" t="s">
        <v>727</v>
      </c>
      <c r="D140" t="s">
        <v>103</v>
      </c>
      <c r="E140" t="s">
        <v>126</v>
      </c>
      <c r="F140" t="s">
        <v>728</v>
      </c>
      <c r="G140" t="s">
        <v>671</v>
      </c>
      <c r="H140" t="s">
        <v>729</v>
      </c>
      <c r="I140" t="s">
        <v>209</v>
      </c>
      <c r="J140" t="s">
        <v>255</v>
      </c>
      <c r="K140" s="77">
        <v>0.73</v>
      </c>
      <c r="L140" t="s">
        <v>105</v>
      </c>
      <c r="M140" s="77">
        <v>4.45</v>
      </c>
      <c r="N140" s="77">
        <v>0.46</v>
      </c>
      <c r="O140" s="77">
        <v>0.25</v>
      </c>
      <c r="P140" s="77">
        <v>126.58</v>
      </c>
      <c r="Q140" s="77">
        <v>0</v>
      </c>
      <c r="R140" s="77">
        <v>3.1645000000000002E-4</v>
      </c>
      <c r="S140" s="77">
        <v>0</v>
      </c>
      <c r="T140" s="77">
        <v>0</v>
      </c>
      <c r="U140" s="77">
        <v>0</v>
      </c>
    </row>
    <row r="141" spans="2:21">
      <c r="B141" t="s">
        <v>730</v>
      </c>
      <c r="C141" t="s">
        <v>731</v>
      </c>
      <c r="D141" t="s">
        <v>103</v>
      </c>
      <c r="E141" t="s">
        <v>126</v>
      </c>
      <c r="F141" t="s">
        <v>732</v>
      </c>
      <c r="G141" t="s">
        <v>484</v>
      </c>
      <c r="H141" t="s">
        <v>733</v>
      </c>
      <c r="I141" t="s">
        <v>153</v>
      </c>
      <c r="J141" t="s">
        <v>734</v>
      </c>
      <c r="K141" s="77">
        <v>0.91</v>
      </c>
      <c r="L141" t="s">
        <v>105</v>
      </c>
      <c r="M141" s="77">
        <v>3.59</v>
      </c>
      <c r="N141" s="77">
        <v>2.4900000000000002</v>
      </c>
      <c r="O141" s="77">
        <v>6451</v>
      </c>
      <c r="P141" s="77">
        <v>101.6</v>
      </c>
      <c r="Q141" s="77">
        <v>0</v>
      </c>
      <c r="R141" s="77">
        <v>6.5542160000000003</v>
      </c>
      <c r="S141" s="77">
        <v>0.02</v>
      </c>
      <c r="T141" s="77">
        <v>0.02</v>
      </c>
      <c r="U141" s="77">
        <v>0</v>
      </c>
    </row>
    <row r="142" spans="2:21">
      <c r="B142" t="s">
        <v>735</v>
      </c>
      <c r="C142" t="s">
        <v>736</v>
      </c>
      <c r="D142" t="s">
        <v>103</v>
      </c>
      <c r="E142" t="s">
        <v>126</v>
      </c>
      <c r="F142" t="s">
        <v>620</v>
      </c>
      <c r="G142" t="s">
        <v>126</v>
      </c>
      <c r="H142" t="s">
        <v>737</v>
      </c>
      <c r="I142" t="s">
        <v>209</v>
      </c>
      <c r="J142" t="s">
        <v>738</v>
      </c>
      <c r="K142" s="77">
        <v>7.65</v>
      </c>
      <c r="L142" t="s">
        <v>105</v>
      </c>
      <c r="M142" s="77">
        <v>0</v>
      </c>
      <c r="N142" s="77">
        <v>1.66</v>
      </c>
      <c r="O142" s="77">
        <v>115596</v>
      </c>
      <c r="P142" s="77">
        <v>105.9</v>
      </c>
      <c r="Q142" s="77">
        <v>0</v>
      </c>
      <c r="R142" s="77">
        <v>122.41616399999999</v>
      </c>
      <c r="S142" s="77">
        <v>0.03</v>
      </c>
      <c r="T142" s="77">
        <v>0.34</v>
      </c>
      <c r="U142" s="77">
        <v>7.0000000000000007E-2</v>
      </c>
    </row>
    <row r="143" spans="2:21">
      <c r="B143" t="s">
        <v>739</v>
      </c>
      <c r="C143" t="s">
        <v>740</v>
      </c>
      <c r="D143" t="s">
        <v>103</v>
      </c>
      <c r="E143" t="s">
        <v>126</v>
      </c>
      <c r="F143" t="s">
        <v>741</v>
      </c>
      <c r="G143" t="s">
        <v>369</v>
      </c>
      <c r="H143" t="s">
        <v>742</v>
      </c>
      <c r="I143" t="s">
        <v>209</v>
      </c>
      <c r="J143" t="s">
        <v>255</v>
      </c>
      <c r="K143" s="77">
        <v>0.27</v>
      </c>
      <c r="L143" t="s">
        <v>105</v>
      </c>
      <c r="M143" s="77">
        <v>8</v>
      </c>
      <c r="N143" s="77">
        <v>20.18</v>
      </c>
      <c r="O143" s="77">
        <v>43602.58</v>
      </c>
      <c r="P143" s="77">
        <v>102.55</v>
      </c>
      <c r="Q143" s="77">
        <v>0</v>
      </c>
      <c r="R143" s="77">
        <v>44.714445789999999</v>
      </c>
      <c r="S143" s="77">
        <v>0.05</v>
      </c>
      <c r="T143" s="77">
        <v>0.13</v>
      </c>
      <c r="U143" s="77">
        <v>0.02</v>
      </c>
    </row>
    <row r="144" spans="2:21">
      <c r="B144" t="s">
        <v>743</v>
      </c>
      <c r="C144" t="s">
        <v>744</v>
      </c>
      <c r="D144" t="s">
        <v>103</v>
      </c>
      <c r="E144" t="s">
        <v>126</v>
      </c>
      <c r="F144" t="s">
        <v>745</v>
      </c>
      <c r="G144" t="s">
        <v>671</v>
      </c>
      <c r="H144" t="s">
        <v>746</v>
      </c>
      <c r="I144" t="s">
        <v>209</v>
      </c>
      <c r="J144" t="s">
        <v>255</v>
      </c>
      <c r="K144" s="77">
        <v>0.01</v>
      </c>
      <c r="L144" t="s">
        <v>105</v>
      </c>
      <c r="M144" s="77">
        <v>7.14</v>
      </c>
      <c r="N144" s="77">
        <v>0.01</v>
      </c>
      <c r="O144" s="77">
        <v>0.34</v>
      </c>
      <c r="P144" s="77">
        <v>60.66</v>
      </c>
      <c r="Q144" s="77">
        <v>0</v>
      </c>
      <c r="R144" s="77">
        <v>2.0624400000000001E-4</v>
      </c>
      <c r="S144" s="77">
        <v>0</v>
      </c>
      <c r="T144" s="77">
        <v>0</v>
      </c>
      <c r="U144" s="77">
        <v>0</v>
      </c>
    </row>
    <row r="145" spans="2:21">
      <c r="B145" t="s">
        <v>747</v>
      </c>
      <c r="C145" t="s">
        <v>748</v>
      </c>
      <c r="D145" t="s">
        <v>103</v>
      </c>
      <c r="E145" t="s">
        <v>126</v>
      </c>
      <c r="F145" t="s">
        <v>745</v>
      </c>
      <c r="G145" t="s">
        <v>671</v>
      </c>
      <c r="H145" t="s">
        <v>746</v>
      </c>
      <c r="I145" t="s">
        <v>209</v>
      </c>
      <c r="J145" t="s">
        <v>255</v>
      </c>
      <c r="K145" s="77">
        <v>1.18</v>
      </c>
      <c r="L145" t="s">
        <v>105</v>
      </c>
      <c r="M145" s="77">
        <v>6.78</v>
      </c>
      <c r="N145" s="77">
        <v>0.01</v>
      </c>
      <c r="O145" s="77">
        <v>123329.17</v>
      </c>
      <c r="P145" s="77">
        <v>63.8</v>
      </c>
      <c r="Q145" s="77">
        <v>0</v>
      </c>
      <c r="R145" s="77">
        <v>78.684010459999996</v>
      </c>
      <c r="S145" s="77">
        <v>0.02</v>
      </c>
      <c r="T145" s="77">
        <v>0.22</v>
      </c>
      <c r="U145" s="77">
        <v>0.04</v>
      </c>
    </row>
    <row r="146" spans="2:21">
      <c r="B146" t="s">
        <v>749</v>
      </c>
      <c r="C146" t="s">
        <v>750</v>
      </c>
      <c r="D146" t="s">
        <v>103</v>
      </c>
      <c r="E146" t="s">
        <v>126</v>
      </c>
      <c r="F146" t="s">
        <v>751</v>
      </c>
      <c r="G146" t="s">
        <v>671</v>
      </c>
      <c r="H146" t="s">
        <v>242</v>
      </c>
      <c r="I146" t="s">
        <v>752</v>
      </c>
      <c r="J146" t="s">
        <v>753</v>
      </c>
      <c r="K146" s="77">
        <v>1.67</v>
      </c>
      <c r="L146" t="s">
        <v>105</v>
      </c>
      <c r="M146" s="77">
        <v>6</v>
      </c>
      <c r="N146" s="77">
        <v>11.58</v>
      </c>
      <c r="O146" s="77">
        <v>0.48</v>
      </c>
      <c r="P146" s="77">
        <v>116.83</v>
      </c>
      <c r="Q146" s="77">
        <v>0</v>
      </c>
      <c r="R146" s="77">
        <v>5.6078400000000004E-4</v>
      </c>
      <c r="S146" s="77">
        <v>0</v>
      </c>
      <c r="T146" s="77">
        <v>0</v>
      </c>
      <c r="U146" s="77">
        <v>0</v>
      </c>
    </row>
    <row r="147" spans="2:21">
      <c r="B147" t="s">
        <v>754</v>
      </c>
      <c r="C147" t="s">
        <v>755</v>
      </c>
      <c r="D147" t="s">
        <v>103</v>
      </c>
      <c r="E147" t="s">
        <v>126</v>
      </c>
      <c r="F147" t="s">
        <v>756</v>
      </c>
      <c r="G147" t="s">
        <v>369</v>
      </c>
      <c r="H147" t="s">
        <v>242</v>
      </c>
      <c r="I147" t="s">
        <v>752</v>
      </c>
      <c r="J147" t="s">
        <v>757</v>
      </c>
      <c r="K147" s="77">
        <v>3.2</v>
      </c>
      <c r="L147" t="s">
        <v>105</v>
      </c>
      <c r="M147" s="77">
        <v>6.7</v>
      </c>
      <c r="N147" s="77">
        <v>24.23</v>
      </c>
      <c r="O147" s="77">
        <v>0.98</v>
      </c>
      <c r="P147" s="77">
        <v>59.99</v>
      </c>
      <c r="Q147" s="77">
        <v>0</v>
      </c>
      <c r="R147" s="77">
        <v>5.8790199999999996E-4</v>
      </c>
      <c r="S147" s="77">
        <v>0</v>
      </c>
      <c r="T147" s="77">
        <v>0</v>
      </c>
      <c r="U147" s="77">
        <v>0</v>
      </c>
    </row>
    <row r="148" spans="2:21">
      <c r="B148" t="s">
        <v>758</v>
      </c>
      <c r="C148" t="s">
        <v>759</v>
      </c>
      <c r="D148" t="s">
        <v>103</v>
      </c>
      <c r="E148" t="s">
        <v>126</v>
      </c>
      <c r="F148" t="s">
        <v>760</v>
      </c>
      <c r="G148" t="s">
        <v>369</v>
      </c>
      <c r="H148" t="s">
        <v>242</v>
      </c>
      <c r="I148" t="s">
        <v>752</v>
      </c>
      <c r="J148" t="s">
        <v>761</v>
      </c>
      <c r="K148" s="77">
        <v>1.34</v>
      </c>
      <c r="L148" t="s">
        <v>105</v>
      </c>
      <c r="M148" s="77">
        <v>6.9</v>
      </c>
      <c r="N148" s="77">
        <v>46.23</v>
      </c>
      <c r="O148" s="77">
        <v>0.08</v>
      </c>
      <c r="P148" s="77">
        <v>74.91</v>
      </c>
      <c r="Q148" s="77">
        <v>0</v>
      </c>
      <c r="R148" s="77">
        <v>5.9927999999999999E-5</v>
      </c>
      <c r="S148" s="77">
        <v>0</v>
      </c>
      <c r="T148" s="77">
        <v>0</v>
      </c>
      <c r="U148" s="77">
        <v>0</v>
      </c>
    </row>
    <row r="149" spans="2:21">
      <c r="B149" s="78" t="s">
        <v>278</v>
      </c>
      <c r="C149" s="16"/>
      <c r="D149" s="16"/>
      <c r="E149" s="16"/>
      <c r="F149" s="16"/>
      <c r="K149" s="79">
        <v>3.73</v>
      </c>
      <c r="N149" s="79">
        <v>1.98</v>
      </c>
      <c r="O149" s="79">
        <v>5902320.6299999999</v>
      </c>
      <c r="Q149" s="79">
        <v>13.61144</v>
      </c>
      <c r="R149" s="79">
        <v>6592.7147031799996</v>
      </c>
      <c r="T149" s="79">
        <v>18.510000000000002</v>
      </c>
      <c r="U149" s="79">
        <v>3.66</v>
      </c>
    </row>
    <row r="150" spans="2:21">
      <c r="B150" t="s">
        <v>762</v>
      </c>
      <c r="C150" t="s">
        <v>763</v>
      </c>
      <c r="D150" t="s">
        <v>103</v>
      </c>
      <c r="E150" t="s">
        <v>126</v>
      </c>
      <c r="F150" t="s">
        <v>340</v>
      </c>
      <c r="G150" t="s">
        <v>341</v>
      </c>
      <c r="H150" t="s">
        <v>208</v>
      </c>
      <c r="I150" t="s">
        <v>209</v>
      </c>
      <c r="J150" t="s">
        <v>562</v>
      </c>
      <c r="K150" s="77">
        <v>5.56</v>
      </c>
      <c r="L150" t="s">
        <v>105</v>
      </c>
      <c r="M150" s="77">
        <v>3.01</v>
      </c>
      <c r="N150" s="77">
        <v>1.63</v>
      </c>
      <c r="O150" s="77">
        <v>122576</v>
      </c>
      <c r="P150" s="77">
        <v>107.92</v>
      </c>
      <c r="Q150" s="77">
        <v>1.84477</v>
      </c>
      <c r="R150" s="77">
        <v>134.1287892</v>
      </c>
      <c r="S150" s="77">
        <v>0.01</v>
      </c>
      <c r="T150" s="77">
        <v>0.38</v>
      </c>
      <c r="U150" s="77">
        <v>7.0000000000000007E-2</v>
      </c>
    </row>
    <row r="151" spans="2:21">
      <c r="B151" t="s">
        <v>764</v>
      </c>
      <c r="C151" t="s">
        <v>765</v>
      </c>
      <c r="D151" t="s">
        <v>103</v>
      </c>
      <c r="E151" t="s">
        <v>126</v>
      </c>
      <c r="F151" t="s">
        <v>345</v>
      </c>
      <c r="G151" t="s">
        <v>341</v>
      </c>
      <c r="H151" t="s">
        <v>208</v>
      </c>
      <c r="I151" t="s">
        <v>209</v>
      </c>
      <c r="J151" t="s">
        <v>766</v>
      </c>
      <c r="K151" s="77">
        <v>6.45</v>
      </c>
      <c r="L151" t="s">
        <v>105</v>
      </c>
      <c r="M151" s="77">
        <v>2.98</v>
      </c>
      <c r="N151" s="77">
        <v>2</v>
      </c>
      <c r="O151" s="77">
        <v>300000</v>
      </c>
      <c r="P151" s="77">
        <v>108.91</v>
      </c>
      <c r="Q151" s="77">
        <v>0</v>
      </c>
      <c r="R151" s="77">
        <v>326.73</v>
      </c>
      <c r="S151" s="77">
        <v>0.01</v>
      </c>
      <c r="T151" s="77">
        <v>0.92</v>
      </c>
      <c r="U151" s="77">
        <v>0.18</v>
      </c>
    </row>
    <row r="152" spans="2:21">
      <c r="B152" t="s">
        <v>767</v>
      </c>
      <c r="C152" t="s">
        <v>768</v>
      </c>
      <c r="D152" t="s">
        <v>103</v>
      </c>
      <c r="E152" t="s">
        <v>126</v>
      </c>
      <c r="F152" t="s">
        <v>769</v>
      </c>
      <c r="G152" t="s">
        <v>126</v>
      </c>
      <c r="H152" t="s">
        <v>208</v>
      </c>
      <c r="I152" t="s">
        <v>209</v>
      </c>
      <c r="J152" t="s">
        <v>770</v>
      </c>
      <c r="K152" s="77">
        <v>5.01</v>
      </c>
      <c r="L152" t="s">
        <v>105</v>
      </c>
      <c r="M152" s="77">
        <v>1.44</v>
      </c>
      <c r="N152" s="77">
        <v>1.5</v>
      </c>
      <c r="O152" s="77">
        <v>132088</v>
      </c>
      <c r="P152" s="77">
        <v>99.78</v>
      </c>
      <c r="Q152" s="77">
        <v>0</v>
      </c>
      <c r="R152" s="77">
        <v>131.7974064</v>
      </c>
      <c r="S152" s="77">
        <v>0.01</v>
      </c>
      <c r="T152" s="77">
        <v>0.37</v>
      </c>
      <c r="U152" s="77">
        <v>7.0000000000000007E-2</v>
      </c>
    </row>
    <row r="153" spans="2:21">
      <c r="B153" t="s">
        <v>771</v>
      </c>
      <c r="C153" t="s">
        <v>772</v>
      </c>
      <c r="D153" t="s">
        <v>103</v>
      </c>
      <c r="E153" t="s">
        <v>126</v>
      </c>
      <c r="F153" t="s">
        <v>361</v>
      </c>
      <c r="G153" t="s">
        <v>341</v>
      </c>
      <c r="H153" t="s">
        <v>208</v>
      </c>
      <c r="I153" t="s">
        <v>209</v>
      </c>
      <c r="J153" t="s">
        <v>255</v>
      </c>
      <c r="K153" s="77">
        <v>0.66</v>
      </c>
      <c r="L153" t="s">
        <v>105</v>
      </c>
      <c r="M153" s="77">
        <v>1.81</v>
      </c>
      <c r="N153" s="77">
        <v>0.24</v>
      </c>
      <c r="O153" s="77">
        <v>12700</v>
      </c>
      <c r="P153" s="77">
        <v>101.21</v>
      </c>
      <c r="Q153" s="77">
        <v>0</v>
      </c>
      <c r="R153" s="77">
        <v>12.853669999999999</v>
      </c>
      <c r="S153" s="77">
        <v>0</v>
      </c>
      <c r="T153" s="77">
        <v>0.04</v>
      </c>
      <c r="U153" s="77">
        <v>0.01</v>
      </c>
    </row>
    <row r="154" spans="2:21">
      <c r="B154" t="s">
        <v>773</v>
      </c>
      <c r="C154" t="s">
        <v>774</v>
      </c>
      <c r="D154" t="s">
        <v>103</v>
      </c>
      <c r="E154" t="s">
        <v>126</v>
      </c>
      <c r="F154" t="s">
        <v>361</v>
      </c>
      <c r="G154" t="s">
        <v>341</v>
      </c>
      <c r="H154" t="s">
        <v>208</v>
      </c>
      <c r="I154" t="s">
        <v>209</v>
      </c>
      <c r="J154" t="s">
        <v>775</v>
      </c>
      <c r="K154" s="77">
        <v>0.65</v>
      </c>
      <c r="L154" t="s">
        <v>105</v>
      </c>
      <c r="M154" s="77">
        <v>5.9</v>
      </c>
      <c r="N154" s="77">
        <v>0.66</v>
      </c>
      <c r="O154" s="77">
        <v>111574.67</v>
      </c>
      <c r="P154" s="77">
        <v>105.45</v>
      </c>
      <c r="Q154" s="77">
        <v>0</v>
      </c>
      <c r="R154" s="77">
        <v>117.655489515</v>
      </c>
      <c r="S154" s="77">
        <v>0.01</v>
      </c>
      <c r="T154" s="77">
        <v>0.33</v>
      </c>
      <c r="U154" s="77">
        <v>7.0000000000000007E-2</v>
      </c>
    </row>
    <row r="155" spans="2:21">
      <c r="B155" t="s">
        <v>776</v>
      </c>
      <c r="C155" t="s">
        <v>777</v>
      </c>
      <c r="D155" t="s">
        <v>103</v>
      </c>
      <c r="E155" t="s">
        <v>126</v>
      </c>
      <c r="F155" t="s">
        <v>380</v>
      </c>
      <c r="G155" t="s">
        <v>341</v>
      </c>
      <c r="H155" t="s">
        <v>212</v>
      </c>
      <c r="I155" t="s">
        <v>209</v>
      </c>
      <c r="J155" t="s">
        <v>778</v>
      </c>
      <c r="K155" s="77">
        <v>1.77</v>
      </c>
      <c r="L155" t="s">
        <v>105</v>
      </c>
      <c r="M155" s="77">
        <v>1.95</v>
      </c>
      <c r="N155" s="77">
        <v>0.79</v>
      </c>
      <c r="O155" s="77">
        <v>69390</v>
      </c>
      <c r="P155" s="77">
        <v>102.47</v>
      </c>
      <c r="Q155" s="77">
        <v>0</v>
      </c>
      <c r="R155" s="77">
        <v>71.103932999999998</v>
      </c>
      <c r="S155" s="77">
        <v>0.01</v>
      </c>
      <c r="T155" s="77">
        <v>0.2</v>
      </c>
      <c r="U155" s="77">
        <v>0.04</v>
      </c>
    </row>
    <row r="156" spans="2:21">
      <c r="B156" t="s">
        <v>779</v>
      </c>
      <c r="C156" t="s">
        <v>780</v>
      </c>
      <c r="D156" t="s">
        <v>103</v>
      </c>
      <c r="E156" t="s">
        <v>126</v>
      </c>
      <c r="F156" t="s">
        <v>781</v>
      </c>
      <c r="G156" t="s">
        <v>341</v>
      </c>
      <c r="H156" t="s">
        <v>212</v>
      </c>
      <c r="I156" t="s">
        <v>209</v>
      </c>
      <c r="J156" t="s">
        <v>782</v>
      </c>
      <c r="K156" s="77">
        <v>3.88</v>
      </c>
      <c r="L156" t="s">
        <v>105</v>
      </c>
      <c r="M156" s="77">
        <v>2.0699999999999998</v>
      </c>
      <c r="N156" s="77">
        <v>1.31</v>
      </c>
      <c r="O156" s="77">
        <v>89000</v>
      </c>
      <c r="P156" s="77">
        <v>102.95</v>
      </c>
      <c r="Q156" s="77">
        <v>1.8423</v>
      </c>
      <c r="R156" s="77">
        <v>93.467799999999997</v>
      </c>
      <c r="S156" s="77">
        <v>0.04</v>
      </c>
      <c r="T156" s="77">
        <v>0.26</v>
      </c>
      <c r="U156" s="77">
        <v>0.05</v>
      </c>
    </row>
    <row r="157" spans="2:21">
      <c r="B157" t="s">
        <v>783</v>
      </c>
      <c r="C157" t="s">
        <v>784</v>
      </c>
      <c r="D157" t="s">
        <v>103</v>
      </c>
      <c r="E157" t="s">
        <v>126</v>
      </c>
      <c r="F157" t="s">
        <v>361</v>
      </c>
      <c r="G157" t="s">
        <v>341</v>
      </c>
      <c r="H157" t="s">
        <v>212</v>
      </c>
      <c r="I157" t="s">
        <v>209</v>
      </c>
      <c r="J157" t="s">
        <v>255</v>
      </c>
      <c r="K157" s="77">
        <v>1.95</v>
      </c>
      <c r="L157" t="s">
        <v>105</v>
      </c>
      <c r="M157" s="77">
        <v>6.1</v>
      </c>
      <c r="N157" s="77">
        <v>0.75</v>
      </c>
      <c r="O157" s="77">
        <v>406191</v>
      </c>
      <c r="P157" s="77">
        <v>110.57</v>
      </c>
      <c r="Q157" s="77">
        <v>0</v>
      </c>
      <c r="R157" s="77">
        <v>449.12538869999997</v>
      </c>
      <c r="S157" s="77">
        <v>0.04</v>
      </c>
      <c r="T157" s="77">
        <v>1.26</v>
      </c>
      <c r="U157" s="77">
        <v>0.25</v>
      </c>
    </row>
    <row r="158" spans="2:21">
      <c r="B158" t="s">
        <v>785</v>
      </c>
      <c r="C158" t="s">
        <v>786</v>
      </c>
      <c r="D158" t="s">
        <v>103</v>
      </c>
      <c r="E158" t="s">
        <v>126</v>
      </c>
      <c r="F158" t="s">
        <v>403</v>
      </c>
      <c r="G158" t="s">
        <v>369</v>
      </c>
      <c r="H158" t="s">
        <v>399</v>
      </c>
      <c r="I158" t="s">
        <v>209</v>
      </c>
      <c r="J158" t="s">
        <v>787</v>
      </c>
      <c r="K158" s="77">
        <v>5.22</v>
      </c>
      <c r="L158" t="s">
        <v>105</v>
      </c>
      <c r="M158" s="77">
        <v>3.39</v>
      </c>
      <c r="N158" s="77">
        <v>2.16</v>
      </c>
      <c r="O158" s="77">
        <v>10909</v>
      </c>
      <c r="P158" s="77">
        <v>107.24</v>
      </c>
      <c r="Q158" s="77">
        <v>0</v>
      </c>
      <c r="R158" s="77">
        <v>11.698811600000001</v>
      </c>
      <c r="S158" s="77">
        <v>0</v>
      </c>
      <c r="T158" s="77">
        <v>0.03</v>
      </c>
      <c r="U158" s="77">
        <v>0.01</v>
      </c>
    </row>
    <row r="159" spans="2:21">
      <c r="B159" t="s">
        <v>788</v>
      </c>
      <c r="C159" t="s">
        <v>789</v>
      </c>
      <c r="D159" t="s">
        <v>103</v>
      </c>
      <c r="E159" t="s">
        <v>126</v>
      </c>
      <c r="F159" t="s">
        <v>505</v>
      </c>
      <c r="G159" t="s">
        <v>369</v>
      </c>
      <c r="H159" t="s">
        <v>399</v>
      </c>
      <c r="I159" t="s">
        <v>209</v>
      </c>
      <c r="J159" t="s">
        <v>790</v>
      </c>
      <c r="K159" s="77">
        <v>6.54</v>
      </c>
      <c r="L159" t="s">
        <v>105</v>
      </c>
      <c r="M159" s="77">
        <v>2.5499999999999998</v>
      </c>
      <c r="N159" s="77">
        <v>2.5</v>
      </c>
      <c r="O159" s="77">
        <v>148000</v>
      </c>
      <c r="P159" s="77">
        <v>101.04</v>
      </c>
      <c r="Q159" s="77">
        <v>0</v>
      </c>
      <c r="R159" s="77">
        <v>149.53919999999999</v>
      </c>
      <c r="S159" s="77">
        <v>0.03</v>
      </c>
      <c r="T159" s="77">
        <v>0.42</v>
      </c>
      <c r="U159" s="77">
        <v>0.08</v>
      </c>
    </row>
    <row r="160" spans="2:21">
      <c r="B160" t="s">
        <v>791</v>
      </c>
      <c r="C160" t="s">
        <v>792</v>
      </c>
      <c r="D160" t="s">
        <v>103</v>
      </c>
      <c r="E160" t="s">
        <v>126</v>
      </c>
      <c r="F160" t="s">
        <v>793</v>
      </c>
      <c r="G160" t="s">
        <v>794</v>
      </c>
      <c r="H160" t="s">
        <v>492</v>
      </c>
      <c r="I160" t="s">
        <v>153</v>
      </c>
      <c r="J160" t="s">
        <v>795</v>
      </c>
      <c r="K160" s="77">
        <v>6.35</v>
      </c>
      <c r="L160" t="s">
        <v>105</v>
      </c>
      <c r="M160" s="77">
        <v>2.61</v>
      </c>
      <c r="N160" s="77">
        <v>2.0299999999999998</v>
      </c>
      <c r="O160" s="77">
        <v>108000</v>
      </c>
      <c r="P160" s="77">
        <v>104.46</v>
      </c>
      <c r="Q160" s="77">
        <v>0</v>
      </c>
      <c r="R160" s="77">
        <v>112.8168</v>
      </c>
      <c r="S160" s="77">
        <v>0.03</v>
      </c>
      <c r="T160" s="77">
        <v>0.32</v>
      </c>
      <c r="U160" s="77">
        <v>0.06</v>
      </c>
    </row>
    <row r="161" spans="2:21">
      <c r="B161" t="s">
        <v>796</v>
      </c>
      <c r="C161" t="s">
        <v>797</v>
      </c>
      <c r="D161" t="s">
        <v>103</v>
      </c>
      <c r="E161" t="s">
        <v>126</v>
      </c>
      <c r="F161" t="s">
        <v>449</v>
      </c>
      <c r="G161" t="s">
        <v>135</v>
      </c>
      <c r="H161" t="s">
        <v>399</v>
      </c>
      <c r="I161" t="s">
        <v>209</v>
      </c>
      <c r="J161" t="s">
        <v>798</v>
      </c>
      <c r="K161" s="77">
        <v>2.61</v>
      </c>
      <c r="L161" t="s">
        <v>105</v>
      </c>
      <c r="M161" s="77">
        <v>5.0199999999999996</v>
      </c>
      <c r="N161" s="77">
        <v>1</v>
      </c>
      <c r="O161" s="77">
        <v>150000</v>
      </c>
      <c r="P161" s="77">
        <v>101.51</v>
      </c>
      <c r="Q161" s="77">
        <v>0</v>
      </c>
      <c r="R161" s="77">
        <v>152.26499999999999</v>
      </c>
      <c r="S161" s="77">
        <v>0.02</v>
      </c>
      <c r="T161" s="77">
        <v>0.43</v>
      </c>
      <c r="U161" s="77">
        <v>0.08</v>
      </c>
    </row>
    <row r="162" spans="2:21">
      <c r="B162" t="s">
        <v>799</v>
      </c>
      <c r="C162" t="s">
        <v>800</v>
      </c>
      <c r="D162" t="s">
        <v>103</v>
      </c>
      <c r="E162" t="s">
        <v>126</v>
      </c>
      <c r="F162" t="s">
        <v>449</v>
      </c>
      <c r="G162" t="s">
        <v>135</v>
      </c>
      <c r="H162" t="s">
        <v>399</v>
      </c>
      <c r="I162" t="s">
        <v>209</v>
      </c>
      <c r="J162" t="s">
        <v>450</v>
      </c>
      <c r="K162" s="77">
        <v>5.78</v>
      </c>
      <c r="L162" t="s">
        <v>105</v>
      </c>
      <c r="M162" s="77">
        <v>3.65</v>
      </c>
      <c r="N162" s="77">
        <v>2.42</v>
      </c>
      <c r="O162" s="77">
        <v>108000</v>
      </c>
      <c r="P162" s="77">
        <v>108.61</v>
      </c>
      <c r="Q162" s="77">
        <v>0</v>
      </c>
      <c r="R162" s="77">
        <v>117.2988</v>
      </c>
      <c r="S162" s="77">
        <v>0.01</v>
      </c>
      <c r="T162" s="77">
        <v>0.33</v>
      </c>
      <c r="U162" s="77">
        <v>7.0000000000000007E-2</v>
      </c>
    </row>
    <row r="163" spans="2:21">
      <c r="B163" t="s">
        <v>801</v>
      </c>
      <c r="C163" t="s">
        <v>802</v>
      </c>
      <c r="D163" t="s">
        <v>103</v>
      </c>
      <c r="E163" t="s">
        <v>126</v>
      </c>
      <c r="F163" t="s">
        <v>340</v>
      </c>
      <c r="G163" t="s">
        <v>341</v>
      </c>
      <c r="H163" t="s">
        <v>399</v>
      </c>
      <c r="I163" t="s">
        <v>209</v>
      </c>
      <c r="J163" t="s">
        <v>255</v>
      </c>
      <c r="K163" s="77">
        <v>2.78</v>
      </c>
      <c r="L163" t="s">
        <v>105</v>
      </c>
      <c r="M163" s="77">
        <v>3.49</v>
      </c>
      <c r="N163" s="77">
        <v>0.97</v>
      </c>
      <c r="O163" s="77">
        <v>482196</v>
      </c>
      <c r="P163" s="77">
        <v>101.82</v>
      </c>
      <c r="Q163" s="77">
        <v>0</v>
      </c>
      <c r="R163" s="77">
        <v>490.97196719999999</v>
      </c>
      <c r="S163" s="77">
        <v>0.05</v>
      </c>
      <c r="T163" s="77">
        <v>1.38</v>
      </c>
      <c r="U163" s="77">
        <v>0.27</v>
      </c>
    </row>
    <row r="164" spans="2:21">
      <c r="B164" t="s">
        <v>803</v>
      </c>
      <c r="C164" t="s">
        <v>804</v>
      </c>
      <c r="D164" t="s">
        <v>103</v>
      </c>
      <c r="E164" t="s">
        <v>126</v>
      </c>
      <c r="F164" t="s">
        <v>475</v>
      </c>
      <c r="G164" t="s">
        <v>341</v>
      </c>
      <c r="H164" t="s">
        <v>399</v>
      </c>
      <c r="I164" t="s">
        <v>209</v>
      </c>
      <c r="J164" t="s">
        <v>476</v>
      </c>
      <c r="K164" s="77">
        <v>1.98</v>
      </c>
      <c r="L164" t="s">
        <v>105</v>
      </c>
      <c r="M164" s="77">
        <v>1.05</v>
      </c>
      <c r="N164" s="77">
        <v>0.77</v>
      </c>
      <c r="O164" s="77">
        <v>75800</v>
      </c>
      <c r="P164" s="77">
        <v>100.56</v>
      </c>
      <c r="Q164" s="77">
        <v>0.19625000000000001</v>
      </c>
      <c r="R164" s="77">
        <v>76.420730000000006</v>
      </c>
      <c r="S164" s="77">
        <v>0.03</v>
      </c>
      <c r="T164" s="77">
        <v>0.21</v>
      </c>
      <c r="U164" s="77">
        <v>0.04</v>
      </c>
    </row>
    <row r="165" spans="2:21">
      <c r="B165" t="s">
        <v>805</v>
      </c>
      <c r="C165" t="s">
        <v>806</v>
      </c>
      <c r="D165" t="s">
        <v>103</v>
      </c>
      <c r="E165" t="s">
        <v>126</v>
      </c>
      <c r="F165" t="s">
        <v>490</v>
      </c>
      <c r="G165" t="s">
        <v>491</v>
      </c>
      <c r="H165" t="s">
        <v>492</v>
      </c>
      <c r="I165" t="s">
        <v>153</v>
      </c>
      <c r="J165" t="s">
        <v>496</v>
      </c>
      <c r="K165" s="77">
        <v>3.98</v>
      </c>
      <c r="L165" t="s">
        <v>105</v>
      </c>
      <c r="M165" s="77">
        <v>4.8</v>
      </c>
      <c r="N165" s="77">
        <v>1.53</v>
      </c>
      <c r="O165" s="77">
        <v>282173.83</v>
      </c>
      <c r="P165" s="77">
        <v>115.8</v>
      </c>
      <c r="Q165" s="77">
        <v>0</v>
      </c>
      <c r="R165" s="77">
        <v>326.75729514</v>
      </c>
      <c r="S165" s="77">
        <v>0.01</v>
      </c>
      <c r="T165" s="77">
        <v>0.92</v>
      </c>
      <c r="U165" s="77">
        <v>0.18</v>
      </c>
    </row>
    <row r="166" spans="2:21">
      <c r="B166" t="s">
        <v>807</v>
      </c>
      <c r="C166" t="s">
        <v>808</v>
      </c>
      <c r="D166" t="s">
        <v>103</v>
      </c>
      <c r="E166" t="s">
        <v>126</v>
      </c>
      <c r="F166" t="s">
        <v>340</v>
      </c>
      <c r="G166" t="s">
        <v>341</v>
      </c>
      <c r="H166" t="s">
        <v>399</v>
      </c>
      <c r="I166" t="s">
        <v>209</v>
      </c>
      <c r="J166" t="s">
        <v>809</v>
      </c>
      <c r="K166" s="77">
        <v>2.7</v>
      </c>
      <c r="L166" t="s">
        <v>105</v>
      </c>
      <c r="M166" s="77">
        <v>3.25</v>
      </c>
      <c r="N166" s="77">
        <v>1.64</v>
      </c>
      <c r="O166" s="77">
        <v>4</v>
      </c>
      <c r="P166" s="77">
        <v>5221603</v>
      </c>
      <c r="Q166" s="77">
        <v>1.625</v>
      </c>
      <c r="R166" s="77">
        <v>210.48912000000001</v>
      </c>
      <c r="S166" s="77">
        <v>0</v>
      </c>
      <c r="T166" s="77">
        <v>0.59</v>
      </c>
      <c r="U166" s="77">
        <v>0.12</v>
      </c>
    </row>
    <row r="167" spans="2:21">
      <c r="B167" t="s">
        <v>810</v>
      </c>
      <c r="C167" t="s">
        <v>811</v>
      </c>
      <c r="D167" t="s">
        <v>103</v>
      </c>
      <c r="E167" t="s">
        <v>126</v>
      </c>
      <c r="F167" t="s">
        <v>340</v>
      </c>
      <c r="G167" t="s">
        <v>341</v>
      </c>
      <c r="H167" t="s">
        <v>399</v>
      </c>
      <c r="I167" t="s">
        <v>209</v>
      </c>
      <c r="J167" t="s">
        <v>386</v>
      </c>
      <c r="K167" s="77">
        <v>2.2999999999999998</v>
      </c>
      <c r="L167" t="s">
        <v>105</v>
      </c>
      <c r="M167" s="77">
        <v>2.1</v>
      </c>
      <c r="N167" s="77">
        <v>0.89</v>
      </c>
      <c r="O167" s="77">
        <v>35231</v>
      </c>
      <c r="P167" s="77">
        <v>103.2</v>
      </c>
      <c r="Q167" s="77">
        <v>0</v>
      </c>
      <c r="R167" s="77">
        <v>36.358392000000002</v>
      </c>
      <c r="S167" s="77">
        <v>0</v>
      </c>
      <c r="T167" s="77">
        <v>0.1</v>
      </c>
      <c r="U167" s="77">
        <v>0.02</v>
      </c>
    </row>
    <row r="168" spans="2:21">
      <c r="B168" t="s">
        <v>812</v>
      </c>
      <c r="C168" t="s">
        <v>813</v>
      </c>
      <c r="D168" t="s">
        <v>103</v>
      </c>
      <c r="E168" t="s">
        <v>126</v>
      </c>
      <c r="F168" t="s">
        <v>814</v>
      </c>
      <c r="G168" t="s">
        <v>815</v>
      </c>
      <c r="H168" t="s">
        <v>399</v>
      </c>
      <c r="I168" t="s">
        <v>209</v>
      </c>
      <c r="J168" t="s">
        <v>816</v>
      </c>
      <c r="K168" s="77">
        <v>4.55</v>
      </c>
      <c r="L168" t="s">
        <v>105</v>
      </c>
      <c r="M168" s="77">
        <v>1.05</v>
      </c>
      <c r="N168" s="77">
        <v>1.02</v>
      </c>
      <c r="O168" s="77">
        <v>127987</v>
      </c>
      <c r="P168" s="77">
        <v>100.48</v>
      </c>
      <c r="Q168" s="77">
        <v>0</v>
      </c>
      <c r="R168" s="77">
        <v>128.60133759999999</v>
      </c>
      <c r="S168" s="77">
        <v>0.03</v>
      </c>
      <c r="T168" s="77">
        <v>0.36</v>
      </c>
      <c r="U168" s="77">
        <v>7.0000000000000007E-2</v>
      </c>
    </row>
    <row r="169" spans="2:21">
      <c r="B169" t="s">
        <v>817</v>
      </c>
      <c r="C169" t="s">
        <v>818</v>
      </c>
      <c r="D169" t="s">
        <v>103</v>
      </c>
      <c r="E169" t="s">
        <v>126</v>
      </c>
      <c r="F169" t="s">
        <v>522</v>
      </c>
      <c r="G169" t="s">
        <v>491</v>
      </c>
      <c r="H169" t="s">
        <v>513</v>
      </c>
      <c r="I169" t="s">
        <v>209</v>
      </c>
      <c r="J169" t="s">
        <v>523</v>
      </c>
      <c r="K169" s="77">
        <v>4.3600000000000003</v>
      </c>
      <c r="L169" t="s">
        <v>105</v>
      </c>
      <c r="M169" s="77">
        <v>2.95</v>
      </c>
      <c r="N169" s="77">
        <v>1.62</v>
      </c>
      <c r="O169" s="77">
        <v>122000</v>
      </c>
      <c r="P169" s="77">
        <v>107.02</v>
      </c>
      <c r="Q169" s="77">
        <v>0</v>
      </c>
      <c r="R169" s="77">
        <v>130.56440000000001</v>
      </c>
      <c r="S169" s="77">
        <v>0.03</v>
      </c>
      <c r="T169" s="77">
        <v>0.37</v>
      </c>
      <c r="U169" s="77">
        <v>7.0000000000000007E-2</v>
      </c>
    </row>
    <row r="170" spans="2:21">
      <c r="B170" t="s">
        <v>819</v>
      </c>
      <c r="C170" t="s">
        <v>820</v>
      </c>
      <c r="D170" t="s">
        <v>103</v>
      </c>
      <c r="E170" t="s">
        <v>126</v>
      </c>
      <c r="F170" t="s">
        <v>522</v>
      </c>
      <c r="G170" t="s">
        <v>491</v>
      </c>
      <c r="H170" t="s">
        <v>513</v>
      </c>
      <c r="I170" t="s">
        <v>209</v>
      </c>
      <c r="J170" t="s">
        <v>255</v>
      </c>
      <c r="K170" s="77">
        <v>1.1399999999999999</v>
      </c>
      <c r="L170" t="s">
        <v>105</v>
      </c>
      <c r="M170" s="77">
        <v>2.2999999999999998</v>
      </c>
      <c r="N170" s="77">
        <v>0.87</v>
      </c>
      <c r="O170" s="77">
        <v>200000</v>
      </c>
      <c r="P170" s="77">
        <v>101.63</v>
      </c>
      <c r="Q170" s="77">
        <v>1.13744</v>
      </c>
      <c r="R170" s="77">
        <v>204.39743999999999</v>
      </c>
      <c r="S170" s="77">
        <v>0.01</v>
      </c>
      <c r="T170" s="77">
        <v>0.56999999999999995</v>
      </c>
      <c r="U170" s="77">
        <v>0.11</v>
      </c>
    </row>
    <row r="171" spans="2:21">
      <c r="B171" t="s">
        <v>821</v>
      </c>
      <c r="C171" t="s">
        <v>822</v>
      </c>
      <c r="D171" t="s">
        <v>103</v>
      </c>
      <c r="E171" t="s">
        <v>126</v>
      </c>
      <c r="F171" t="s">
        <v>522</v>
      </c>
      <c r="G171" t="s">
        <v>491</v>
      </c>
      <c r="H171" t="s">
        <v>513</v>
      </c>
      <c r="I171" t="s">
        <v>209</v>
      </c>
      <c r="J171" t="s">
        <v>823</v>
      </c>
      <c r="K171" s="77">
        <v>5.86</v>
      </c>
      <c r="L171" t="s">
        <v>105</v>
      </c>
      <c r="M171" s="77">
        <v>1.75</v>
      </c>
      <c r="N171" s="77">
        <v>1.34</v>
      </c>
      <c r="O171" s="77">
        <v>23531</v>
      </c>
      <c r="P171" s="77">
        <v>102.6</v>
      </c>
      <c r="Q171" s="77">
        <v>0</v>
      </c>
      <c r="R171" s="77">
        <v>24.142806</v>
      </c>
      <c r="S171" s="77">
        <v>0</v>
      </c>
      <c r="T171" s="77">
        <v>7.0000000000000007E-2</v>
      </c>
      <c r="U171" s="77">
        <v>0.01</v>
      </c>
    </row>
    <row r="172" spans="2:21">
      <c r="B172" t="s">
        <v>824</v>
      </c>
      <c r="C172" t="s">
        <v>825</v>
      </c>
      <c r="D172" t="s">
        <v>103</v>
      </c>
      <c r="E172" t="s">
        <v>126</v>
      </c>
      <c r="F172" t="s">
        <v>826</v>
      </c>
      <c r="G172" t="s">
        <v>369</v>
      </c>
      <c r="H172" t="s">
        <v>513</v>
      </c>
      <c r="I172" t="s">
        <v>209</v>
      </c>
      <c r="J172" t="s">
        <v>827</v>
      </c>
      <c r="K172" s="77">
        <v>4.7300000000000004</v>
      </c>
      <c r="L172" t="s">
        <v>105</v>
      </c>
      <c r="M172" s="77">
        <v>4.3499999999999996</v>
      </c>
      <c r="N172" s="77">
        <v>3.28</v>
      </c>
      <c r="O172" s="77">
        <v>135581</v>
      </c>
      <c r="P172" s="77">
        <v>106.9</v>
      </c>
      <c r="Q172" s="77">
        <v>0</v>
      </c>
      <c r="R172" s="77">
        <v>144.93608900000001</v>
      </c>
      <c r="S172" s="77">
        <v>0.01</v>
      </c>
      <c r="T172" s="77">
        <v>0.41</v>
      </c>
      <c r="U172" s="77">
        <v>0.08</v>
      </c>
    </row>
    <row r="173" spans="2:21">
      <c r="B173" t="s">
        <v>828</v>
      </c>
      <c r="C173" t="s">
        <v>829</v>
      </c>
      <c r="D173" t="s">
        <v>103</v>
      </c>
      <c r="E173" t="s">
        <v>126</v>
      </c>
      <c r="F173" t="s">
        <v>483</v>
      </c>
      <c r="G173" t="s">
        <v>484</v>
      </c>
      <c r="H173" t="s">
        <v>513</v>
      </c>
      <c r="I173" t="s">
        <v>209</v>
      </c>
      <c r="J173" t="s">
        <v>830</v>
      </c>
      <c r="K173" s="77">
        <v>8.8800000000000008</v>
      </c>
      <c r="L173" t="s">
        <v>105</v>
      </c>
      <c r="M173" s="77">
        <v>3.95</v>
      </c>
      <c r="N173" s="77">
        <v>2.97</v>
      </c>
      <c r="O173" s="77">
        <v>62289</v>
      </c>
      <c r="P173" s="77">
        <v>110.18</v>
      </c>
      <c r="Q173" s="77">
        <v>0</v>
      </c>
      <c r="R173" s="77">
        <v>68.630020200000004</v>
      </c>
      <c r="S173" s="77">
        <v>0.03</v>
      </c>
      <c r="T173" s="77">
        <v>0.19</v>
      </c>
      <c r="U173" s="77">
        <v>0.04</v>
      </c>
    </row>
    <row r="174" spans="2:21">
      <c r="B174" t="s">
        <v>831</v>
      </c>
      <c r="C174" t="s">
        <v>832</v>
      </c>
      <c r="D174" t="s">
        <v>103</v>
      </c>
      <c r="E174" t="s">
        <v>126</v>
      </c>
      <c r="F174" t="s">
        <v>483</v>
      </c>
      <c r="G174" t="s">
        <v>484</v>
      </c>
      <c r="H174" t="s">
        <v>513</v>
      </c>
      <c r="I174" t="s">
        <v>209</v>
      </c>
      <c r="J174" t="s">
        <v>830</v>
      </c>
      <c r="K174" s="77">
        <v>9.5399999999999991</v>
      </c>
      <c r="L174" t="s">
        <v>105</v>
      </c>
      <c r="M174" s="77">
        <v>3.95</v>
      </c>
      <c r="N174" s="77">
        <v>3.05</v>
      </c>
      <c r="O174" s="77">
        <v>12926</v>
      </c>
      <c r="P174" s="77">
        <v>109.99</v>
      </c>
      <c r="Q174" s="77">
        <v>0</v>
      </c>
      <c r="R174" s="77">
        <v>14.217307399999999</v>
      </c>
      <c r="S174" s="77">
        <v>0.01</v>
      </c>
      <c r="T174" s="77">
        <v>0.04</v>
      </c>
      <c r="U174" s="77">
        <v>0.01</v>
      </c>
    </row>
    <row r="175" spans="2:21">
      <c r="B175" t="s">
        <v>833</v>
      </c>
      <c r="C175" t="s">
        <v>834</v>
      </c>
      <c r="D175" t="s">
        <v>103</v>
      </c>
      <c r="E175" t="s">
        <v>126</v>
      </c>
      <c r="F175" t="s">
        <v>835</v>
      </c>
      <c r="G175" t="s">
        <v>369</v>
      </c>
      <c r="H175" t="s">
        <v>513</v>
      </c>
      <c r="I175" t="s">
        <v>209</v>
      </c>
      <c r="J175" t="s">
        <v>836</v>
      </c>
      <c r="K175" s="77">
        <v>3.58</v>
      </c>
      <c r="L175" t="s">
        <v>105</v>
      </c>
      <c r="M175" s="77">
        <v>3.9</v>
      </c>
      <c r="N175" s="77">
        <v>4</v>
      </c>
      <c r="O175" s="77">
        <v>123507</v>
      </c>
      <c r="P175" s="77">
        <v>100.17</v>
      </c>
      <c r="Q175" s="77">
        <v>0</v>
      </c>
      <c r="R175" s="77">
        <v>123.7169619</v>
      </c>
      <c r="S175" s="77">
        <v>0.01</v>
      </c>
      <c r="T175" s="77">
        <v>0.35</v>
      </c>
      <c r="U175" s="77">
        <v>7.0000000000000007E-2</v>
      </c>
    </row>
    <row r="176" spans="2:21">
      <c r="B176" t="s">
        <v>837</v>
      </c>
      <c r="C176" t="s">
        <v>838</v>
      </c>
      <c r="D176" t="s">
        <v>103</v>
      </c>
      <c r="E176" t="s">
        <v>126</v>
      </c>
      <c r="F176" t="s">
        <v>559</v>
      </c>
      <c r="G176" t="s">
        <v>484</v>
      </c>
      <c r="H176" t="s">
        <v>506</v>
      </c>
      <c r="I176" t="s">
        <v>153</v>
      </c>
      <c r="J176" t="s">
        <v>562</v>
      </c>
      <c r="K176" s="77">
        <v>5.67</v>
      </c>
      <c r="L176" t="s">
        <v>105</v>
      </c>
      <c r="M176" s="77">
        <v>3.92</v>
      </c>
      <c r="N176" s="77">
        <v>2.2799999999999998</v>
      </c>
      <c r="O176" s="77">
        <v>106650.55</v>
      </c>
      <c r="P176" s="77">
        <v>110.32</v>
      </c>
      <c r="Q176" s="77">
        <v>0</v>
      </c>
      <c r="R176" s="77">
        <v>117.65688676000001</v>
      </c>
      <c r="S176" s="77">
        <v>0.01</v>
      </c>
      <c r="T176" s="77">
        <v>0.33</v>
      </c>
      <c r="U176" s="77">
        <v>7.0000000000000007E-2</v>
      </c>
    </row>
    <row r="177" spans="2:21">
      <c r="B177" t="s">
        <v>839</v>
      </c>
      <c r="C177" t="s">
        <v>840</v>
      </c>
      <c r="D177" t="s">
        <v>103</v>
      </c>
      <c r="E177" t="s">
        <v>126</v>
      </c>
      <c r="F177" t="s">
        <v>502</v>
      </c>
      <c r="G177" t="s">
        <v>484</v>
      </c>
      <c r="H177" t="s">
        <v>506</v>
      </c>
      <c r="I177" t="s">
        <v>153</v>
      </c>
      <c r="J177" t="s">
        <v>433</v>
      </c>
      <c r="K177" s="77">
        <v>6.51</v>
      </c>
      <c r="L177" t="s">
        <v>105</v>
      </c>
      <c r="M177" s="77">
        <v>3.61</v>
      </c>
      <c r="N177" s="77">
        <v>2.35</v>
      </c>
      <c r="O177" s="77">
        <v>218494</v>
      </c>
      <c r="P177" s="77">
        <v>109.16</v>
      </c>
      <c r="Q177" s="77">
        <v>0</v>
      </c>
      <c r="R177" s="77">
        <v>238.5080504</v>
      </c>
      <c r="S177" s="77">
        <v>0.03</v>
      </c>
      <c r="T177" s="77">
        <v>0.67</v>
      </c>
      <c r="U177" s="77">
        <v>0.13</v>
      </c>
    </row>
    <row r="178" spans="2:21">
      <c r="B178" t="s">
        <v>841</v>
      </c>
      <c r="C178" t="s">
        <v>842</v>
      </c>
      <c r="D178" t="s">
        <v>103</v>
      </c>
      <c r="E178" t="s">
        <v>126</v>
      </c>
      <c r="F178" t="s">
        <v>590</v>
      </c>
      <c r="G178" t="s">
        <v>369</v>
      </c>
      <c r="H178" t="s">
        <v>597</v>
      </c>
      <c r="I178" t="s">
        <v>209</v>
      </c>
      <c r="J178" t="s">
        <v>843</v>
      </c>
      <c r="K178" s="77">
        <v>4.07</v>
      </c>
      <c r="L178" t="s">
        <v>105</v>
      </c>
      <c r="M178" s="77">
        <v>3.5</v>
      </c>
      <c r="N178" s="77">
        <v>1.88</v>
      </c>
      <c r="O178" s="77">
        <v>68000.009999999995</v>
      </c>
      <c r="P178" s="77">
        <v>107.65</v>
      </c>
      <c r="Q178" s="77">
        <v>0</v>
      </c>
      <c r="R178" s="77">
        <v>73.202010764999997</v>
      </c>
      <c r="S178" s="77">
        <v>0.04</v>
      </c>
      <c r="T178" s="77">
        <v>0.21</v>
      </c>
      <c r="U178" s="77">
        <v>0.04</v>
      </c>
    </row>
    <row r="179" spans="2:21">
      <c r="B179" t="s">
        <v>844</v>
      </c>
      <c r="C179" t="s">
        <v>845</v>
      </c>
      <c r="D179" t="s">
        <v>103</v>
      </c>
      <c r="E179" t="s">
        <v>126</v>
      </c>
      <c r="F179" t="s">
        <v>667</v>
      </c>
      <c r="G179" t="s">
        <v>341</v>
      </c>
      <c r="H179" t="s">
        <v>597</v>
      </c>
      <c r="I179" t="s">
        <v>209</v>
      </c>
      <c r="J179" t="s">
        <v>846</v>
      </c>
      <c r="K179" s="77">
        <v>3.58</v>
      </c>
      <c r="L179" t="s">
        <v>105</v>
      </c>
      <c r="M179" s="77">
        <v>3.6</v>
      </c>
      <c r="N179" s="77">
        <v>2.11</v>
      </c>
      <c r="O179" s="77">
        <v>3</v>
      </c>
      <c r="P179" s="77">
        <v>5307497</v>
      </c>
      <c r="Q179" s="77">
        <v>0</v>
      </c>
      <c r="R179" s="77">
        <v>159.22490999999999</v>
      </c>
      <c r="S179" s="77">
        <v>0</v>
      </c>
      <c r="T179" s="77">
        <v>0.45</v>
      </c>
      <c r="U179" s="77">
        <v>0.09</v>
      </c>
    </row>
    <row r="180" spans="2:21">
      <c r="B180" t="s">
        <v>847</v>
      </c>
      <c r="C180" t="s">
        <v>848</v>
      </c>
      <c r="D180" t="s">
        <v>103</v>
      </c>
      <c r="E180" t="s">
        <v>126</v>
      </c>
      <c r="F180" t="s">
        <v>849</v>
      </c>
      <c r="G180" t="s">
        <v>135</v>
      </c>
      <c r="H180" t="s">
        <v>587</v>
      </c>
      <c r="I180" t="s">
        <v>153</v>
      </c>
      <c r="J180" t="s">
        <v>255</v>
      </c>
      <c r="K180" s="77">
        <v>0.5</v>
      </c>
      <c r="L180" t="s">
        <v>105</v>
      </c>
      <c r="M180" s="77">
        <v>6.9</v>
      </c>
      <c r="N180" s="77">
        <v>1.02</v>
      </c>
      <c r="O180" s="77">
        <v>0.06</v>
      </c>
      <c r="P180" s="77">
        <v>102.93</v>
      </c>
      <c r="Q180" s="77">
        <v>0</v>
      </c>
      <c r="R180" s="77">
        <v>6.1758000000000001E-5</v>
      </c>
      <c r="S180" s="77">
        <v>0</v>
      </c>
      <c r="T180" s="77">
        <v>0</v>
      </c>
      <c r="U180" s="77">
        <v>0</v>
      </c>
    </row>
    <row r="181" spans="2:21">
      <c r="B181" t="s">
        <v>850</v>
      </c>
      <c r="C181" t="s">
        <v>851</v>
      </c>
      <c r="D181" t="s">
        <v>103</v>
      </c>
      <c r="E181" t="s">
        <v>126</v>
      </c>
      <c r="F181" t="s">
        <v>852</v>
      </c>
      <c r="G181" t="s">
        <v>794</v>
      </c>
      <c r="H181" t="s">
        <v>587</v>
      </c>
      <c r="I181" t="s">
        <v>153</v>
      </c>
      <c r="J181" t="s">
        <v>255</v>
      </c>
      <c r="K181" s="77">
        <v>1.39</v>
      </c>
      <c r="L181" t="s">
        <v>105</v>
      </c>
      <c r="M181" s="77">
        <v>5.55</v>
      </c>
      <c r="N181" s="77">
        <v>1.08</v>
      </c>
      <c r="O181" s="77">
        <v>9000</v>
      </c>
      <c r="P181" s="77">
        <v>106.73</v>
      </c>
      <c r="Q181" s="77">
        <v>0</v>
      </c>
      <c r="R181" s="77">
        <v>9.6057000000000006</v>
      </c>
      <c r="S181" s="77">
        <v>0.04</v>
      </c>
      <c r="T181" s="77">
        <v>0.03</v>
      </c>
      <c r="U181" s="77">
        <v>0.01</v>
      </c>
    </row>
    <row r="182" spans="2:21">
      <c r="B182" t="s">
        <v>853</v>
      </c>
      <c r="C182" t="s">
        <v>854</v>
      </c>
      <c r="D182" t="s">
        <v>103</v>
      </c>
      <c r="E182" t="s">
        <v>126</v>
      </c>
      <c r="F182" t="s">
        <v>855</v>
      </c>
      <c r="G182" t="s">
        <v>369</v>
      </c>
      <c r="H182" t="s">
        <v>597</v>
      </c>
      <c r="I182" t="s">
        <v>209</v>
      </c>
      <c r="J182" t="s">
        <v>856</v>
      </c>
      <c r="K182" s="77">
        <v>2.81</v>
      </c>
      <c r="L182" t="s">
        <v>105</v>
      </c>
      <c r="M182" s="77">
        <v>6.05</v>
      </c>
      <c r="N182" s="77">
        <v>4.5199999999999996</v>
      </c>
      <c r="O182" s="77">
        <v>125989</v>
      </c>
      <c r="P182" s="77">
        <v>107.64</v>
      </c>
      <c r="Q182" s="77">
        <v>0</v>
      </c>
      <c r="R182" s="77">
        <v>135.61455960000001</v>
      </c>
      <c r="S182" s="77">
        <v>0.01</v>
      </c>
      <c r="T182" s="77">
        <v>0.38</v>
      </c>
      <c r="U182" s="77">
        <v>0.08</v>
      </c>
    </row>
    <row r="183" spans="2:21">
      <c r="B183" t="s">
        <v>857</v>
      </c>
      <c r="C183" t="s">
        <v>858</v>
      </c>
      <c r="D183" t="s">
        <v>103</v>
      </c>
      <c r="E183" t="s">
        <v>126</v>
      </c>
      <c r="F183" t="s">
        <v>859</v>
      </c>
      <c r="G183" t="s">
        <v>369</v>
      </c>
      <c r="H183" t="s">
        <v>587</v>
      </c>
      <c r="I183" t="s">
        <v>153</v>
      </c>
      <c r="J183" t="s">
        <v>860</v>
      </c>
      <c r="K183" s="77">
        <v>2.48</v>
      </c>
      <c r="L183" t="s">
        <v>105</v>
      </c>
      <c r="M183" s="77">
        <v>4.2</v>
      </c>
      <c r="N183" s="77">
        <v>3.48</v>
      </c>
      <c r="O183" s="77">
        <v>97449</v>
      </c>
      <c r="P183" s="77">
        <v>103.61</v>
      </c>
      <c r="Q183" s="77">
        <v>0</v>
      </c>
      <c r="R183" s="77">
        <v>100.96690890000001</v>
      </c>
      <c r="S183" s="77">
        <v>0.01</v>
      </c>
      <c r="T183" s="77">
        <v>0.28000000000000003</v>
      </c>
      <c r="U183" s="77">
        <v>0.06</v>
      </c>
    </row>
    <row r="184" spans="2:21">
      <c r="B184" t="s">
        <v>861</v>
      </c>
      <c r="C184" t="s">
        <v>862</v>
      </c>
      <c r="D184" t="s">
        <v>103</v>
      </c>
      <c r="E184" t="s">
        <v>126</v>
      </c>
      <c r="F184" t="s">
        <v>863</v>
      </c>
      <c r="G184" t="s">
        <v>130</v>
      </c>
      <c r="H184" t="s">
        <v>597</v>
      </c>
      <c r="I184" t="s">
        <v>209</v>
      </c>
      <c r="J184" t="s">
        <v>411</v>
      </c>
      <c r="K184" s="77">
        <v>3.32</v>
      </c>
      <c r="L184" t="s">
        <v>105</v>
      </c>
      <c r="M184" s="77">
        <v>2.95</v>
      </c>
      <c r="N184" s="77">
        <v>1.72</v>
      </c>
      <c r="O184" s="77">
        <v>80705.88</v>
      </c>
      <c r="P184" s="77">
        <v>104.89</v>
      </c>
      <c r="Q184" s="77">
        <v>0</v>
      </c>
      <c r="R184" s="77">
        <v>84.652397531999995</v>
      </c>
      <c r="S184" s="77">
        <v>0.03</v>
      </c>
      <c r="T184" s="77">
        <v>0.24</v>
      </c>
      <c r="U184" s="77">
        <v>0.05</v>
      </c>
    </row>
    <row r="185" spans="2:21">
      <c r="B185" t="s">
        <v>864</v>
      </c>
      <c r="C185" t="s">
        <v>865</v>
      </c>
      <c r="D185" t="s">
        <v>103</v>
      </c>
      <c r="E185" t="s">
        <v>126</v>
      </c>
      <c r="F185" t="s">
        <v>631</v>
      </c>
      <c r="G185" t="s">
        <v>369</v>
      </c>
      <c r="H185" t="s">
        <v>587</v>
      </c>
      <c r="I185" t="s">
        <v>153</v>
      </c>
      <c r="J185" t="s">
        <v>255</v>
      </c>
      <c r="K185" s="77">
        <v>3.8</v>
      </c>
      <c r="L185" t="s">
        <v>105</v>
      </c>
      <c r="M185" s="77">
        <v>7.05</v>
      </c>
      <c r="N185" s="77">
        <v>2.13</v>
      </c>
      <c r="O185" s="77">
        <v>64.709999999999994</v>
      </c>
      <c r="P185" s="77">
        <v>121.45</v>
      </c>
      <c r="Q185" s="77">
        <v>0</v>
      </c>
      <c r="R185" s="77">
        <v>7.8590295000000004E-2</v>
      </c>
      <c r="S185" s="77">
        <v>0</v>
      </c>
      <c r="T185" s="77">
        <v>0</v>
      </c>
      <c r="U185" s="77">
        <v>0</v>
      </c>
    </row>
    <row r="186" spans="2:21">
      <c r="B186" t="s">
        <v>866</v>
      </c>
      <c r="C186" t="s">
        <v>867</v>
      </c>
      <c r="D186" t="s">
        <v>103</v>
      </c>
      <c r="E186" t="s">
        <v>126</v>
      </c>
      <c r="F186" t="s">
        <v>634</v>
      </c>
      <c r="G186" t="s">
        <v>135</v>
      </c>
      <c r="H186" t="s">
        <v>597</v>
      </c>
      <c r="I186" t="s">
        <v>209</v>
      </c>
      <c r="J186" t="s">
        <v>638</v>
      </c>
      <c r="K186" s="77">
        <v>3.77</v>
      </c>
      <c r="L186" t="s">
        <v>105</v>
      </c>
      <c r="M186" s="77">
        <v>4.1399999999999997</v>
      </c>
      <c r="N186" s="77">
        <v>1.86</v>
      </c>
      <c r="O186" s="77">
        <v>86160.27</v>
      </c>
      <c r="P186" s="77">
        <v>109.8</v>
      </c>
      <c r="Q186" s="77">
        <v>0</v>
      </c>
      <c r="R186" s="77">
        <v>94.603976459999998</v>
      </c>
      <c r="S186" s="77">
        <v>0.01</v>
      </c>
      <c r="T186" s="77">
        <v>0.27</v>
      </c>
      <c r="U186" s="77">
        <v>0.05</v>
      </c>
    </row>
    <row r="187" spans="2:21">
      <c r="B187" t="s">
        <v>868</v>
      </c>
      <c r="C187" t="s">
        <v>869</v>
      </c>
      <c r="D187" t="s">
        <v>103</v>
      </c>
      <c r="E187" t="s">
        <v>126</v>
      </c>
      <c r="F187" t="s">
        <v>641</v>
      </c>
      <c r="G187" t="s">
        <v>135</v>
      </c>
      <c r="H187" t="s">
        <v>597</v>
      </c>
      <c r="I187" t="s">
        <v>209</v>
      </c>
      <c r="J187" t="s">
        <v>255</v>
      </c>
      <c r="K187" s="77">
        <v>2.21</v>
      </c>
      <c r="L187" t="s">
        <v>105</v>
      </c>
      <c r="M187" s="77">
        <v>1.31</v>
      </c>
      <c r="N187" s="77">
        <v>0.93</v>
      </c>
      <c r="O187" s="77">
        <v>349092.8</v>
      </c>
      <c r="P187" s="77">
        <v>100.9</v>
      </c>
      <c r="Q187" s="77">
        <v>1.1450199999999999</v>
      </c>
      <c r="R187" s="77">
        <v>353.3796552</v>
      </c>
      <c r="S187" s="77">
        <v>0.08</v>
      </c>
      <c r="T187" s="77">
        <v>0.99</v>
      </c>
      <c r="U187" s="77">
        <v>0.2</v>
      </c>
    </row>
    <row r="188" spans="2:21">
      <c r="B188" t="s">
        <v>870</v>
      </c>
      <c r="C188" t="s">
        <v>871</v>
      </c>
      <c r="D188" t="s">
        <v>103</v>
      </c>
      <c r="E188" t="s">
        <v>126</v>
      </c>
      <c r="F188" t="s">
        <v>872</v>
      </c>
      <c r="G188" t="s">
        <v>873</v>
      </c>
      <c r="H188" t="s">
        <v>587</v>
      </c>
      <c r="I188" t="s">
        <v>153</v>
      </c>
      <c r="J188" t="s">
        <v>874</v>
      </c>
      <c r="K188" s="77">
        <v>3.04</v>
      </c>
      <c r="L188" t="s">
        <v>105</v>
      </c>
      <c r="M188" s="77">
        <v>2.4</v>
      </c>
      <c r="N188" s="77">
        <v>1.74</v>
      </c>
      <c r="O188" s="77">
        <v>46951.07</v>
      </c>
      <c r="P188" s="77">
        <v>102.26</v>
      </c>
      <c r="Q188" s="77">
        <v>0</v>
      </c>
      <c r="R188" s="77">
        <v>48.012164181999999</v>
      </c>
      <c r="S188" s="77">
        <v>0.01</v>
      </c>
      <c r="T188" s="77">
        <v>0.13</v>
      </c>
      <c r="U188" s="77">
        <v>0.03</v>
      </c>
    </row>
    <row r="189" spans="2:21">
      <c r="B189" t="s">
        <v>875</v>
      </c>
      <c r="C189" t="s">
        <v>876</v>
      </c>
      <c r="D189" t="s">
        <v>103</v>
      </c>
      <c r="E189" t="s">
        <v>126</v>
      </c>
      <c r="F189" t="s">
        <v>877</v>
      </c>
      <c r="G189" t="s">
        <v>369</v>
      </c>
      <c r="H189" t="s">
        <v>597</v>
      </c>
      <c r="I189" t="s">
        <v>209</v>
      </c>
      <c r="J189" t="s">
        <v>878</v>
      </c>
      <c r="K189" s="77">
        <v>2.15</v>
      </c>
      <c r="L189" t="s">
        <v>105</v>
      </c>
      <c r="M189" s="77">
        <v>4</v>
      </c>
      <c r="N189" s="77">
        <v>2.9</v>
      </c>
      <c r="O189" s="77">
        <v>189701</v>
      </c>
      <c r="P189" s="77">
        <v>104.8</v>
      </c>
      <c r="Q189" s="77">
        <v>4.8373799999999996</v>
      </c>
      <c r="R189" s="77">
        <v>203.64402799999999</v>
      </c>
      <c r="S189" s="77">
        <v>0.02</v>
      </c>
      <c r="T189" s="77">
        <v>0.56999999999999995</v>
      </c>
      <c r="U189" s="77">
        <v>0.11</v>
      </c>
    </row>
    <row r="190" spans="2:21">
      <c r="B190" t="s">
        <v>879</v>
      </c>
      <c r="C190" t="s">
        <v>880</v>
      </c>
      <c r="D190" t="s">
        <v>103</v>
      </c>
      <c r="E190" t="s">
        <v>126</v>
      </c>
      <c r="F190" t="s">
        <v>881</v>
      </c>
      <c r="G190" t="s">
        <v>882</v>
      </c>
      <c r="H190" t="s">
        <v>659</v>
      </c>
      <c r="I190" t="s">
        <v>209</v>
      </c>
      <c r="J190" t="s">
        <v>255</v>
      </c>
      <c r="K190" s="77">
        <v>0.73</v>
      </c>
      <c r="L190" t="s">
        <v>105</v>
      </c>
      <c r="M190" s="77">
        <v>6.3</v>
      </c>
      <c r="N190" s="77">
        <v>1.1100000000000001</v>
      </c>
      <c r="O190" s="77">
        <v>49000</v>
      </c>
      <c r="P190" s="77">
        <v>105.44</v>
      </c>
      <c r="Q190" s="77">
        <v>0</v>
      </c>
      <c r="R190" s="77">
        <v>51.665599999999998</v>
      </c>
      <c r="S190" s="77">
        <v>0.05</v>
      </c>
      <c r="T190" s="77">
        <v>0.15</v>
      </c>
      <c r="U190" s="77">
        <v>0.03</v>
      </c>
    </row>
    <row r="191" spans="2:21">
      <c r="B191" t="s">
        <v>883</v>
      </c>
      <c r="C191" t="s">
        <v>884</v>
      </c>
      <c r="D191" t="s">
        <v>103</v>
      </c>
      <c r="E191" t="s">
        <v>126</v>
      </c>
      <c r="F191" t="s">
        <v>586</v>
      </c>
      <c r="G191" t="s">
        <v>341</v>
      </c>
      <c r="H191" t="s">
        <v>654</v>
      </c>
      <c r="I191" t="s">
        <v>153</v>
      </c>
      <c r="J191" t="s">
        <v>255</v>
      </c>
      <c r="K191" s="77">
        <v>2.37</v>
      </c>
      <c r="L191" t="s">
        <v>105</v>
      </c>
      <c r="M191" s="77">
        <v>3.76</v>
      </c>
      <c r="N191" s="77">
        <v>1.24</v>
      </c>
      <c r="O191" s="77">
        <v>137699</v>
      </c>
      <c r="P191" s="77">
        <v>103.51</v>
      </c>
      <c r="Q191" s="77">
        <v>0</v>
      </c>
      <c r="R191" s="77">
        <v>142.53223489999999</v>
      </c>
      <c r="S191" s="77">
        <v>0.14000000000000001</v>
      </c>
      <c r="T191" s="77">
        <v>0.4</v>
      </c>
      <c r="U191" s="77">
        <v>0.08</v>
      </c>
    </row>
    <row r="192" spans="2:21">
      <c r="B192" t="s">
        <v>885</v>
      </c>
      <c r="C192" t="s">
        <v>886</v>
      </c>
      <c r="D192" t="s">
        <v>103</v>
      </c>
      <c r="E192" t="s">
        <v>126</v>
      </c>
      <c r="F192" t="s">
        <v>653</v>
      </c>
      <c r="G192" t="s">
        <v>369</v>
      </c>
      <c r="H192" t="s">
        <v>654</v>
      </c>
      <c r="I192" t="s">
        <v>153</v>
      </c>
      <c r="J192" t="s">
        <v>887</v>
      </c>
      <c r="K192" s="77">
        <v>2.11</v>
      </c>
      <c r="L192" t="s">
        <v>105</v>
      </c>
      <c r="M192" s="77">
        <v>5</v>
      </c>
      <c r="N192" s="77">
        <v>1.91</v>
      </c>
      <c r="O192" s="77">
        <v>24797.98</v>
      </c>
      <c r="P192" s="77">
        <v>107.92</v>
      </c>
      <c r="Q192" s="77">
        <v>0</v>
      </c>
      <c r="R192" s="77">
        <v>26.761980015999999</v>
      </c>
      <c r="S192" s="77">
        <v>0.02</v>
      </c>
      <c r="T192" s="77">
        <v>0.08</v>
      </c>
      <c r="U192" s="77">
        <v>0.01</v>
      </c>
    </row>
    <row r="193" spans="2:21">
      <c r="B193" t="s">
        <v>888</v>
      </c>
      <c r="C193" t="s">
        <v>889</v>
      </c>
      <c r="D193" t="s">
        <v>103</v>
      </c>
      <c r="E193" t="s">
        <v>126</v>
      </c>
      <c r="F193" t="s">
        <v>653</v>
      </c>
      <c r="G193" t="s">
        <v>369</v>
      </c>
      <c r="H193" t="s">
        <v>654</v>
      </c>
      <c r="I193" t="s">
        <v>153</v>
      </c>
      <c r="J193" t="s">
        <v>890</v>
      </c>
      <c r="K193" s="77">
        <v>2.5499999999999998</v>
      </c>
      <c r="L193" t="s">
        <v>105</v>
      </c>
      <c r="M193" s="77">
        <v>4.6500000000000004</v>
      </c>
      <c r="N193" s="77">
        <v>2.2000000000000002</v>
      </c>
      <c r="O193" s="77">
        <v>15</v>
      </c>
      <c r="P193" s="77">
        <v>107.53</v>
      </c>
      <c r="Q193" s="77">
        <v>0</v>
      </c>
      <c r="R193" s="77">
        <v>1.6129500000000001E-2</v>
      </c>
      <c r="S193" s="77">
        <v>0</v>
      </c>
      <c r="T193" s="77">
        <v>0</v>
      </c>
      <c r="U193" s="77">
        <v>0</v>
      </c>
    </row>
    <row r="194" spans="2:21">
      <c r="B194" t="s">
        <v>891</v>
      </c>
      <c r="C194" t="s">
        <v>892</v>
      </c>
      <c r="D194" t="s">
        <v>103</v>
      </c>
      <c r="E194" t="s">
        <v>126</v>
      </c>
      <c r="F194" t="s">
        <v>893</v>
      </c>
      <c r="G194" t="s">
        <v>369</v>
      </c>
      <c r="H194" t="s">
        <v>654</v>
      </c>
      <c r="I194" t="s">
        <v>153</v>
      </c>
      <c r="J194" t="s">
        <v>894</v>
      </c>
      <c r="K194" s="77">
        <v>4.96</v>
      </c>
      <c r="L194" t="s">
        <v>105</v>
      </c>
      <c r="M194" s="77">
        <v>3.95</v>
      </c>
      <c r="N194" s="77">
        <v>3.86</v>
      </c>
      <c r="O194" s="77">
        <v>46866</v>
      </c>
      <c r="P194" s="77">
        <v>100.98</v>
      </c>
      <c r="Q194" s="77">
        <v>0</v>
      </c>
      <c r="R194" s="77">
        <v>47.325286800000001</v>
      </c>
      <c r="S194" s="77">
        <v>0.01</v>
      </c>
      <c r="T194" s="77">
        <v>0.13</v>
      </c>
      <c r="U194" s="77">
        <v>0.03</v>
      </c>
    </row>
    <row r="195" spans="2:21">
      <c r="B195" t="s">
        <v>895</v>
      </c>
      <c r="C195" t="s">
        <v>896</v>
      </c>
      <c r="D195" t="s">
        <v>103</v>
      </c>
      <c r="E195" t="s">
        <v>126</v>
      </c>
      <c r="F195" t="s">
        <v>893</v>
      </c>
      <c r="G195" t="s">
        <v>369</v>
      </c>
      <c r="H195" t="s">
        <v>654</v>
      </c>
      <c r="I195" t="s">
        <v>153</v>
      </c>
      <c r="J195" t="s">
        <v>738</v>
      </c>
      <c r="K195" s="77">
        <v>5.64</v>
      </c>
      <c r="L195" t="s">
        <v>105</v>
      </c>
      <c r="M195" s="77">
        <v>3</v>
      </c>
      <c r="N195" s="77">
        <v>3.41</v>
      </c>
      <c r="O195" s="77">
        <v>126703</v>
      </c>
      <c r="P195" s="77">
        <v>98.34</v>
      </c>
      <c r="Q195" s="77">
        <v>0</v>
      </c>
      <c r="R195" s="77">
        <v>124.5997302</v>
      </c>
      <c r="S195" s="77">
        <v>0.02</v>
      </c>
      <c r="T195" s="77">
        <v>0.35</v>
      </c>
      <c r="U195" s="77">
        <v>7.0000000000000007E-2</v>
      </c>
    </row>
    <row r="196" spans="2:21">
      <c r="B196" t="s">
        <v>897</v>
      </c>
      <c r="C196" t="s">
        <v>898</v>
      </c>
      <c r="D196" t="s">
        <v>103</v>
      </c>
      <c r="E196" t="s">
        <v>126</v>
      </c>
      <c r="F196" t="s">
        <v>899</v>
      </c>
      <c r="G196" t="s">
        <v>873</v>
      </c>
      <c r="H196" t="s">
        <v>659</v>
      </c>
      <c r="I196" t="s">
        <v>209</v>
      </c>
      <c r="J196" t="s">
        <v>900</v>
      </c>
      <c r="K196" s="77">
        <v>2.6</v>
      </c>
      <c r="L196" t="s">
        <v>105</v>
      </c>
      <c r="M196" s="77">
        <v>3.4</v>
      </c>
      <c r="N196" s="77">
        <v>2.27</v>
      </c>
      <c r="O196" s="77">
        <v>27554.48</v>
      </c>
      <c r="P196" s="77">
        <v>103.49</v>
      </c>
      <c r="Q196" s="77">
        <v>0</v>
      </c>
      <c r="R196" s="77">
        <v>28.516131351999999</v>
      </c>
      <c r="S196" s="77">
        <v>0.01</v>
      </c>
      <c r="T196" s="77">
        <v>0.08</v>
      </c>
      <c r="U196" s="77">
        <v>0.02</v>
      </c>
    </row>
    <row r="197" spans="2:21">
      <c r="B197" t="s">
        <v>901</v>
      </c>
      <c r="C197" t="s">
        <v>902</v>
      </c>
      <c r="D197" t="s">
        <v>103</v>
      </c>
      <c r="E197" t="s">
        <v>126</v>
      </c>
      <c r="F197" t="s">
        <v>624</v>
      </c>
      <c r="G197" t="s">
        <v>369</v>
      </c>
      <c r="H197" t="s">
        <v>659</v>
      </c>
      <c r="I197" t="s">
        <v>209</v>
      </c>
      <c r="J197" t="s">
        <v>903</v>
      </c>
      <c r="K197" s="77">
        <v>3.26</v>
      </c>
      <c r="L197" t="s">
        <v>105</v>
      </c>
      <c r="M197" s="77">
        <v>5.74</v>
      </c>
      <c r="N197" s="77">
        <v>2.09</v>
      </c>
      <c r="O197" s="77">
        <v>0.2</v>
      </c>
      <c r="P197" s="77">
        <v>112.18</v>
      </c>
      <c r="Q197" s="77">
        <v>3.0000000000000001E-5</v>
      </c>
      <c r="R197" s="77">
        <v>2.5436000000000002E-4</v>
      </c>
      <c r="S197" s="77">
        <v>0</v>
      </c>
      <c r="T197" s="77">
        <v>0</v>
      </c>
      <c r="U197" s="77">
        <v>0</v>
      </c>
    </row>
    <row r="198" spans="2:21">
      <c r="B198" t="s">
        <v>904</v>
      </c>
      <c r="C198" t="s">
        <v>905</v>
      </c>
      <c r="D198" t="s">
        <v>103</v>
      </c>
      <c r="E198" t="s">
        <v>126</v>
      </c>
      <c r="F198" t="s">
        <v>906</v>
      </c>
      <c r="G198" t="s">
        <v>369</v>
      </c>
      <c r="H198" t="s">
        <v>659</v>
      </c>
      <c r="I198" t="s">
        <v>209</v>
      </c>
      <c r="J198" t="s">
        <v>907</v>
      </c>
      <c r="K198" s="77">
        <v>4.01</v>
      </c>
      <c r="L198" t="s">
        <v>105</v>
      </c>
      <c r="M198" s="77">
        <v>3.7</v>
      </c>
      <c r="N198" s="77">
        <v>1.89</v>
      </c>
      <c r="O198" s="77">
        <v>23105.48</v>
      </c>
      <c r="P198" s="77">
        <v>108.4</v>
      </c>
      <c r="Q198" s="77">
        <v>0</v>
      </c>
      <c r="R198" s="77">
        <v>25.046340319999999</v>
      </c>
      <c r="S198" s="77">
        <v>0.01</v>
      </c>
      <c r="T198" s="77">
        <v>7.0000000000000007E-2</v>
      </c>
      <c r="U198" s="77">
        <v>0.01</v>
      </c>
    </row>
    <row r="199" spans="2:21">
      <c r="B199" t="s">
        <v>908</v>
      </c>
      <c r="C199" t="s">
        <v>909</v>
      </c>
      <c r="D199" t="s">
        <v>103</v>
      </c>
      <c r="E199" t="s">
        <v>126</v>
      </c>
      <c r="F199" t="s">
        <v>910</v>
      </c>
      <c r="G199" t="s">
        <v>491</v>
      </c>
      <c r="H199" t="s">
        <v>704</v>
      </c>
      <c r="I199" t="s">
        <v>209</v>
      </c>
      <c r="J199" t="s">
        <v>911</v>
      </c>
      <c r="K199" s="77">
        <v>5.83</v>
      </c>
      <c r="L199" t="s">
        <v>105</v>
      </c>
      <c r="M199" s="77">
        <v>4.95</v>
      </c>
      <c r="N199" s="77">
        <v>3.46</v>
      </c>
      <c r="O199" s="77">
        <v>84000</v>
      </c>
      <c r="P199" s="77">
        <v>110.11</v>
      </c>
      <c r="Q199" s="77">
        <v>0</v>
      </c>
      <c r="R199" s="77">
        <v>92.492400000000004</v>
      </c>
      <c r="S199" s="77">
        <v>0.03</v>
      </c>
      <c r="T199" s="77">
        <v>0.26</v>
      </c>
      <c r="U199" s="77">
        <v>0.05</v>
      </c>
    </row>
    <row r="200" spans="2:21">
      <c r="B200" t="s">
        <v>912</v>
      </c>
      <c r="C200" t="s">
        <v>913</v>
      </c>
      <c r="D200" t="s">
        <v>103</v>
      </c>
      <c r="E200" t="s">
        <v>126</v>
      </c>
      <c r="F200" t="s">
        <v>695</v>
      </c>
      <c r="G200" t="s">
        <v>130</v>
      </c>
      <c r="H200" t="s">
        <v>692</v>
      </c>
      <c r="I200" t="s">
        <v>153</v>
      </c>
      <c r="J200" t="s">
        <v>914</v>
      </c>
      <c r="K200" s="77">
        <v>1.81</v>
      </c>
      <c r="L200" t="s">
        <v>105</v>
      </c>
      <c r="M200" s="77">
        <v>3.3</v>
      </c>
      <c r="N200" s="77">
        <v>2.35</v>
      </c>
      <c r="O200" s="77">
        <v>20120.419999999998</v>
      </c>
      <c r="P200" s="77">
        <v>102.18</v>
      </c>
      <c r="Q200" s="77">
        <v>0</v>
      </c>
      <c r="R200" s="77">
        <v>20.559045156</v>
      </c>
      <c r="S200" s="77">
        <v>0</v>
      </c>
      <c r="T200" s="77">
        <v>0.06</v>
      </c>
      <c r="U200" s="77">
        <v>0.01</v>
      </c>
    </row>
    <row r="201" spans="2:21">
      <c r="B201" t="s">
        <v>915</v>
      </c>
      <c r="C201" t="s">
        <v>916</v>
      </c>
      <c r="D201" t="s">
        <v>103</v>
      </c>
      <c r="E201" t="s">
        <v>126</v>
      </c>
      <c r="F201" t="s">
        <v>703</v>
      </c>
      <c r="G201" t="s">
        <v>491</v>
      </c>
      <c r="H201" t="s">
        <v>704</v>
      </c>
      <c r="I201" t="s">
        <v>209</v>
      </c>
      <c r="J201" t="s">
        <v>349</v>
      </c>
      <c r="K201" s="77">
        <v>2.13</v>
      </c>
      <c r="L201" t="s">
        <v>105</v>
      </c>
      <c r="M201" s="77">
        <v>6</v>
      </c>
      <c r="N201" s="77">
        <v>1.96</v>
      </c>
      <c r="O201" s="77">
        <v>45029.87</v>
      </c>
      <c r="P201" s="77">
        <v>110.33</v>
      </c>
      <c r="Q201" s="77">
        <v>0</v>
      </c>
      <c r="R201" s="77">
        <v>49.681455571000001</v>
      </c>
      <c r="S201" s="77">
        <v>0.01</v>
      </c>
      <c r="T201" s="77">
        <v>0.14000000000000001</v>
      </c>
      <c r="U201" s="77">
        <v>0.03</v>
      </c>
    </row>
    <row r="202" spans="2:21">
      <c r="B202" t="s">
        <v>917</v>
      </c>
      <c r="C202" t="s">
        <v>918</v>
      </c>
      <c r="D202" t="s">
        <v>103</v>
      </c>
      <c r="E202" t="s">
        <v>126</v>
      </c>
      <c r="F202" t="s">
        <v>703</v>
      </c>
      <c r="G202" t="s">
        <v>491</v>
      </c>
      <c r="H202" t="s">
        <v>704</v>
      </c>
      <c r="I202" t="s">
        <v>209</v>
      </c>
      <c r="J202" t="s">
        <v>919</v>
      </c>
      <c r="K202" s="77">
        <v>4.04</v>
      </c>
      <c r="L202" t="s">
        <v>105</v>
      </c>
      <c r="M202" s="77">
        <v>5.9</v>
      </c>
      <c r="N202" s="77">
        <v>2.71</v>
      </c>
      <c r="O202" s="77">
        <v>251</v>
      </c>
      <c r="P202" s="77">
        <v>115.07</v>
      </c>
      <c r="Q202" s="77">
        <v>0</v>
      </c>
      <c r="R202" s="77">
        <v>0.28882570000000002</v>
      </c>
      <c r="S202" s="77">
        <v>0</v>
      </c>
      <c r="T202" s="77">
        <v>0</v>
      </c>
      <c r="U202" s="77">
        <v>0</v>
      </c>
    </row>
    <row r="203" spans="2:21">
      <c r="B203" t="s">
        <v>920</v>
      </c>
      <c r="C203" t="s">
        <v>921</v>
      </c>
      <c r="D203" t="s">
        <v>103</v>
      </c>
      <c r="E203" t="s">
        <v>126</v>
      </c>
      <c r="F203" t="s">
        <v>707</v>
      </c>
      <c r="G203" t="s">
        <v>369</v>
      </c>
      <c r="H203" t="s">
        <v>704</v>
      </c>
      <c r="I203" t="s">
        <v>209</v>
      </c>
      <c r="J203" t="s">
        <v>922</v>
      </c>
      <c r="K203" s="77">
        <v>4.5199999999999996</v>
      </c>
      <c r="L203" t="s">
        <v>105</v>
      </c>
      <c r="M203" s="77">
        <v>6.9</v>
      </c>
      <c r="N203" s="77">
        <v>6.47</v>
      </c>
      <c r="O203" s="77">
        <v>120864</v>
      </c>
      <c r="P203" s="77">
        <v>105.01</v>
      </c>
      <c r="Q203" s="77">
        <v>0</v>
      </c>
      <c r="R203" s="77">
        <v>126.9192864</v>
      </c>
      <c r="S203" s="77">
        <v>0.02</v>
      </c>
      <c r="T203" s="77">
        <v>0.36</v>
      </c>
      <c r="U203" s="77">
        <v>7.0000000000000007E-2</v>
      </c>
    </row>
    <row r="204" spans="2:21">
      <c r="B204" t="s">
        <v>923</v>
      </c>
      <c r="C204" t="s">
        <v>924</v>
      </c>
      <c r="D204" t="s">
        <v>103</v>
      </c>
      <c r="E204" t="s">
        <v>126</v>
      </c>
      <c r="F204" t="s">
        <v>925</v>
      </c>
      <c r="G204" t="s">
        <v>369</v>
      </c>
      <c r="H204" t="s">
        <v>692</v>
      </c>
      <c r="I204" t="s">
        <v>153</v>
      </c>
      <c r="J204" t="s">
        <v>926</v>
      </c>
      <c r="K204" s="77">
        <v>4.2300000000000004</v>
      </c>
      <c r="L204" t="s">
        <v>105</v>
      </c>
      <c r="M204" s="77">
        <v>4.5999999999999996</v>
      </c>
      <c r="N204" s="77">
        <v>5.14</v>
      </c>
      <c r="O204" s="77">
        <v>42750</v>
      </c>
      <c r="P204" s="77">
        <v>98.07</v>
      </c>
      <c r="Q204" s="77">
        <v>0.98324999999999996</v>
      </c>
      <c r="R204" s="77">
        <v>42.908175</v>
      </c>
      <c r="S204" s="77">
        <v>0.02</v>
      </c>
      <c r="T204" s="77">
        <v>0.12</v>
      </c>
      <c r="U204" s="77">
        <v>0.02</v>
      </c>
    </row>
    <row r="205" spans="2:21">
      <c r="B205" t="s">
        <v>927</v>
      </c>
      <c r="C205" t="s">
        <v>928</v>
      </c>
      <c r="D205" t="s">
        <v>103</v>
      </c>
      <c r="E205" t="s">
        <v>126</v>
      </c>
      <c r="F205" t="s">
        <v>721</v>
      </c>
      <c r="G205" t="s">
        <v>369</v>
      </c>
      <c r="H205" t="s">
        <v>692</v>
      </c>
      <c r="I205" t="s">
        <v>153</v>
      </c>
      <c r="J205" t="s">
        <v>725</v>
      </c>
      <c r="K205" s="77">
        <v>0.16</v>
      </c>
      <c r="L205" t="s">
        <v>105</v>
      </c>
      <c r="M205" s="77">
        <v>4.1500000000000004</v>
      </c>
      <c r="N205" s="77">
        <v>1.57</v>
      </c>
      <c r="O205" s="77">
        <v>7212</v>
      </c>
      <c r="P205" s="77">
        <v>100.5</v>
      </c>
      <c r="Q205" s="77">
        <v>0</v>
      </c>
      <c r="R205" s="77">
        <v>7.2480599999999997</v>
      </c>
      <c r="S205" s="77">
        <v>0</v>
      </c>
      <c r="T205" s="77">
        <v>0.02</v>
      </c>
      <c r="U205" s="77">
        <v>0</v>
      </c>
    </row>
    <row r="206" spans="2:21">
      <c r="B206" t="s">
        <v>929</v>
      </c>
      <c r="C206" t="s">
        <v>930</v>
      </c>
      <c r="D206" t="s">
        <v>103</v>
      </c>
      <c r="E206" t="s">
        <v>126</v>
      </c>
      <c r="F206" t="s">
        <v>931</v>
      </c>
      <c r="G206" t="s">
        <v>130</v>
      </c>
      <c r="H206" t="s">
        <v>932</v>
      </c>
      <c r="I206" t="s">
        <v>153</v>
      </c>
      <c r="J206" t="s">
        <v>933</v>
      </c>
      <c r="K206" s="77">
        <v>1.61</v>
      </c>
      <c r="L206" t="s">
        <v>105</v>
      </c>
      <c r="M206" s="77">
        <v>4.3</v>
      </c>
      <c r="N206" s="77">
        <v>3</v>
      </c>
      <c r="O206" s="77">
        <v>59376.91</v>
      </c>
      <c r="P206" s="77">
        <v>102.5</v>
      </c>
      <c r="Q206" s="77">
        <v>0</v>
      </c>
      <c r="R206" s="77">
        <v>60.861332750000003</v>
      </c>
      <c r="S206" s="77">
        <v>0.01</v>
      </c>
      <c r="T206" s="77">
        <v>0.17</v>
      </c>
      <c r="U206" s="77">
        <v>0.03</v>
      </c>
    </row>
    <row r="207" spans="2:21">
      <c r="B207" t="s">
        <v>934</v>
      </c>
      <c r="C207" t="s">
        <v>935</v>
      </c>
      <c r="D207" t="s">
        <v>103</v>
      </c>
      <c r="E207" t="s">
        <v>126</v>
      </c>
      <c r="F207" t="s">
        <v>931</v>
      </c>
      <c r="G207" t="s">
        <v>130</v>
      </c>
      <c r="H207" t="s">
        <v>932</v>
      </c>
      <c r="I207" t="s">
        <v>153</v>
      </c>
      <c r="J207" t="s">
        <v>936</v>
      </c>
      <c r="K207" s="77">
        <v>2.06</v>
      </c>
      <c r="L207" t="s">
        <v>105</v>
      </c>
      <c r="M207" s="77">
        <v>4.25</v>
      </c>
      <c r="N207" s="77">
        <v>3.33</v>
      </c>
      <c r="O207" s="77">
        <v>48648.480000000003</v>
      </c>
      <c r="P207" s="77">
        <v>103.68</v>
      </c>
      <c r="Q207" s="77">
        <v>0</v>
      </c>
      <c r="R207" s="77">
        <v>50.438744063999998</v>
      </c>
      <c r="S207" s="77">
        <v>0.01</v>
      </c>
      <c r="T207" s="77">
        <v>0.14000000000000001</v>
      </c>
      <c r="U207" s="77">
        <v>0.03</v>
      </c>
    </row>
    <row r="208" spans="2:21">
      <c r="B208" t="s">
        <v>937</v>
      </c>
      <c r="C208" t="s">
        <v>938</v>
      </c>
      <c r="D208" t="s">
        <v>103</v>
      </c>
      <c r="E208" t="s">
        <v>126</v>
      </c>
      <c r="F208" t="s">
        <v>931</v>
      </c>
      <c r="G208" t="s">
        <v>130</v>
      </c>
      <c r="H208" t="s">
        <v>729</v>
      </c>
      <c r="I208" t="s">
        <v>209</v>
      </c>
      <c r="J208" t="s">
        <v>894</v>
      </c>
      <c r="K208" s="77">
        <v>2.42</v>
      </c>
      <c r="L208" t="s">
        <v>105</v>
      </c>
      <c r="M208" s="77">
        <v>3.7</v>
      </c>
      <c r="N208" s="77">
        <v>3.32</v>
      </c>
      <c r="O208" s="77">
        <v>96000</v>
      </c>
      <c r="P208" s="77">
        <v>102.52</v>
      </c>
      <c r="Q208" s="77">
        <v>0</v>
      </c>
      <c r="R208" s="77">
        <v>98.419200000000004</v>
      </c>
      <c r="S208" s="77">
        <v>0.04</v>
      </c>
      <c r="T208" s="77">
        <v>0.28000000000000003</v>
      </c>
      <c r="U208" s="77">
        <v>0.05</v>
      </c>
    </row>
    <row r="209" spans="2:21">
      <c r="B209" t="s">
        <v>939</v>
      </c>
      <c r="C209" t="s">
        <v>940</v>
      </c>
      <c r="D209" t="s">
        <v>103</v>
      </c>
      <c r="E209" t="s">
        <v>126</v>
      </c>
      <c r="F209" t="s">
        <v>941</v>
      </c>
      <c r="G209" t="s">
        <v>130</v>
      </c>
      <c r="H209" t="s">
        <v>729</v>
      </c>
      <c r="I209" t="s">
        <v>209</v>
      </c>
      <c r="J209" t="s">
        <v>942</v>
      </c>
      <c r="K209" s="77">
        <v>1.42</v>
      </c>
      <c r="L209" t="s">
        <v>105</v>
      </c>
      <c r="M209" s="77">
        <v>4.7</v>
      </c>
      <c r="N209" s="77">
        <v>2.37</v>
      </c>
      <c r="O209" s="77">
        <v>43000</v>
      </c>
      <c r="P209" s="77">
        <v>104.9</v>
      </c>
      <c r="Q209" s="77">
        <v>0</v>
      </c>
      <c r="R209" s="77">
        <v>45.106999999999999</v>
      </c>
      <c r="S209" s="77">
        <v>0.04</v>
      </c>
      <c r="T209" s="77">
        <v>0.13</v>
      </c>
      <c r="U209" s="77">
        <v>0.03</v>
      </c>
    </row>
    <row r="210" spans="2:21">
      <c r="B210" t="s">
        <v>943</v>
      </c>
      <c r="C210" t="s">
        <v>944</v>
      </c>
      <c r="D210" t="s">
        <v>103</v>
      </c>
      <c r="E210" t="s">
        <v>126</v>
      </c>
      <c r="F210" t="s">
        <v>568</v>
      </c>
      <c r="G210" t="s">
        <v>484</v>
      </c>
      <c r="H210" t="s">
        <v>242</v>
      </c>
      <c r="I210" t="s">
        <v>752</v>
      </c>
      <c r="J210" t="s">
        <v>945</v>
      </c>
      <c r="K210" s="77">
        <v>9.42</v>
      </c>
      <c r="L210" t="s">
        <v>105</v>
      </c>
      <c r="M210" s="77">
        <v>1.72</v>
      </c>
      <c r="N210" s="77">
        <v>3.17</v>
      </c>
      <c r="O210" s="77">
        <v>69410</v>
      </c>
      <c r="P210" s="77">
        <v>103</v>
      </c>
      <c r="Q210" s="77">
        <v>0</v>
      </c>
      <c r="R210" s="77">
        <v>71.4923</v>
      </c>
      <c r="S210" s="77">
        <v>0.03</v>
      </c>
      <c r="T210" s="77">
        <v>0.2</v>
      </c>
      <c r="U210" s="77">
        <v>0.04</v>
      </c>
    </row>
    <row r="211" spans="2:21">
      <c r="B211" t="s">
        <v>946</v>
      </c>
      <c r="C211" t="s">
        <v>947</v>
      </c>
      <c r="D211" t="s">
        <v>103</v>
      </c>
      <c r="E211" t="s">
        <v>126</v>
      </c>
      <c r="F211" t="s">
        <v>948</v>
      </c>
      <c r="G211" t="s">
        <v>491</v>
      </c>
      <c r="H211" t="s">
        <v>242</v>
      </c>
      <c r="I211" t="s">
        <v>752</v>
      </c>
      <c r="J211" t="s">
        <v>949</v>
      </c>
      <c r="K211" s="77">
        <v>4.92</v>
      </c>
      <c r="L211" t="s">
        <v>105</v>
      </c>
      <c r="M211" s="77">
        <v>3.26</v>
      </c>
      <c r="N211" s="77">
        <v>32.9</v>
      </c>
      <c r="O211" s="77">
        <v>0.96</v>
      </c>
      <c r="P211" s="77">
        <v>35.04</v>
      </c>
      <c r="Q211" s="77">
        <v>0</v>
      </c>
      <c r="R211" s="77">
        <v>3.3638400000000001E-4</v>
      </c>
      <c r="S211" s="77">
        <v>0</v>
      </c>
      <c r="T211" s="77">
        <v>0</v>
      </c>
      <c r="U211" s="77">
        <v>0</v>
      </c>
    </row>
    <row r="212" spans="2:21">
      <c r="B212" s="78" t="s">
        <v>335</v>
      </c>
      <c r="C212" s="16"/>
      <c r="D212" s="16"/>
      <c r="E212" s="16"/>
      <c r="F212" s="16"/>
      <c r="K212" s="79">
        <v>5.09</v>
      </c>
      <c r="N212" s="79">
        <v>5.37</v>
      </c>
      <c r="O212" s="79">
        <v>743000</v>
      </c>
      <c r="Q212" s="79">
        <v>0</v>
      </c>
      <c r="R212" s="79">
        <v>707.57540119999999</v>
      </c>
      <c r="T212" s="79">
        <v>1.99</v>
      </c>
      <c r="U212" s="79">
        <v>0.39</v>
      </c>
    </row>
    <row r="213" spans="2:21">
      <c r="B213" t="s">
        <v>950</v>
      </c>
      <c r="C213" t="s">
        <v>951</v>
      </c>
      <c r="D213" t="s">
        <v>103</v>
      </c>
      <c r="E213" t="s">
        <v>126</v>
      </c>
      <c r="F213" t="s">
        <v>952</v>
      </c>
      <c r="G213" t="s">
        <v>491</v>
      </c>
      <c r="H213" t="s">
        <v>399</v>
      </c>
      <c r="I213" t="s">
        <v>209</v>
      </c>
      <c r="J213" t="s">
        <v>953</v>
      </c>
      <c r="K213" s="77">
        <v>3.93</v>
      </c>
      <c r="L213" t="s">
        <v>105</v>
      </c>
      <c r="M213" s="77">
        <v>3.49</v>
      </c>
      <c r="N213" s="77">
        <v>4.3899999999999997</v>
      </c>
      <c r="O213" s="77">
        <v>220078</v>
      </c>
      <c r="P213" s="77">
        <v>95.15</v>
      </c>
      <c r="Q213" s="77">
        <v>0</v>
      </c>
      <c r="R213" s="77">
        <v>209.40421699999999</v>
      </c>
      <c r="S213" s="77">
        <v>0.01</v>
      </c>
      <c r="T213" s="77">
        <v>0.59</v>
      </c>
      <c r="U213" s="77">
        <v>0.12</v>
      </c>
    </row>
    <row r="214" spans="2:21">
      <c r="B214" t="s">
        <v>954</v>
      </c>
      <c r="C214" t="s">
        <v>955</v>
      </c>
      <c r="D214" t="s">
        <v>103</v>
      </c>
      <c r="E214" t="s">
        <v>126</v>
      </c>
      <c r="F214" t="s">
        <v>956</v>
      </c>
      <c r="G214" t="s">
        <v>491</v>
      </c>
      <c r="H214" t="s">
        <v>587</v>
      </c>
      <c r="I214" t="s">
        <v>153</v>
      </c>
      <c r="J214" t="s">
        <v>957</v>
      </c>
      <c r="K214" s="77">
        <v>5.79</v>
      </c>
      <c r="L214" t="s">
        <v>105</v>
      </c>
      <c r="M214" s="77">
        <v>4.6900000000000004</v>
      </c>
      <c r="N214" s="77">
        <v>5.88</v>
      </c>
      <c r="O214" s="77">
        <v>474958</v>
      </c>
      <c r="P214" s="77">
        <v>95.01</v>
      </c>
      <c r="Q214" s="77">
        <v>0</v>
      </c>
      <c r="R214" s="77">
        <v>451.25759579999999</v>
      </c>
      <c r="S214" s="77">
        <v>0.02</v>
      </c>
      <c r="T214" s="77">
        <v>1.27</v>
      </c>
      <c r="U214" s="77">
        <v>0.25</v>
      </c>
    </row>
    <row r="215" spans="2:21">
      <c r="B215" t="s">
        <v>958</v>
      </c>
      <c r="C215" t="s">
        <v>959</v>
      </c>
      <c r="D215" t="s">
        <v>103</v>
      </c>
      <c r="E215" t="s">
        <v>126</v>
      </c>
      <c r="F215" t="s">
        <v>703</v>
      </c>
      <c r="G215" t="s">
        <v>491</v>
      </c>
      <c r="H215" t="s">
        <v>704</v>
      </c>
      <c r="I215" t="s">
        <v>209</v>
      </c>
      <c r="J215" t="s">
        <v>960</v>
      </c>
      <c r="K215" s="77">
        <v>3.6</v>
      </c>
      <c r="L215" t="s">
        <v>105</v>
      </c>
      <c r="M215" s="77">
        <v>6.7</v>
      </c>
      <c r="N215" s="77">
        <v>4.88</v>
      </c>
      <c r="O215" s="77">
        <v>47964</v>
      </c>
      <c r="P215" s="77">
        <v>97.81</v>
      </c>
      <c r="Q215" s="77">
        <v>0</v>
      </c>
      <c r="R215" s="77">
        <v>46.913588400000002</v>
      </c>
      <c r="S215" s="77">
        <v>0</v>
      </c>
      <c r="T215" s="77">
        <v>0.13</v>
      </c>
      <c r="U215" s="77">
        <v>0.03</v>
      </c>
    </row>
    <row r="216" spans="2:21">
      <c r="B216" s="78" t="s">
        <v>961</v>
      </c>
      <c r="C216" s="16"/>
      <c r="D216" s="16"/>
      <c r="E216" s="16"/>
      <c r="F216" s="16"/>
      <c r="K216" s="79">
        <v>0</v>
      </c>
      <c r="N216" s="79">
        <v>0</v>
      </c>
      <c r="O216" s="79">
        <v>0</v>
      </c>
      <c r="Q216" s="79">
        <v>0</v>
      </c>
      <c r="R216" s="79">
        <v>0</v>
      </c>
      <c r="T216" s="79">
        <v>0</v>
      </c>
      <c r="U216" s="79">
        <v>0</v>
      </c>
    </row>
    <row r="217" spans="2:21">
      <c r="B217" t="s">
        <v>242</v>
      </c>
      <c r="C217" t="s">
        <v>242</v>
      </c>
      <c r="D217" s="16"/>
      <c r="E217" s="16"/>
      <c r="F217" s="16"/>
      <c r="G217" t="s">
        <v>242</v>
      </c>
      <c r="H217" t="s">
        <v>242</v>
      </c>
      <c r="K217" s="77">
        <v>0</v>
      </c>
      <c r="L217" t="s">
        <v>242</v>
      </c>
      <c r="M217" s="77">
        <v>0</v>
      </c>
      <c r="N217" s="77">
        <v>0</v>
      </c>
      <c r="O217" s="77">
        <v>0</v>
      </c>
      <c r="P217" s="77">
        <v>0</v>
      </c>
      <c r="R217" s="77">
        <v>0</v>
      </c>
      <c r="S217" s="77">
        <v>0</v>
      </c>
      <c r="T217" s="77">
        <v>0</v>
      </c>
      <c r="U217" s="77">
        <v>0</v>
      </c>
    </row>
    <row r="218" spans="2:21">
      <c r="B218" s="78" t="s">
        <v>247</v>
      </c>
      <c r="C218" s="16"/>
      <c r="D218" s="16"/>
      <c r="E218" s="16"/>
      <c r="F218" s="16"/>
      <c r="K218" s="79">
        <v>0</v>
      </c>
      <c r="N218" s="79">
        <v>0</v>
      </c>
      <c r="O218" s="79">
        <v>0</v>
      </c>
      <c r="Q218" s="79">
        <v>0</v>
      </c>
      <c r="R218" s="79">
        <v>0</v>
      </c>
      <c r="T218" s="79">
        <v>0</v>
      </c>
      <c r="U218" s="79">
        <v>0</v>
      </c>
    </row>
    <row r="219" spans="2:21">
      <c r="B219" s="78" t="s">
        <v>336</v>
      </c>
      <c r="C219" s="16"/>
      <c r="D219" s="16"/>
      <c r="E219" s="16"/>
      <c r="F219" s="16"/>
      <c r="K219" s="79">
        <v>0</v>
      </c>
      <c r="N219" s="79">
        <v>0</v>
      </c>
      <c r="O219" s="79">
        <v>0</v>
      </c>
      <c r="Q219" s="79">
        <v>0</v>
      </c>
      <c r="R219" s="79">
        <v>0</v>
      </c>
      <c r="T219" s="79">
        <v>0</v>
      </c>
      <c r="U219" s="79">
        <v>0</v>
      </c>
    </row>
    <row r="220" spans="2:21">
      <c r="B220" t="s">
        <v>242</v>
      </c>
      <c r="C220" t="s">
        <v>242</v>
      </c>
      <c r="D220" s="16"/>
      <c r="E220" s="16"/>
      <c r="F220" s="16"/>
      <c r="G220" t="s">
        <v>242</v>
      </c>
      <c r="H220" t="s">
        <v>242</v>
      </c>
      <c r="K220" s="77">
        <v>0</v>
      </c>
      <c r="L220" t="s">
        <v>242</v>
      </c>
      <c r="M220" s="77">
        <v>0</v>
      </c>
      <c r="N220" s="77">
        <v>0</v>
      </c>
      <c r="O220" s="77">
        <v>0</v>
      </c>
      <c r="P220" s="77">
        <v>0</v>
      </c>
      <c r="R220" s="77">
        <v>0</v>
      </c>
      <c r="S220" s="77">
        <v>0</v>
      </c>
      <c r="T220" s="77">
        <v>0</v>
      </c>
      <c r="U220" s="77">
        <v>0</v>
      </c>
    </row>
    <row r="221" spans="2:21">
      <c r="B221" s="78" t="s">
        <v>337</v>
      </c>
      <c r="C221" s="16"/>
      <c r="D221" s="16"/>
      <c r="E221" s="16"/>
      <c r="F221" s="16"/>
      <c r="K221" s="79">
        <v>0</v>
      </c>
      <c r="N221" s="79">
        <v>0</v>
      </c>
      <c r="O221" s="79">
        <v>0</v>
      </c>
      <c r="Q221" s="79">
        <v>0</v>
      </c>
      <c r="R221" s="79">
        <v>0</v>
      </c>
      <c r="T221" s="79">
        <v>0</v>
      </c>
      <c r="U221" s="79">
        <v>0</v>
      </c>
    </row>
    <row r="222" spans="2:21">
      <c r="B222" t="s">
        <v>242</v>
      </c>
      <c r="C222" t="s">
        <v>242</v>
      </c>
      <c r="D222" s="16"/>
      <c r="E222" s="16"/>
      <c r="F222" s="16"/>
      <c r="G222" t="s">
        <v>242</v>
      </c>
      <c r="H222" t="s">
        <v>242</v>
      </c>
      <c r="K222" s="77">
        <v>0</v>
      </c>
      <c r="L222" t="s">
        <v>242</v>
      </c>
      <c r="M222" s="77">
        <v>0</v>
      </c>
      <c r="N222" s="77">
        <v>0</v>
      </c>
      <c r="O222" s="77">
        <v>0</v>
      </c>
      <c r="P222" s="77">
        <v>0</v>
      </c>
      <c r="R222" s="77">
        <v>0</v>
      </c>
      <c r="S222" s="77">
        <v>0</v>
      </c>
      <c r="T222" s="77">
        <v>0</v>
      </c>
      <c r="U222" s="77">
        <v>0</v>
      </c>
    </row>
    <row r="223" spans="2:21">
      <c r="B223" t="s">
        <v>249</v>
      </c>
      <c r="C223" s="16"/>
      <c r="D223" s="16"/>
      <c r="E223" s="16"/>
      <c r="F223" s="16"/>
    </row>
    <row r="224" spans="2:21">
      <c r="B224" t="s">
        <v>331</v>
      </c>
      <c r="C224" s="16"/>
      <c r="D224" s="16"/>
      <c r="E224" s="16"/>
      <c r="F224" s="16"/>
    </row>
    <row r="225" spans="2:6">
      <c r="B225" t="s">
        <v>332</v>
      </c>
      <c r="C225" s="16"/>
      <c r="D225" s="16"/>
      <c r="E225" s="16"/>
      <c r="F225" s="16"/>
    </row>
    <row r="226" spans="2:6">
      <c r="B226" t="s">
        <v>333</v>
      </c>
      <c r="C226" s="16"/>
      <c r="D226" s="16"/>
      <c r="E226" s="16"/>
      <c r="F226" s="16"/>
    </row>
    <row r="227" spans="2:6">
      <c r="B227" t="s">
        <v>962</v>
      </c>
      <c r="C227" s="16"/>
      <c r="D227" s="16"/>
      <c r="E227" s="16"/>
      <c r="F227" s="16"/>
    </row>
    <row r="228" spans="2:6">
      <c r="C228" s="16"/>
      <c r="D228" s="16"/>
      <c r="E228" s="16"/>
      <c r="F228" s="16"/>
    </row>
    <row r="229" spans="2:6">
      <c r="C229" s="16"/>
      <c r="D229" s="16"/>
      <c r="E229" s="16"/>
      <c r="F229" s="16"/>
    </row>
    <row r="230" spans="2:6">
      <c r="C230" s="16"/>
      <c r="D230" s="16"/>
      <c r="E230" s="16"/>
      <c r="F230" s="16"/>
    </row>
    <row r="231" spans="2:6">
      <c r="C231" s="16"/>
      <c r="D231" s="16"/>
      <c r="E231" s="16"/>
      <c r="F231" s="16"/>
    </row>
    <row r="232" spans="2:6">
      <c r="C232" s="16"/>
      <c r="D232" s="16"/>
      <c r="E232" s="16"/>
      <c r="F232" s="16"/>
    </row>
    <row r="233" spans="2:6">
      <c r="C233" s="16"/>
      <c r="D233" s="16"/>
      <c r="E233" s="16"/>
      <c r="F233" s="16"/>
    </row>
    <row r="234" spans="2:6">
      <c r="C234" s="16"/>
      <c r="D234" s="16"/>
      <c r="E234" s="16"/>
      <c r="F234" s="16"/>
    </row>
    <row r="235" spans="2:6">
      <c r="C235" s="16"/>
      <c r="D235" s="16"/>
      <c r="E235" s="16"/>
      <c r="F235" s="16"/>
    </row>
    <row r="236" spans="2:6">
      <c r="C236" s="16"/>
      <c r="D236" s="16"/>
      <c r="E236" s="16"/>
      <c r="F236" s="16"/>
    </row>
    <row r="237" spans="2:6">
      <c r="C237" s="16"/>
      <c r="D237" s="16"/>
      <c r="E237" s="16"/>
      <c r="F237" s="16"/>
    </row>
    <row r="238" spans="2:6">
      <c r="C238" s="16"/>
      <c r="D238" s="16"/>
      <c r="E238" s="16"/>
      <c r="F238" s="16"/>
    </row>
    <row r="239" spans="2:6">
      <c r="C239" s="16"/>
      <c r="D239" s="16"/>
      <c r="E239" s="16"/>
      <c r="F239" s="16"/>
    </row>
    <row r="240" spans="2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A1:XFD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F156" sqref="F15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6.28515625" style="15" customWidth="1"/>
    <col min="4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0">
        <v>43190</v>
      </c>
      <c r="E1" s="16"/>
      <c r="F1" s="16"/>
      <c r="G1" s="16"/>
    </row>
    <row r="2" spans="2:62">
      <c r="B2" s="2" t="s">
        <v>1</v>
      </c>
      <c r="C2" s="12" t="s">
        <v>1908</v>
      </c>
      <c r="E2" s="16"/>
      <c r="F2" s="16"/>
      <c r="G2" s="16"/>
    </row>
    <row r="3" spans="2:62">
      <c r="B3" s="2" t="s">
        <v>2</v>
      </c>
      <c r="C3" s="26" t="s">
        <v>1909</v>
      </c>
      <c r="E3" s="16"/>
      <c r="F3" s="16"/>
      <c r="G3" s="16"/>
    </row>
    <row r="4" spans="2:62">
      <c r="B4" s="2" t="s">
        <v>3</v>
      </c>
      <c r="C4" s="81" t="s">
        <v>197</v>
      </c>
      <c r="E4" s="16"/>
      <c r="F4" s="16"/>
      <c r="G4" s="16"/>
    </row>
    <row r="5" spans="2:62" s="1" customFormat="1">
      <c r="B5" s="75" t="s">
        <v>198</v>
      </c>
      <c r="C5" t="s">
        <v>199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  <c r="BJ6" s="19"/>
    </row>
    <row r="7" spans="2:62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3330962.84</v>
      </c>
      <c r="J11" s="7"/>
      <c r="K11" s="76">
        <v>55.28842908</v>
      </c>
      <c r="L11" s="76">
        <v>22209.019927320001</v>
      </c>
      <c r="M11" s="7"/>
      <c r="N11" s="76">
        <v>100</v>
      </c>
      <c r="O11" s="76">
        <v>12.33</v>
      </c>
      <c r="BF11" s="16"/>
      <c r="BG11" s="19"/>
      <c r="BH11" s="16"/>
      <c r="BJ11" s="16"/>
    </row>
    <row r="12" spans="2:62">
      <c r="B12" s="78" t="s">
        <v>204</v>
      </c>
      <c r="E12" s="16"/>
      <c r="F12" s="16"/>
      <c r="G12" s="16"/>
      <c r="I12" s="79">
        <v>3316199.84</v>
      </c>
      <c r="K12" s="79">
        <v>54.980602679999997</v>
      </c>
      <c r="L12" s="79">
        <v>20292.322138650001</v>
      </c>
      <c r="N12" s="79">
        <v>91.37</v>
      </c>
      <c r="O12" s="79">
        <v>11.27</v>
      </c>
    </row>
    <row r="13" spans="2:62">
      <c r="B13" s="78" t="s">
        <v>963</v>
      </c>
      <c r="E13" s="16"/>
      <c r="F13" s="16"/>
      <c r="G13" s="16"/>
      <c r="I13" s="79">
        <v>2888872.75</v>
      </c>
      <c r="K13" s="79">
        <v>35.998960459999999</v>
      </c>
      <c r="L13" s="79">
        <v>14707.74035536</v>
      </c>
      <c r="N13" s="79">
        <v>66.22</v>
      </c>
      <c r="O13" s="79">
        <v>8.17</v>
      </c>
    </row>
    <row r="14" spans="2:62">
      <c r="B14" t="s">
        <v>964</v>
      </c>
      <c r="C14" t="s">
        <v>965</v>
      </c>
      <c r="D14" t="s">
        <v>103</v>
      </c>
      <c r="E14" t="s">
        <v>126</v>
      </c>
      <c r="F14" t="s">
        <v>966</v>
      </c>
      <c r="G14" t="s">
        <v>967</v>
      </c>
      <c r="H14" t="s">
        <v>105</v>
      </c>
      <c r="I14" s="77">
        <v>7210</v>
      </c>
      <c r="J14" s="77">
        <v>5956</v>
      </c>
      <c r="K14" s="77">
        <v>0</v>
      </c>
      <c r="L14" s="77">
        <v>429.42759999999998</v>
      </c>
      <c r="M14" s="77">
        <v>0</v>
      </c>
      <c r="N14" s="77">
        <v>1.93</v>
      </c>
      <c r="O14" s="77">
        <v>0.24</v>
      </c>
    </row>
    <row r="15" spans="2:62">
      <c r="B15" t="s">
        <v>968</v>
      </c>
      <c r="C15" t="s">
        <v>969</v>
      </c>
      <c r="D15" t="s">
        <v>103</v>
      </c>
      <c r="E15" t="s">
        <v>126</v>
      </c>
      <c r="F15" t="s">
        <v>970</v>
      </c>
      <c r="G15" t="s">
        <v>967</v>
      </c>
      <c r="H15" t="s">
        <v>105</v>
      </c>
      <c r="I15" s="77">
        <v>2328</v>
      </c>
      <c r="J15" s="77">
        <v>28980</v>
      </c>
      <c r="K15" s="77">
        <v>0</v>
      </c>
      <c r="L15" s="77">
        <v>674.65440000000001</v>
      </c>
      <c r="M15" s="77">
        <v>0</v>
      </c>
      <c r="N15" s="77">
        <v>3.04</v>
      </c>
      <c r="O15" s="77">
        <v>0.37</v>
      </c>
    </row>
    <row r="16" spans="2:62">
      <c r="B16" t="s">
        <v>971</v>
      </c>
      <c r="C16" t="s">
        <v>972</v>
      </c>
      <c r="D16" t="s">
        <v>103</v>
      </c>
      <c r="E16" t="s">
        <v>126</v>
      </c>
      <c r="F16" t="s">
        <v>613</v>
      </c>
      <c r="G16" t="s">
        <v>484</v>
      </c>
      <c r="H16" t="s">
        <v>105</v>
      </c>
      <c r="I16" s="77">
        <v>8940.6299999999992</v>
      </c>
      <c r="J16" s="77">
        <v>1926</v>
      </c>
      <c r="K16" s="77">
        <v>0</v>
      </c>
      <c r="L16" s="77">
        <v>172.1965338</v>
      </c>
      <c r="M16" s="77">
        <v>0</v>
      </c>
      <c r="N16" s="77">
        <v>0.78</v>
      </c>
      <c r="O16" s="77">
        <v>0.1</v>
      </c>
    </row>
    <row r="17" spans="2:15">
      <c r="B17" t="s">
        <v>973</v>
      </c>
      <c r="C17" t="s">
        <v>974</v>
      </c>
      <c r="D17" t="s">
        <v>103</v>
      </c>
      <c r="E17" t="s">
        <v>126</v>
      </c>
      <c r="F17" t="s">
        <v>975</v>
      </c>
      <c r="G17" t="s">
        <v>484</v>
      </c>
      <c r="H17" t="s">
        <v>105</v>
      </c>
      <c r="I17" s="77">
        <v>7686</v>
      </c>
      <c r="J17" s="77">
        <v>2773</v>
      </c>
      <c r="K17" s="77">
        <v>0</v>
      </c>
      <c r="L17" s="77">
        <v>213.13278</v>
      </c>
      <c r="M17" s="77">
        <v>0</v>
      </c>
      <c r="N17" s="77">
        <v>0.96</v>
      </c>
      <c r="O17" s="77">
        <v>0.12</v>
      </c>
    </row>
    <row r="18" spans="2:15">
      <c r="B18" t="s">
        <v>976</v>
      </c>
      <c r="C18" t="s">
        <v>977</v>
      </c>
      <c r="D18" t="s">
        <v>103</v>
      </c>
      <c r="E18" t="s">
        <v>126</v>
      </c>
      <c r="F18" t="s">
        <v>978</v>
      </c>
      <c r="G18" t="s">
        <v>815</v>
      </c>
      <c r="H18" t="s">
        <v>105</v>
      </c>
      <c r="I18" s="77">
        <v>1198</v>
      </c>
      <c r="J18" s="77">
        <v>42100</v>
      </c>
      <c r="K18" s="77">
        <v>0</v>
      </c>
      <c r="L18" s="77">
        <v>504.358</v>
      </c>
      <c r="M18" s="77">
        <v>0</v>
      </c>
      <c r="N18" s="77">
        <v>2.27</v>
      </c>
      <c r="O18" s="77">
        <v>0.28000000000000003</v>
      </c>
    </row>
    <row r="19" spans="2:15">
      <c r="B19" t="s">
        <v>979</v>
      </c>
      <c r="C19" t="s">
        <v>980</v>
      </c>
      <c r="D19" t="s">
        <v>103</v>
      </c>
      <c r="E19" t="s">
        <v>126</v>
      </c>
      <c r="F19" t="s">
        <v>667</v>
      </c>
      <c r="G19" t="s">
        <v>341</v>
      </c>
      <c r="H19" t="s">
        <v>105</v>
      </c>
      <c r="I19" s="77">
        <v>52579.839999999997</v>
      </c>
      <c r="J19" s="77">
        <v>1006</v>
      </c>
      <c r="K19" s="77">
        <v>0</v>
      </c>
      <c r="L19" s="77">
        <v>528.95319040000004</v>
      </c>
      <c r="M19" s="77">
        <v>0</v>
      </c>
      <c r="N19" s="77">
        <v>2.38</v>
      </c>
      <c r="O19" s="77">
        <v>0.28999999999999998</v>
      </c>
    </row>
    <row r="20" spans="2:15">
      <c r="B20" t="s">
        <v>981</v>
      </c>
      <c r="C20" t="s">
        <v>982</v>
      </c>
      <c r="D20" t="s">
        <v>103</v>
      </c>
      <c r="E20" t="s">
        <v>126</v>
      </c>
      <c r="F20" t="s">
        <v>983</v>
      </c>
      <c r="G20" t="s">
        <v>341</v>
      </c>
      <c r="H20" t="s">
        <v>105</v>
      </c>
      <c r="I20" s="77">
        <v>63767</v>
      </c>
      <c r="J20" s="77">
        <v>2404</v>
      </c>
      <c r="K20" s="77">
        <v>0</v>
      </c>
      <c r="L20" s="77">
        <v>1532.95868</v>
      </c>
      <c r="M20" s="77">
        <v>0</v>
      </c>
      <c r="N20" s="77">
        <v>6.9</v>
      </c>
      <c r="O20" s="77">
        <v>0.85</v>
      </c>
    </row>
    <row r="21" spans="2:15">
      <c r="B21" t="s">
        <v>984</v>
      </c>
      <c r="C21" t="s">
        <v>985</v>
      </c>
      <c r="D21" t="s">
        <v>103</v>
      </c>
      <c r="E21" t="s">
        <v>126</v>
      </c>
      <c r="F21" t="s">
        <v>340</v>
      </c>
      <c r="G21" t="s">
        <v>341</v>
      </c>
      <c r="H21" t="s">
        <v>105</v>
      </c>
      <c r="I21" s="77">
        <v>70628</v>
      </c>
      <c r="J21" s="77">
        <v>2111</v>
      </c>
      <c r="K21" s="77">
        <v>0</v>
      </c>
      <c r="L21" s="77">
        <v>1490.9570799999999</v>
      </c>
      <c r="M21" s="77">
        <v>0</v>
      </c>
      <c r="N21" s="77">
        <v>6.71</v>
      </c>
      <c r="O21" s="77">
        <v>0.83</v>
      </c>
    </row>
    <row r="22" spans="2:15">
      <c r="B22" t="s">
        <v>986</v>
      </c>
      <c r="C22" t="s">
        <v>987</v>
      </c>
      <c r="D22" t="s">
        <v>103</v>
      </c>
      <c r="E22" t="s">
        <v>126</v>
      </c>
      <c r="F22" t="s">
        <v>628</v>
      </c>
      <c r="G22" t="s">
        <v>341</v>
      </c>
      <c r="H22" t="s">
        <v>105</v>
      </c>
      <c r="I22" s="77">
        <v>11536</v>
      </c>
      <c r="J22" s="77">
        <v>6703</v>
      </c>
      <c r="K22" s="77">
        <v>0</v>
      </c>
      <c r="L22" s="77">
        <v>773.25807999999995</v>
      </c>
      <c r="M22" s="77">
        <v>0</v>
      </c>
      <c r="N22" s="77">
        <v>3.48</v>
      </c>
      <c r="O22" s="77">
        <v>0.43</v>
      </c>
    </row>
    <row r="23" spans="2:15">
      <c r="B23" t="s">
        <v>988</v>
      </c>
      <c r="C23" t="s">
        <v>989</v>
      </c>
      <c r="D23" t="s">
        <v>103</v>
      </c>
      <c r="E23" t="s">
        <v>126</v>
      </c>
      <c r="F23" t="s">
        <v>990</v>
      </c>
      <c r="G23" t="s">
        <v>341</v>
      </c>
      <c r="H23" t="s">
        <v>105</v>
      </c>
      <c r="I23" s="77">
        <v>4500</v>
      </c>
      <c r="J23" s="77">
        <v>7390</v>
      </c>
      <c r="K23" s="77">
        <v>0</v>
      </c>
      <c r="L23" s="77">
        <v>332.55</v>
      </c>
      <c r="M23" s="77">
        <v>0</v>
      </c>
      <c r="N23" s="77">
        <v>1.5</v>
      </c>
      <c r="O23" s="77">
        <v>0.18</v>
      </c>
    </row>
    <row r="24" spans="2:15">
      <c r="B24" t="s">
        <v>991</v>
      </c>
      <c r="C24" t="s">
        <v>992</v>
      </c>
      <c r="D24" t="s">
        <v>103</v>
      </c>
      <c r="E24" t="s">
        <v>126</v>
      </c>
      <c r="F24" t="s">
        <v>993</v>
      </c>
      <c r="G24" t="s">
        <v>671</v>
      </c>
      <c r="H24" t="s">
        <v>105</v>
      </c>
      <c r="I24" s="77">
        <v>122</v>
      </c>
      <c r="J24" s="77">
        <v>65880</v>
      </c>
      <c r="K24" s="77">
        <v>0</v>
      </c>
      <c r="L24" s="77">
        <v>80.373599999999996</v>
      </c>
      <c r="M24" s="77">
        <v>0</v>
      </c>
      <c r="N24" s="77">
        <v>0.36</v>
      </c>
      <c r="O24" s="77">
        <v>0.04</v>
      </c>
    </row>
    <row r="25" spans="2:15">
      <c r="B25" t="s">
        <v>994</v>
      </c>
      <c r="C25" t="s">
        <v>995</v>
      </c>
      <c r="D25" t="s">
        <v>103</v>
      </c>
      <c r="E25" t="s">
        <v>126</v>
      </c>
      <c r="F25" t="s">
        <v>703</v>
      </c>
      <c r="G25" t="s">
        <v>491</v>
      </c>
      <c r="H25" t="s">
        <v>105</v>
      </c>
      <c r="I25" s="77">
        <v>116870.78</v>
      </c>
      <c r="J25" s="77">
        <v>162.19999999999999</v>
      </c>
      <c r="K25" s="77">
        <v>0</v>
      </c>
      <c r="L25" s="77">
        <v>189.56440516000001</v>
      </c>
      <c r="M25" s="77">
        <v>0</v>
      </c>
      <c r="N25" s="77">
        <v>0.85</v>
      </c>
      <c r="O25" s="77">
        <v>0.11</v>
      </c>
    </row>
    <row r="26" spans="2:15">
      <c r="B26" t="s">
        <v>996</v>
      </c>
      <c r="C26" t="s">
        <v>997</v>
      </c>
      <c r="D26" t="s">
        <v>103</v>
      </c>
      <c r="E26" t="s">
        <v>126</v>
      </c>
      <c r="F26" t="s">
        <v>998</v>
      </c>
      <c r="G26" t="s">
        <v>491</v>
      </c>
      <c r="H26" t="s">
        <v>105</v>
      </c>
      <c r="I26" s="77">
        <v>57682.54</v>
      </c>
      <c r="J26" s="77">
        <v>1077</v>
      </c>
      <c r="K26" s="77">
        <v>0</v>
      </c>
      <c r="L26" s="77">
        <v>621.24095580000005</v>
      </c>
      <c r="M26" s="77">
        <v>0</v>
      </c>
      <c r="N26" s="77">
        <v>2.8</v>
      </c>
      <c r="O26" s="77">
        <v>0.34</v>
      </c>
    </row>
    <row r="27" spans="2:15">
      <c r="B27" t="s">
        <v>999</v>
      </c>
      <c r="C27" t="s">
        <v>1000</v>
      </c>
      <c r="D27" t="s">
        <v>103</v>
      </c>
      <c r="E27" t="s">
        <v>126</v>
      </c>
      <c r="F27" t="s">
        <v>952</v>
      </c>
      <c r="G27" t="s">
        <v>491</v>
      </c>
      <c r="H27" t="s">
        <v>105</v>
      </c>
      <c r="I27" s="77">
        <v>2253233.36</v>
      </c>
      <c r="J27" s="77">
        <v>40.9</v>
      </c>
      <c r="K27" s="77">
        <v>0</v>
      </c>
      <c r="L27" s="77">
        <v>921.57244423999998</v>
      </c>
      <c r="M27" s="77">
        <v>0.02</v>
      </c>
      <c r="N27" s="77">
        <v>4.1500000000000004</v>
      </c>
      <c r="O27" s="77">
        <v>0.51</v>
      </c>
    </row>
    <row r="28" spans="2:15">
      <c r="B28" t="s">
        <v>1001</v>
      </c>
      <c r="C28" t="s">
        <v>1002</v>
      </c>
      <c r="D28" t="s">
        <v>103</v>
      </c>
      <c r="E28" t="s">
        <v>126</v>
      </c>
      <c r="F28" t="s">
        <v>522</v>
      </c>
      <c r="G28" t="s">
        <v>491</v>
      </c>
      <c r="H28" t="s">
        <v>105</v>
      </c>
      <c r="I28" s="77">
        <v>873</v>
      </c>
      <c r="J28" s="77">
        <v>51550</v>
      </c>
      <c r="K28" s="77">
        <v>34.376489999999997</v>
      </c>
      <c r="L28" s="77">
        <v>484.40798999999998</v>
      </c>
      <c r="M28" s="77">
        <v>0.01</v>
      </c>
      <c r="N28" s="77">
        <v>2.1800000000000002</v>
      </c>
      <c r="O28" s="77">
        <v>0.27</v>
      </c>
    </row>
    <row r="29" spans="2:15">
      <c r="B29" t="s">
        <v>1003</v>
      </c>
      <c r="C29" t="s">
        <v>1004</v>
      </c>
      <c r="D29" t="s">
        <v>103</v>
      </c>
      <c r="E29" t="s">
        <v>126</v>
      </c>
      <c r="F29" t="s">
        <v>1005</v>
      </c>
      <c r="G29" t="s">
        <v>527</v>
      </c>
      <c r="H29" t="s">
        <v>105</v>
      </c>
      <c r="I29" s="77">
        <v>48653</v>
      </c>
      <c r="J29" s="77">
        <v>1480</v>
      </c>
      <c r="K29" s="77">
        <v>0</v>
      </c>
      <c r="L29" s="77">
        <v>720.06439999999998</v>
      </c>
      <c r="M29" s="77">
        <v>0</v>
      </c>
      <c r="N29" s="77">
        <v>3.24</v>
      </c>
      <c r="O29" s="77">
        <v>0.4</v>
      </c>
    </row>
    <row r="30" spans="2:15">
      <c r="B30" t="s">
        <v>1006</v>
      </c>
      <c r="C30" t="s">
        <v>1007</v>
      </c>
      <c r="D30" t="s">
        <v>103</v>
      </c>
      <c r="E30" t="s">
        <v>126</v>
      </c>
      <c r="F30" t="s">
        <v>1008</v>
      </c>
      <c r="G30" t="s">
        <v>1009</v>
      </c>
      <c r="H30" t="s">
        <v>105</v>
      </c>
      <c r="I30" s="77">
        <v>3303.95</v>
      </c>
      <c r="J30" s="77">
        <v>9450</v>
      </c>
      <c r="K30" s="77">
        <v>0</v>
      </c>
      <c r="L30" s="77">
        <v>312.223275</v>
      </c>
      <c r="M30" s="77">
        <v>0</v>
      </c>
      <c r="N30" s="77">
        <v>1.41</v>
      </c>
      <c r="O30" s="77">
        <v>0.17</v>
      </c>
    </row>
    <row r="31" spans="2:15">
      <c r="B31" t="s">
        <v>1010</v>
      </c>
      <c r="C31" t="s">
        <v>1011</v>
      </c>
      <c r="D31" t="s">
        <v>103</v>
      </c>
      <c r="E31" t="s">
        <v>126</v>
      </c>
      <c r="F31" t="s">
        <v>1012</v>
      </c>
      <c r="G31" t="s">
        <v>794</v>
      </c>
      <c r="H31" t="s">
        <v>105</v>
      </c>
      <c r="I31" s="77">
        <v>23</v>
      </c>
      <c r="J31" s="77">
        <v>31810</v>
      </c>
      <c r="K31" s="77">
        <v>0</v>
      </c>
      <c r="L31" s="77">
        <v>7.3163</v>
      </c>
      <c r="M31" s="77">
        <v>0</v>
      </c>
      <c r="N31" s="77">
        <v>0.03</v>
      </c>
      <c r="O31" s="77">
        <v>0</v>
      </c>
    </row>
    <row r="32" spans="2:15">
      <c r="B32" t="s">
        <v>1013</v>
      </c>
      <c r="C32" t="s">
        <v>1014</v>
      </c>
      <c r="D32" t="s">
        <v>103</v>
      </c>
      <c r="E32" t="s">
        <v>126</v>
      </c>
      <c r="F32" t="s">
        <v>1015</v>
      </c>
      <c r="G32" t="s">
        <v>794</v>
      </c>
      <c r="H32" t="s">
        <v>105</v>
      </c>
      <c r="I32" s="77">
        <v>2235</v>
      </c>
      <c r="J32" s="77">
        <v>32110</v>
      </c>
      <c r="K32" s="77">
        <v>0</v>
      </c>
      <c r="L32" s="77">
        <v>717.6585</v>
      </c>
      <c r="M32" s="77">
        <v>0</v>
      </c>
      <c r="N32" s="77">
        <v>3.23</v>
      </c>
      <c r="O32" s="77">
        <v>0.4</v>
      </c>
    </row>
    <row r="33" spans="2:15">
      <c r="B33" t="s">
        <v>1016</v>
      </c>
      <c r="C33" t="s">
        <v>1017</v>
      </c>
      <c r="D33" t="s">
        <v>103</v>
      </c>
      <c r="E33" t="s">
        <v>126</v>
      </c>
      <c r="F33" t="s">
        <v>793</v>
      </c>
      <c r="G33" t="s">
        <v>794</v>
      </c>
      <c r="H33" t="s">
        <v>105</v>
      </c>
      <c r="I33" s="77">
        <v>7418</v>
      </c>
      <c r="J33" s="77">
        <v>7550</v>
      </c>
      <c r="K33" s="77">
        <v>0</v>
      </c>
      <c r="L33" s="77">
        <v>560.05899999999997</v>
      </c>
      <c r="M33" s="77">
        <v>0.01</v>
      </c>
      <c r="N33" s="77">
        <v>2.52</v>
      </c>
      <c r="O33" s="77">
        <v>0.31</v>
      </c>
    </row>
    <row r="34" spans="2:15">
      <c r="B34" t="s">
        <v>1018</v>
      </c>
      <c r="C34" t="s">
        <v>1019</v>
      </c>
      <c r="D34" t="s">
        <v>103</v>
      </c>
      <c r="E34" t="s">
        <v>126</v>
      </c>
      <c r="F34" t="s">
        <v>1020</v>
      </c>
      <c r="G34" t="s">
        <v>1021</v>
      </c>
      <c r="H34" t="s">
        <v>105</v>
      </c>
      <c r="I34" s="77">
        <v>2389</v>
      </c>
      <c r="J34" s="77">
        <v>10300</v>
      </c>
      <c r="K34" s="77">
        <v>0</v>
      </c>
      <c r="L34" s="77">
        <v>246.06700000000001</v>
      </c>
      <c r="M34" s="77">
        <v>0</v>
      </c>
      <c r="N34" s="77">
        <v>1.1100000000000001</v>
      </c>
      <c r="O34" s="77">
        <v>0.14000000000000001</v>
      </c>
    </row>
    <row r="35" spans="2:15">
      <c r="B35" t="s">
        <v>1022</v>
      </c>
      <c r="C35" t="s">
        <v>1023</v>
      </c>
      <c r="D35" t="s">
        <v>103</v>
      </c>
      <c r="E35" t="s">
        <v>126</v>
      </c>
      <c r="F35" t="s">
        <v>1024</v>
      </c>
      <c r="G35" t="s">
        <v>873</v>
      </c>
      <c r="H35" t="s">
        <v>105</v>
      </c>
      <c r="I35" s="77">
        <v>7648.81</v>
      </c>
      <c r="J35" s="77">
        <v>2233</v>
      </c>
      <c r="K35" s="77">
        <v>0</v>
      </c>
      <c r="L35" s="77">
        <v>170.7979273</v>
      </c>
      <c r="M35" s="77">
        <v>0</v>
      </c>
      <c r="N35" s="77">
        <v>0.77</v>
      </c>
      <c r="O35" s="77">
        <v>0.09</v>
      </c>
    </row>
    <row r="36" spans="2:15">
      <c r="B36" t="s">
        <v>1025</v>
      </c>
      <c r="C36" t="s">
        <v>1026</v>
      </c>
      <c r="D36" t="s">
        <v>103</v>
      </c>
      <c r="E36" t="s">
        <v>126</v>
      </c>
      <c r="F36" t="s">
        <v>398</v>
      </c>
      <c r="G36" t="s">
        <v>369</v>
      </c>
      <c r="H36" t="s">
        <v>105</v>
      </c>
      <c r="I36" s="77">
        <v>2078.2800000000002</v>
      </c>
      <c r="J36" s="77">
        <v>3778</v>
      </c>
      <c r="K36" s="77">
        <v>0</v>
      </c>
      <c r="L36" s="77">
        <v>78.517418399999997</v>
      </c>
      <c r="M36" s="77">
        <v>0</v>
      </c>
      <c r="N36" s="77">
        <v>0.35</v>
      </c>
      <c r="O36" s="77">
        <v>0.04</v>
      </c>
    </row>
    <row r="37" spans="2:15">
      <c r="B37" t="s">
        <v>1027</v>
      </c>
      <c r="C37" t="s">
        <v>1028</v>
      </c>
      <c r="D37" t="s">
        <v>103</v>
      </c>
      <c r="E37" t="s">
        <v>126</v>
      </c>
      <c r="F37" t="s">
        <v>1029</v>
      </c>
      <c r="G37" t="s">
        <v>369</v>
      </c>
      <c r="H37" t="s">
        <v>105</v>
      </c>
      <c r="I37" s="77">
        <v>2494</v>
      </c>
      <c r="J37" s="77">
        <v>3161</v>
      </c>
      <c r="K37" s="77">
        <v>1.6211</v>
      </c>
      <c r="L37" s="77">
        <v>80.456440000000001</v>
      </c>
      <c r="M37" s="77">
        <v>0</v>
      </c>
      <c r="N37" s="77">
        <v>0.36</v>
      </c>
      <c r="O37" s="77">
        <v>0.04</v>
      </c>
    </row>
    <row r="38" spans="2:15">
      <c r="B38" t="s">
        <v>1030</v>
      </c>
      <c r="C38" t="s">
        <v>1031</v>
      </c>
      <c r="D38" t="s">
        <v>103</v>
      </c>
      <c r="E38" t="s">
        <v>126</v>
      </c>
      <c r="F38" t="s">
        <v>403</v>
      </c>
      <c r="G38" t="s">
        <v>369</v>
      </c>
      <c r="H38" t="s">
        <v>105</v>
      </c>
      <c r="I38" s="77">
        <v>5538</v>
      </c>
      <c r="J38" s="77">
        <v>1878</v>
      </c>
      <c r="K38" s="77">
        <v>0</v>
      </c>
      <c r="L38" s="77">
        <v>104.00364</v>
      </c>
      <c r="M38" s="77">
        <v>0</v>
      </c>
      <c r="N38" s="77">
        <v>0.47</v>
      </c>
      <c r="O38" s="77">
        <v>0.06</v>
      </c>
    </row>
    <row r="39" spans="2:15">
      <c r="B39" t="s">
        <v>1032</v>
      </c>
      <c r="C39" t="s">
        <v>1033</v>
      </c>
      <c r="D39" t="s">
        <v>103</v>
      </c>
      <c r="E39" t="s">
        <v>126</v>
      </c>
      <c r="F39" t="s">
        <v>537</v>
      </c>
      <c r="G39" t="s">
        <v>369</v>
      </c>
      <c r="H39" t="s">
        <v>105</v>
      </c>
      <c r="I39" s="77">
        <v>0.06</v>
      </c>
      <c r="J39" s="77">
        <v>3463</v>
      </c>
      <c r="K39" s="77">
        <v>0</v>
      </c>
      <c r="L39" s="77">
        <v>2.0777999999999999E-3</v>
      </c>
      <c r="M39" s="77">
        <v>0</v>
      </c>
      <c r="N39" s="77">
        <v>0</v>
      </c>
      <c r="O39" s="77">
        <v>0</v>
      </c>
    </row>
    <row r="40" spans="2:15">
      <c r="B40" t="s">
        <v>1034</v>
      </c>
      <c r="C40" t="s">
        <v>1035</v>
      </c>
      <c r="D40" t="s">
        <v>103</v>
      </c>
      <c r="E40" t="s">
        <v>126</v>
      </c>
      <c r="F40" t="s">
        <v>420</v>
      </c>
      <c r="G40" t="s">
        <v>369</v>
      </c>
      <c r="H40" t="s">
        <v>105</v>
      </c>
      <c r="I40" s="77">
        <v>2936.79</v>
      </c>
      <c r="J40" s="77">
        <v>13970</v>
      </c>
      <c r="K40" s="77">
        <v>0</v>
      </c>
      <c r="L40" s="77">
        <v>410.26956300000001</v>
      </c>
      <c r="M40" s="77">
        <v>0.01</v>
      </c>
      <c r="N40" s="77">
        <v>1.85</v>
      </c>
      <c r="O40" s="77">
        <v>0.23</v>
      </c>
    </row>
    <row r="41" spans="2:15">
      <c r="B41" t="s">
        <v>1036</v>
      </c>
      <c r="C41" t="s">
        <v>1037</v>
      </c>
      <c r="D41" t="s">
        <v>103</v>
      </c>
      <c r="E41" t="s">
        <v>126</v>
      </c>
      <c r="F41" t="s">
        <v>368</v>
      </c>
      <c r="G41" t="s">
        <v>369</v>
      </c>
      <c r="H41" t="s">
        <v>105</v>
      </c>
      <c r="I41" s="77">
        <v>5436</v>
      </c>
      <c r="J41" s="77">
        <v>16810</v>
      </c>
      <c r="K41" s="77">
        <v>0</v>
      </c>
      <c r="L41" s="77">
        <v>913.79160000000002</v>
      </c>
      <c r="M41" s="77">
        <v>0</v>
      </c>
      <c r="N41" s="77">
        <v>4.1100000000000003</v>
      </c>
      <c r="O41" s="77">
        <v>0.51</v>
      </c>
    </row>
    <row r="42" spans="2:15">
      <c r="B42" t="s">
        <v>1038</v>
      </c>
      <c r="C42" t="s">
        <v>1039</v>
      </c>
      <c r="D42" t="s">
        <v>103</v>
      </c>
      <c r="E42" t="s">
        <v>126</v>
      </c>
      <c r="F42" t="s">
        <v>1040</v>
      </c>
      <c r="G42" t="s">
        <v>128</v>
      </c>
      <c r="H42" t="s">
        <v>105</v>
      </c>
      <c r="I42" s="77">
        <v>94.71</v>
      </c>
      <c r="J42" s="77">
        <v>20040</v>
      </c>
      <c r="K42" s="77">
        <v>1.37046E-3</v>
      </c>
      <c r="L42" s="77">
        <v>18.981254459999999</v>
      </c>
      <c r="M42" s="77">
        <v>0</v>
      </c>
      <c r="N42" s="77">
        <v>0.09</v>
      </c>
      <c r="O42" s="77">
        <v>0.01</v>
      </c>
    </row>
    <row r="43" spans="2:15">
      <c r="B43" t="s">
        <v>1041</v>
      </c>
      <c r="C43" t="s">
        <v>1042</v>
      </c>
      <c r="D43" t="s">
        <v>103</v>
      </c>
      <c r="E43" t="s">
        <v>126</v>
      </c>
      <c r="F43" t="s">
        <v>1043</v>
      </c>
      <c r="G43" t="s">
        <v>132</v>
      </c>
      <c r="H43" t="s">
        <v>105</v>
      </c>
      <c r="I43" s="77">
        <v>1960</v>
      </c>
      <c r="J43" s="77">
        <v>32570</v>
      </c>
      <c r="K43" s="77">
        <v>0</v>
      </c>
      <c r="L43" s="77">
        <v>638.37199999999996</v>
      </c>
      <c r="M43" s="77">
        <v>0</v>
      </c>
      <c r="N43" s="77">
        <v>2.87</v>
      </c>
      <c r="O43" s="77">
        <v>0.35</v>
      </c>
    </row>
    <row r="44" spans="2:15">
      <c r="B44" t="s">
        <v>1044</v>
      </c>
      <c r="C44" t="s">
        <v>1045</v>
      </c>
      <c r="D44" t="s">
        <v>103</v>
      </c>
      <c r="E44" t="s">
        <v>126</v>
      </c>
      <c r="F44" t="s">
        <v>449</v>
      </c>
      <c r="G44" t="s">
        <v>135</v>
      </c>
      <c r="H44" t="s">
        <v>105</v>
      </c>
      <c r="I44" s="77">
        <v>126362</v>
      </c>
      <c r="J44" s="77">
        <v>448</v>
      </c>
      <c r="K44" s="77">
        <v>0</v>
      </c>
      <c r="L44" s="77">
        <v>566.10176000000001</v>
      </c>
      <c r="M44" s="77">
        <v>0</v>
      </c>
      <c r="N44" s="77">
        <v>2.5499999999999998</v>
      </c>
      <c r="O44" s="77">
        <v>0.31</v>
      </c>
    </row>
    <row r="45" spans="2:15">
      <c r="B45" t="s">
        <v>1046</v>
      </c>
      <c r="C45" t="s">
        <v>1047</v>
      </c>
      <c r="D45" t="s">
        <v>103</v>
      </c>
      <c r="E45" t="s">
        <v>126</v>
      </c>
      <c r="F45" t="s">
        <v>641</v>
      </c>
      <c r="G45" t="s">
        <v>135</v>
      </c>
      <c r="H45" t="s">
        <v>105</v>
      </c>
      <c r="I45" s="77">
        <v>6990</v>
      </c>
      <c r="J45" s="77">
        <v>1580</v>
      </c>
      <c r="K45" s="77">
        <v>0</v>
      </c>
      <c r="L45" s="77">
        <v>110.44199999999999</v>
      </c>
      <c r="M45" s="77">
        <v>0</v>
      </c>
      <c r="N45" s="77">
        <v>0.5</v>
      </c>
      <c r="O45" s="77">
        <v>0.06</v>
      </c>
    </row>
    <row r="46" spans="2:15">
      <c r="B46" t="s">
        <v>1048</v>
      </c>
      <c r="C46" t="s">
        <v>1049</v>
      </c>
      <c r="D46" t="s">
        <v>103</v>
      </c>
      <c r="E46" t="s">
        <v>126</v>
      </c>
      <c r="F46" t="s">
        <v>634</v>
      </c>
      <c r="G46" t="s">
        <v>135</v>
      </c>
      <c r="H46" t="s">
        <v>105</v>
      </c>
      <c r="I46" s="77">
        <v>4157</v>
      </c>
      <c r="J46" s="77">
        <v>2478</v>
      </c>
      <c r="K46" s="77">
        <v>0</v>
      </c>
      <c r="L46" s="77">
        <v>103.01045999999999</v>
      </c>
      <c r="M46" s="77">
        <v>0</v>
      </c>
      <c r="N46" s="77">
        <v>0.46</v>
      </c>
      <c r="O46" s="77">
        <v>0.06</v>
      </c>
    </row>
    <row r="47" spans="2:15">
      <c r="B47" s="78" t="s">
        <v>1050</v>
      </c>
      <c r="E47" s="16"/>
      <c r="F47" s="16"/>
      <c r="G47" s="16"/>
      <c r="I47" s="79">
        <v>212285.43</v>
      </c>
      <c r="K47" s="79">
        <v>15.96416222</v>
      </c>
      <c r="L47" s="79">
        <v>4269.99685795</v>
      </c>
      <c r="N47" s="79">
        <v>19.23</v>
      </c>
      <c r="O47" s="79">
        <v>2.37</v>
      </c>
    </row>
    <row r="48" spans="2:15">
      <c r="B48" t="s">
        <v>1051</v>
      </c>
      <c r="C48" t="s">
        <v>1052</v>
      </c>
      <c r="D48" t="s">
        <v>103</v>
      </c>
      <c r="E48" t="s">
        <v>126</v>
      </c>
      <c r="F48" t="s">
        <v>1053</v>
      </c>
      <c r="G48" t="s">
        <v>104</v>
      </c>
      <c r="H48" t="s">
        <v>105</v>
      </c>
      <c r="I48" s="77">
        <v>746</v>
      </c>
      <c r="J48" s="77">
        <v>10320</v>
      </c>
      <c r="K48" s="77">
        <v>0</v>
      </c>
      <c r="L48" s="77">
        <v>76.987200000000001</v>
      </c>
      <c r="M48" s="77">
        <v>0</v>
      </c>
      <c r="N48" s="77">
        <v>0.35</v>
      </c>
      <c r="O48" s="77">
        <v>0.04</v>
      </c>
    </row>
    <row r="49" spans="2:15">
      <c r="B49" t="s">
        <v>1054</v>
      </c>
      <c r="C49" t="s">
        <v>1055</v>
      </c>
      <c r="D49" t="s">
        <v>103</v>
      </c>
      <c r="E49" t="s">
        <v>126</v>
      </c>
      <c r="F49" t="s">
        <v>1056</v>
      </c>
      <c r="G49" t="s">
        <v>104</v>
      </c>
      <c r="H49" t="s">
        <v>105</v>
      </c>
      <c r="I49" s="77">
        <v>38</v>
      </c>
      <c r="J49" s="77">
        <v>6216</v>
      </c>
      <c r="K49" s="77">
        <v>0</v>
      </c>
      <c r="L49" s="77">
        <v>2.3620800000000002</v>
      </c>
      <c r="M49" s="77">
        <v>0</v>
      </c>
      <c r="N49" s="77">
        <v>0.01</v>
      </c>
      <c r="O49" s="77">
        <v>0</v>
      </c>
    </row>
    <row r="50" spans="2:15">
      <c r="B50" t="s">
        <v>1057</v>
      </c>
      <c r="C50" t="s">
        <v>1058</v>
      </c>
      <c r="D50" t="s">
        <v>103</v>
      </c>
      <c r="E50" t="s">
        <v>126</v>
      </c>
      <c r="F50" t="s">
        <v>1059</v>
      </c>
      <c r="G50" t="s">
        <v>1060</v>
      </c>
      <c r="H50" t="s">
        <v>105</v>
      </c>
      <c r="I50" s="77">
        <v>2059</v>
      </c>
      <c r="J50" s="77">
        <v>3493</v>
      </c>
      <c r="K50" s="77">
        <v>1.60914</v>
      </c>
      <c r="L50" s="77">
        <v>73.530010000000004</v>
      </c>
      <c r="M50" s="77">
        <v>0.01</v>
      </c>
      <c r="N50" s="77">
        <v>0.33</v>
      </c>
      <c r="O50" s="77">
        <v>0.04</v>
      </c>
    </row>
    <row r="51" spans="2:15">
      <c r="B51" t="s">
        <v>1061</v>
      </c>
      <c r="C51" t="s">
        <v>1062</v>
      </c>
      <c r="D51" t="s">
        <v>103</v>
      </c>
      <c r="E51" t="s">
        <v>126</v>
      </c>
      <c r="F51" t="s">
        <v>1063</v>
      </c>
      <c r="G51" t="s">
        <v>1060</v>
      </c>
      <c r="H51" t="s">
        <v>105</v>
      </c>
      <c r="I51" s="77">
        <v>10479.040000000001</v>
      </c>
      <c r="J51" s="77">
        <v>1735</v>
      </c>
      <c r="K51" s="77">
        <v>0</v>
      </c>
      <c r="L51" s="77">
        <v>181.81134399999999</v>
      </c>
      <c r="M51" s="77">
        <v>0.01</v>
      </c>
      <c r="N51" s="77">
        <v>0.82</v>
      </c>
      <c r="O51" s="77">
        <v>0.1</v>
      </c>
    </row>
    <row r="52" spans="2:15">
      <c r="B52" t="s">
        <v>1064</v>
      </c>
      <c r="C52" t="s">
        <v>1065</v>
      </c>
      <c r="D52" t="s">
        <v>103</v>
      </c>
      <c r="E52" t="s">
        <v>126</v>
      </c>
      <c r="F52" t="s">
        <v>1066</v>
      </c>
      <c r="G52" t="s">
        <v>967</v>
      </c>
      <c r="H52" t="s">
        <v>105</v>
      </c>
      <c r="I52" s="77">
        <v>1994</v>
      </c>
      <c r="J52" s="77">
        <v>1609</v>
      </c>
      <c r="K52" s="77">
        <v>0</v>
      </c>
      <c r="L52" s="77">
        <v>32.083460000000002</v>
      </c>
      <c r="M52" s="77">
        <v>0</v>
      </c>
      <c r="N52" s="77">
        <v>0.14000000000000001</v>
      </c>
      <c r="O52" s="77">
        <v>0.02</v>
      </c>
    </row>
    <row r="53" spans="2:15">
      <c r="B53" t="s">
        <v>1067</v>
      </c>
      <c r="C53" t="s">
        <v>1068</v>
      </c>
      <c r="D53" t="s">
        <v>103</v>
      </c>
      <c r="E53" t="s">
        <v>126</v>
      </c>
      <c r="F53" t="s">
        <v>1069</v>
      </c>
      <c r="G53" t="s">
        <v>484</v>
      </c>
      <c r="H53" t="s">
        <v>105</v>
      </c>
      <c r="I53" s="77">
        <v>705</v>
      </c>
      <c r="J53" s="77">
        <v>22900</v>
      </c>
      <c r="K53" s="77">
        <v>5.7649400000000002</v>
      </c>
      <c r="L53" s="77">
        <v>167.20993999999999</v>
      </c>
      <c r="M53" s="77">
        <v>0</v>
      </c>
      <c r="N53" s="77">
        <v>0.75</v>
      </c>
      <c r="O53" s="77">
        <v>0.09</v>
      </c>
    </row>
    <row r="54" spans="2:15">
      <c r="B54" t="s">
        <v>1070</v>
      </c>
      <c r="C54" t="s">
        <v>1071</v>
      </c>
      <c r="D54" t="s">
        <v>103</v>
      </c>
      <c r="E54" t="s">
        <v>126</v>
      </c>
      <c r="F54" t="s">
        <v>1072</v>
      </c>
      <c r="G54" t="s">
        <v>484</v>
      </c>
      <c r="H54" t="s">
        <v>105</v>
      </c>
      <c r="I54" s="77">
        <v>2581</v>
      </c>
      <c r="J54" s="77">
        <v>6317</v>
      </c>
      <c r="K54" s="77">
        <v>0</v>
      </c>
      <c r="L54" s="77">
        <v>163.04177000000001</v>
      </c>
      <c r="M54" s="77">
        <v>0</v>
      </c>
      <c r="N54" s="77">
        <v>0.73</v>
      </c>
      <c r="O54" s="77">
        <v>0.09</v>
      </c>
    </row>
    <row r="55" spans="2:15">
      <c r="B55" t="s">
        <v>1073</v>
      </c>
      <c r="C55" t="s">
        <v>1074</v>
      </c>
      <c r="D55" t="s">
        <v>103</v>
      </c>
      <c r="E55" t="s">
        <v>126</v>
      </c>
      <c r="F55" t="s">
        <v>571</v>
      </c>
      <c r="G55" t="s">
        <v>484</v>
      </c>
      <c r="H55" t="s">
        <v>105</v>
      </c>
      <c r="I55" s="77">
        <v>2587</v>
      </c>
      <c r="J55" s="77">
        <v>4492</v>
      </c>
      <c r="K55" s="77">
        <v>0</v>
      </c>
      <c r="L55" s="77">
        <v>116.20804</v>
      </c>
      <c r="M55" s="77">
        <v>0</v>
      </c>
      <c r="N55" s="77">
        <v>0.52</v>
      </c>
      <c r="O55" s="77">
        <v>0.06</v>
      </c>
    </row>
    <row r="56" spans="2:15">
      <c r="B56" t="s">
        <v>1075</v>
      </c>
      <c r="C56" t="s">
        <v>1076</v>
      </c>
      <c r="D56" t="s">
        <v>103</v>
      </c>
      <c r="E56" t="s">
        <v>126</v>
      </c>
      <c r="F56" t="s">
        <v>1077</v>
      </c>
      <c r="G56" t="s">
        <v>671</v>
      </c>
      <c r="H56" t="s">
        <v>105</v>
      </c>
      <c r="I56" s="77">
        <v>318</v>
      </c>
      <c r="J56" s="77">
        <v>88000</v>
      </c>
      <c r="K56" s="77">
        <v>0</v>
      </c>
      <c r="L56" s="77">
        <v>279.83999999999997</v>
      </c>
      <c r="M56" s="77">
        <v>0.01</v>
      </c>
      <c r="N56" s="77">
        <v>1.26</v>
      </c>
      <c r="O56" s="77">
        <v>0.16</v>
      </c>
    </row>
    <row r="57" spans="2:15">
      <c r="B57" t="s">
        <v>1078</v>
      </c>
      <c r="C57" t="s">
        <v>1079</v>
      </c>
      <c r="D57" t="s">
        <v>103</v>
      </c>
      <c r="E57" t="s">
        <v>126</v>
      </c>
      <c r="F57" t="s">
        <v>1080</v>
      </c>
      <c r="G57" t="s">
        <v>671</v>
      </c>
      <c r="H57" t="s">
        <v>105</v>
      </c>
      <c r="I57" s="77">
        <v>501.75</v>
      </c>
      <c r="J57" s="77">
        <v>19500</v>
      </c>
      <c r="K57" s="77">
        <v>0</v>
      </c>
      <c r="L57" s="77">
        <v>97.841250000000002</v>
      </c>
      <c r="M57" s="77">
        <v>0</v>
      </c>
      <c r="N57" s="77">
        <v>0.44</v>
      </c>
      <c r="O57" s="77">
        <v>0.05</v>
      </c>
    </row>
    <row r="58" spans="2:15">
      <c r="B58" t="s">
        <v>1081</v>
      </c>
      <c r="C58" t="s">
        <v>1082</v>
      </c>
      <c r="D58" t="s">
        <v>103</v>
      </c>
      <c r="E58" t="s">
        <v>126</v>
      </c>
      <c r="F58" t="s">
        <v>910</v>
      </c>
      <c r="G58" t="s">
        <v>491</v>
      </c>
      <c r="H58" t="s">
        <v>105</v>
      </c>
      <c r="I58" s="77">
        <v>9480</v>
      </c>
      <c r="J58" s="77">
        <v>1852</v>
      </c>
      <c r="K58" s="77">
        <v>0</v>
      </c>
      <c r="L58" s="77">
        <v>175.56960000000001</v>
      </c>
      <c r="M58" s="77">
        <v>0.01</v>
      </c>
      <c r="N58" s="77">
        <v>0.79</v>
      </c>
      <c r="O58" s="77">
        <v>0.1</v>
      </c>
    </row>
    <row r="59" spans="2:15">
      <c r="B59" t="s">
        <v>1083</v>
      </c>
      <c r="C59" t="s">
        <v>1084</v>
      </c>
      <c r="D59" t="s">
        <v>103</v>
      </c>
      <c r="E59" t="s">
        <v>126</v>
      </c>
      <c r="F59" t="s">
        <v>1085</v>
      </c>
      <c r="G59" t="s">
        <v>491</v>
      </c>
      <c r="H59" t="s">
        <v>105</v>
      </c>
      <c r="I59" s="77">
        <v>900</v>
      </c>
      <c r="J59" s="77">
        <v>4599</v>
      </c>
      <c r="K59" s="77">
        <v>0</v>
      </c>
      <c r="L59" s="77">
        <v>41.390999999999998</v>
      </c>
      <c r="M59" s="77">
        <v>0.01</v>
      </c>
      <c r="N59" s="77">
        <v>0.19</v>
      </c>
      <c r="O59" s="77">
        <v>0.02</v>
      </c>
    </row>
    <row r="60" spans="2:15">
      <c r="B60" t="s">
        <v>1086</v>
      </c>
      <c r="C60" t="s">
        <v>1087</v>
      </c>
      <c r="D60" t="s">
        <v>103</v>
      </c>
      <c r="E60" t="s">
        <v>126</v>
      </c>
      <c r="F60" t="s">
        <v>1088</v>
      </c>
      <c r="G60" t="s">
        <v>491</v>
      </c>
      <c r="H60" t="s">
        <v>105</v>
      </c>
      <c r="I60" s="77">
        <v>6841</v>
      </c>
      <c r="J60" s="77">
        <v>2275</v>
      </c>
      <c r="K60" s="77">
        <v>0</v>
      </c>
      <c r="L60" s="77">
        <v>155.63274999999999</v>
      </c>
      <c r="M60" s="77">
        <v>0.01</v>
      </c>
      <c r="N60" s="77">
        <v>0.7</v>
      </c>
      <c r="O60" s="77">
        <v>0.09</v>
      </c>
    </row>
    <row r="61" spans="2:15">
      <c r="B61" t="s">
        <v>1089</v>
      </c>
      <c r="C61" t="s">
        <v>1090</v>
      </c>
      <c r="D61" t="s">
        <v>103</v>
      </c>
      <c r="E61" t="s">
        <v>126</v>
      </c>
      <c r="F61" t="s">
        <v>1091</v>
      </c>
      <c r="G61" t="s">
        <v>491</v>
      </c>
      <c r="H61" t="s">
        <v>105</v>
      </c>
      <c r="I61" s="77">
        <v>41974.63</v>
      </c>
      <c r="J61" s="77">
        <v>271.10000000000002</v>
      </c>
      <c r="K61" s="77">
        <v>0</v>
      </c>
      <c r="L61" s="77">
        <v>113.79322193</v>
      </c>
      <c r="M61" s="77">
        <v>0</v>
      </c>
      <c r="N61" s="77">
        <v>0.51</v>
      </c>
      <c r="O61" s="77">
        <v>0.06</v>
      </c>
    </row>
    <row r="62" spans="2:15">
      <c r="B62" t="s">
        <v>1092</v>
      </c>
      <c r="C62" t="s">
        <v>1093</v>
      </c>
      <c r="D62" t="s">
        <v>103</v>
      </c>
      <c r="E62" t="s">
        <v>126</v>
      </c>
      <c r="F62" t="s">
        <v>1094</v>
      </c>
      <c r="G62" t="s">
        <v>1095</v>
      </c>
      <c r="H62" t="s">
        <v>105</v>
      </c>
      <c r="I62" s="77">
        <v>332</v>
      </c>
      <c r="J62" s="77">
        <v>15490</v>
      </c>
      <c r="K62" s="77">
        <v>0</v>
      </c>
      <c r="L62" s="77">
        <v>51.4268</v>
      </c>
      <c r="M62" s="77">
        <v>0.01</v>
      </c>
      <c r="N62" s="77">
        <v>0.23</v>
      </c>
      <c r="O62" s="77">
        <v>0.03</v>
      </c>
    </row>
    <row r="63" spans="2:15">
      <c r="B63" t="s">
        <v>1096</v>
      </c>
      <c r="C63" t="s">
        <v>1097</v>
      </c>
      <c r="D63" t="s">
        <v>103</v>
      </c>
      <c r="E63" t="s">
        <v>126</v>
      </c>
      <c r="F63" t="s">
        <v>1098</v>
      </c>
      <c r="G63" t="s">
        <v>527</v>
      </c>
      <c r="H63" t="s">
        <v>105</v>
      </c>
      <c r="I63" s="77">
        <v>517</v>
      </c>
      <c r="J63" s="77">
        <v>16140</v>
      </c>
      <c r="K63" s="77">
        <v>0</v>
      </c>
      <c r="L63" s="77">
        <v>83.443799999999996</v>
      </c>
      <c r="M63" s="77">
        <v>0.01</v>
      </c>
      <c r="N63" s="77">
        <v>0.38</v>
      </c>
      <c r="O63" s="77">
        <v>0.05</v>
      </c>
    </row>
    <row r="64" spans="2:15">
      <c r="B64" t="s">
        <v>1099</v>
      </c>
      <c r="C64" t="s">
        <v>1100</v>
      </c>
      <c r="D64" t="s">
        <v>103</v>
      </c>
      <c r="E64" t="s">
        <v>126</v>
      </c>
      <c r="F64" t="s">
        <v>1101</v>
      </c>
      <c r="G64" t="s">
        <v>1009</v>
      </c>
      <c r="H64" t="s">
        <v>105</v>
      </c>
      <c r="I64" s="77">
        <v>1087</v>
      </c>
      <c r="J64" s="77">
        <v>9438</v>
      </c>
      <c r="K64" s="77">
        <v>0</v>
      </c>
      <c r="L64" s="77">
        <v>102.59106</v>
      </c>
      <c r="M64" s="77">
        <v>0</v>
      </c>
      <c r="N64" s="77">
        <v>0.46</v>
      </c>
      <c r="O64" s="77">
        <v>0.06</v>
      </c>
    </row>
    <row r="65" spans="2:15">
      <c r="B65" t="s">
        <v>1102</v>
      </c>
      <c r="C65" t="s">
        <v>1103</v>
      </c>
      <c r="D65" t="s">
        <v>103</v>
      </c>
      <c r="E65" t="s">
        <v>126</v>
      </c>
      <c r="F65" t="s">
        <v>1104</v>
      </c>
      <c r="G65" t="s">
        <v>794</v>
      </c>
      <c r="H65" t="s">
        <v>105</v>
      </c>
      <c r="I65" s="77">
        <v>976</v>
      </c>
      <c r="J65" s="77">
        <v>10320</v>
      </c>
      <c r="K65" s="77">
        <v>0</v>
      </c>
      <c r="L65" s="77">
        <v>100.72320000000001</v>
      </c>
      <c r="M65" s="77">
        <v>0.01</v>
      </c>
      <c r="N65" s="77">
        <v>0.45</v>
      </c>
      <c r="O65" s="77">
        <v>0.06</v>
      </c>
    </row>
    <row r="66" spans="2:15">
      <c r="B66" t="s">
        <v>1105</v>
      </c>
      <c r="C66" t="s">
        <v>1106</v>
      </c>
      <c r="D66" t="s">
        <v>103</v>
      </c>
      <c r="E66" t="s">
        <v>126</v>
      </c>
      <c r="F66" t="s">
        <v>1107</v>
      </c>
      <c r="G66" t="s">
        <v>873</v>
      </c>
      <c r="H66" t="s">
        <v>105</v>
      </c>
      <c r="I66" s="77">
        <v>758</v>
      </c>
      <c r="J66" s="77">
        <v>5396</v>
      </c>
      <c r="K66" s="77">
        <v>0</v>
      </c>
      <c r="L66" s="77">
        <v>40.901679999999999</v>
      </c>
      <c r="M66" s="77">
        <v>0</v>
      </c>
      <c r="N66" s="77">
        <v>0.18</v>
      </c>
      <c r="O66" s="77">
        <v>0.02</v>
      </c>
    </row>
    <row r="67" spans="2:15">
      <c r="B67" t="s">
        <v>1108</v>
      </c>
      <c r="C67" t="s">
        <v>1109</v>
      </c>
      <c r="D67" t="s">
        <v>103</v>
      </c>
      <c r="E67" t="s">
        <v>126</v>
      </c>
      <c r="F67" t="s">
        <v>1110</v>
      </c>
      <c r="G67" t="s">
        <v>873</v>
      </c>
      <c r="H67" t="s">
        <v>105</v>
      </c>
      <c r="I67" s="77">
        <v>1020</v>
      </c>
      <c r="J67" s="77">
        <v>9753</v>
      </c>
      <c r="K67" s="77">
        <v>0</v>
      </c>
      <c r="L67" s="77">
        <v>99.480599999999995</v>
      </c>
      <c r="M67" s="77">
        <v>0.01</v>
      </c>
      <c r="N67" s="77">
        <v>0.45</v>
      </c>
      <c r="O67" s="77">
        <v>0.06</v>
      </c>
    </row>
    <row r="68" spans="2:15">
      <c r="B68" t="s">
        <v>1111</v>
      </c>
      <c r="C68" t="s">
        <v>1112</v>
      </c>
      <c r="D68" t="s">
        <v>103</v>
      </c>
      <c r="E68" t="s">
        <v>126</v>
      </c>
      <c r="F68" t="s">
        <v>1113</v>
      </c>
      <c r="G68" t="s">
        <v>873</v>
      </c>
      <c r="H68" t="s">
        <v>105</v>
      </c>
      <c r="I68" s="77">
        <v>369</v>
      </c>
      <c r="J68" s="77">
        <v>17620</v>
      </c>
      <c r="K68" s="77">
        <v>0</v>
      </c>
      <c r="L68" s="77">
        <v>65.017799999999994</v>
      </c>
      <c r="M68" s="77">
        <v>0</v>
      </c>
      <c r="N68" s="77">
        <v>0.28999999999999998</v>
      </c>
      <c r="O68" s="77">
        <v>0.04</v>
      </c>
    </row>
    <row r="69" spans="2:15">
      <c r="B69" t="s">
        <v>1114</v>
      </c>
      <c r="C69" t="s">
        <v>1115</v>
      </c>
      <c r="D69" t="s">
        <v>103</v>
      </c>
      <c r="E69" t="s">
        <v>126</v>
      </c>
      <c r="F69" t="s">
        <v>1116</v>
      </c>
      <c r="G69" t="s">
        <v>1117</v>
      </c>
      <c r="H69" t="s">
        <v>105</v>
      </c>
      <c r="I69" s="77">
        <v>7701</v>
      </c>
      <c r="J69" s="77">
        <v>1630</v>
      </c>
      <c r="K69" s="77">
        <v>0</v>
      </c>
      <c r="L69" s="77">
        <v>125.52630000000001</v>
      </c>
      <c r="M69" s="77">
        <v>0.01</v>
      </c>
      <c r="N69" s="77">
        <v>0.56999999999999995</v>
      </c>
      <c r="O69" s="77">
        <v>7.0000000000000007E-2</v>
      </c>
    </row>
    <row r="70" spans="2:15">
      <c r="B70" t="s">
        <v>1118</v>
      </c>
      <c r="C70" t="s">
        <v>1119</v>
      </c>
      <c r="D70" t="s">
        <v>103</v>
      </c>
      <c r="E70" t="s">
        <v>126</v>
      </c>
      <c r="F70" t="s">
        <v>1120</v>
      </c>
      <c r="G70" t="s">
        <v>1117</v>
      </c>
      <c r="H70" t="s">
        <v>105</v>
      </c>
      <c r="I70" s="77">
        <v>828</v>
      </c>
      <c r="J70" s="77">
        <v>7323</v>
      </c>
      <c r="K70" s="77">
        <v>0</v>
      </c>
      <c r="L70" s="77">
        <v>60.634439999999998</v>
      </c>
      <c r="M70" s="77">
        <v>0.01</v>
      </c>
      <c r="N70" s="77">
        <v>0.27</v>
      </c>
      <c r="O70" s="77">
        <v>0.03</v>
      </c>
    </row>
    <row r="71" spans="2:15">
      <c r="B71" t="s">
        <v>1121</v>
      </c>
      <c r="C71" t="s">
        <v>1122</v>
      </c>
      <c r="D71" t="s">
        <v>103</v>
      </c>
      <c r="E71" t="s">
        <v>126</v>
      </c>
      <c r="F71" t="s">
        <v>1123</v>
      </c>
      <c r="G71" t="s">
        <v>1117</v>
      </c>
      <c r="H71" t="s">
        <v>105</v>
      </c>
      <c r="I71" s="77">
        <v>165</v>
      </c>
      <c r="J71" s="77">
        <v>33640</v>
      </c>
      <c r="K71" s="77">
        <v>0</v>
      </c>
      <c r="L71" s="77">
        <v>55.506</v>
      </c>
      <c r="M71" s="77">
        <v>0.01</v>
      </c>
      <c r="N71" s="77">
        <v>0.25</v>
      </c>
      <c r="O71" s="77">
        <v>0.03</v>
      </c>
    </row>
    <row r="72" spans="2:15">
      <c r="B72" t="s">
        <v>1124</v>
      </c>
      <c r="C72" t="s">
        <v>1125</v>
      </c>
      <c r="D72" t="s">
        <v>103</v>
      </c>
      <c r="E72" t="s">
        <v>126</v>
      </c>
      <c r="F72" t="s">
        <v>1126</v>
      </c>
      <c r="G72" t="s">
        <v>1117</v>
      </c>
      <c r="H72" t="s">
        <v>105</v>
      </c>
      <c r="I72" s="77">
        <v>12357</v>
      </c>
      <c r="J72" s="77">
        <v>1122</v>
      </c>
      <c r="K72" s="77">
        <v>2.1144500000000002</v>
      </c>
      <c r="L72" s="77">
        <v>140.75998999999999</v>
      </c>
      <c r="M72" s="77">
        <v>0</v>
      </c>
      <c r="N72" s="77">
        <v>0.63</v>
      </c>
      <c r="O72" s="77">
        <v>0.08</v>
      </c>
    </row>
    <row r="73" spans="2:15">
      <c r="B73" t="s">
        <v>1127</v>
      </c>
      <c r="C73" t="s">
        <v>1128</v>
      </c>
      <c r="D73" t="s">
        <v>103</v>
      </c>
      <c r="E73" t="s">
        <v>126</v>
      </c>
      <c r="F73" t="s">
        <v>653</v>
      </c>
      <c r="G73" t="s">
        <v>369</v>
      </c>
      <c r="H73" t="s">
        <v>105</v>
      </c>
      <c r="I73" s="77">
        <v>11741.3</v>
      </c>
      <c r="J73" s="77">
        <v>367.6</v>
      </c>
      <c r="K73" s="77">
        <v>0</v>
      </c>
      <c r="L73" s="77">
        <v>43.161018800000001</v>
      </c>
      <c r="M73" s="77">
        <v>0.01</v>
      </c>
      <c r="N73" s="77">
        <v>0.19</v>
      </c>
      <c r="O73" s="77">
        <v>0.02</v>
      </c>
    </row>
    <row r="74" spans="2:15">
      <c r="B74" t="s">
        <v>1129</v>
      </c>
      <c r="C74" t="s">
        <v>1130</v>
      </c>
      <c r="D74" t="s">
        <v>103</v>
      </c>
      <c r="E74" t="s">
        <v>126</v>
      </c>
      <c r="F74" t="s">
        <v>505</v>
      </c>
      <c r="G74" t="s">
        <v>369</v>
      </c>
      <c r="H74" t="s">
        <v>105</v>
      </c>
      <c r="I74" s="77">
        <v>193</v>
      </c>
      <c r="J74" s="77">
        <v>165900</v>
      </c>
      <c r="K74" s="77">
        <v>0</v>
      </c>
      <c r="L74" s="77">
        <v>320.18700000000001</v>
      </c>
      <c r="M74" s="77">
        <v>0.01</v>
      </c>
      <c r="N74" s="77">
        <v>1.44</v>
      </c>
      <c r="O74" s="77">
        <v>0.18</v>
      </c>
    </row>
    <row r="75" spans="2:15">
      <c r="B75" t="s">
        <v>1131</v>
      </c>
      <c r="C75" t="s">
        <v>1132</v>
      </c>
      <c r="D75" t="s">
        <v>103</v>
      </c>
      <c r="E75" t="s">
        <v>126</v>
      </c>
      <c r="F75" t="s">
        <v>1133</v>
      </c>
      <c r="G75" t="s">
        <v>369</v>
      </c>
      <c r="H75" t="s">
        <v>105</v>
      </c>
      <c r="I75" s="77">
        <v>985</v>
      </c>
      <c r="J75" s="77">
        <v>6183</v>
      </c>
      <c r="K75" s="77">
        <v>0</v>
      </c>
      <c r="L75" s="77">
        <v>60.902549999999998</v>
      </c>
      <c r="M75" s="77">
        <v>0.01</v>
      </c>
      <c r="N75" s="77">
        <v>0.27</v>
      </c>
      <c r="O75" s="77">
        <v>0.03</v>
      </c>
    </row>
    <row r="76" spans="2:15">
      <c r="B76" t="s">
        <v>1134</v>
      </c>
      <c r="C76" t="s">
        <v>1135</v>
      </c>
      <c r="D76" t="s">
        <v>103</v>
      </c>
      <c r="E76" t="s">
        <v>126</v>
      </c>
      <c r="F76" t="s">
        <v>620</v>
      </c>
      <c r="G76" t="s">
        <v>369</v>
      </c>
      <c r="H76" t="s">
        <v>105</v>
      </c>
      <c r="I76" s="77">
        <v>172</v>
      </c>
      <c r="J76" s="77">
        <v>41480</v>
      </c>
      <c r="K76" s="77">
        <v>0.68799999999999994</v>
      </c>
      <c r="L76" s="77">
        <v>72.033600000000007</v>
      </c>
      <c r="M76" s="77">
        <v>0</v>
      </c>
      <c r="N76" s="77">
        <v>0.32</v>
      </c>
      <c r="O76" s="77">
        <v>0.04</v>
      </c>
    </row>
    <row r="77" spans="2:15">
      <c r="B77" t="s">
        <v>1136</v>
      </c>
      <c r="C77" t="s">
        <v>1137</v>
      </c>
      <c r="D77" t="s">
        <v>103</v>
      </c>
      <c r="E77" t="s">
        <v>126</v>
      </c>
      <c r="F77" t="s">
        <v>644</v>
      </c>
      <c r="G77" t="s">
        <v>369</v>
      </c>
      <c r="H77" t="s">
        <v>105</v>
      </c>
      <c r="I77" s="77">
        <v>0.53</v>
      </c>
      <c r="J77" s="77">
        <v>13140</v>
      </c>
      <c r="K77" s="77">
        <v>0</v>
      </c>
      <c r="L77" s="77">
        <v>6.9641999999999996E-2</v>
      </c>
      <c r="M77" s="77">
        <v>0</v>
      </c>
      <c r="N77" s="77">
        <v>0</v>
      </c>
      <c r="O77" s="77">
        <v>0</v>
      </c>
    </row>
    <row r="78" spans="2:15">
      <c r="B78" t="s">
        <v>1138</v>
      </c>
      <c r="C78" t="s">
        <v>1139</v>
      </c>
      <c r="D78" t="s">
        <v>103</v>
      </c>
      <c r="E78" t="s">
        <v>126</v>
      </c>
      <c r="F78" t="s">
        <v>439</v>
      </c>
      <c r="G78" t="s">
        <v>369</v>
      </c>
      <c r="H78" t="s">
        <v>105</v>
      </c>
      <c r="I78" s="77">
        <v>9917</v>
      </c>
      <c r="J78" s="77">
        <v>1439</v>
      </c>
      <c r="K78" s="77">
        <v>0</v>
      </c>
      <c r="L78" s="77">
        <v>142.70563000000001</v>
      </c>
      <c r="M78" s="77">
        <v>0.01</v>
      </c>
      <c r="N78" s="77">
        <v>0.64</v>
      </c>
      <c r="O78" s="77">
        <v>0.08</v>
      </c>
    </row>
    <row r="79" spans="2:15">
      <c r="B79" t="s">
        <v>1140</v>
      </c>
      <c r="C79" t="s">
        <v>1141</v>
      </c>
      <c r="D79" t="s">
        <v>103</v>
      </c>
      <c r="E79" t="s">
        <v>126</v>
      </c>
      <c r="F79" t="s">
        <v>1142</v>
      </c>
      <c r="G79" t="s">
        <v>369</v>
      </c>
      <c r="H79" t="s">
        <v>105</v>
      </c>
      <c r="I79" s="77">
        <v>30405</v>
      </c>
      <c r="J79" s="77">
        <v>577.5</v>
      </c>
      <c r="K79" s="77">
        <v>0</v>
      </c>
      <c r="L79" s="77">
        <v>175.588875</v>
      </c>
      <c r="M79" s="77">
        <v>0.01</v>
      </c>
      <c r="N79" s="77">
        <v>0.79</v>
      </c>
      <c r="O79" s="77">
        <v>0.1</v>
      </c>
    </row>
    <row r="80" spans="2:15">
      <c r="B80" t="s">
        <v>1143</v>
      </c>
      <c r="C80" t="s">
        <v>1144</v>
      </c>
      <c r="D80" t="s">
        <v>103</v>
      </c>
      <c r="E80" t="s">
        <v>126</v>
      </c>
      <c r="F80" t="s">
        <v>881</v>
      </c>
      <c r="G80" t="s">
        <v>882</v>
      </c>
      <c r="H80" t="s">
        <v>105</v>
      </c>
      <c r="I80" s="77">
        <v>25368</v>
      </c>
      <c r="J80" s="77">
        <v>345.6</v>
      </c>
      <c r="K80" s="77">
        <v>3.3250522199999999</v>
      </c>
      <c r="L80" s="77">
        <v>90.996860220000002</v>
      </c>
      <c r="M80" s="77">
        <v>0.01</v>
      </c>
      <c r="N80" s="77">
        <v>0.41</v>
      </c>
      <c r="O80" s="77">
        <v>0.05</v>
      </c>
    </row>
    <row r="81" spans="2:15">
      <c r="B81" t="s">
        <v>1145</v>
      </c>
      <c r="C81" t="s">
        <v>1146</v>
      </c>
      <c r="D81" t="s">
        <v>103</v>
      </c>
      <c r="E81" t="s">
        <v>126</v>
      </c>
      <c r="F81" t="s">
        <v>1147</v>
      </c>
      <c r="G81" t="s">
        <v>882</v>
      </c>
      <c r="H81" t="s">
        <v>105</v>
      </c>
      <c r="I81" s="77">
        <v>2762</v>
      </c>
      <c r="J81" s="77">
        <v>933.7</v>
      </c>
      <c r="K81" s="77">
        <v>0</v>
      </c>
      <c r="L81" s="77">
        <v>25.788793999999999</v>
      </c>
      <c r="M81" s="77">
        <v>0</v>
      </c>
      <c r="N81" s="77">
        <v>0.12</v>
      </c>
      <c r="O81" s="77">
        <v>0.01</v>
      </c>
    </row>
    <row r="82" spans="2:15">
      <c r="B82" t="s">
        <v>1148</v>
      </c>
      <c r="C82" t="s">
        <v>1149</v>
      </c>
      <c r="D82" t="s">
        <v>103</v>
      </c>
      <c r="E82" t="s">
        <v>126</v>
      </c>
      <c r="F82" t="s">
        <v>1150</v>
      </c>
      <c r="G82" t="s">
        <v>128</v>
      </c>
      <c r="H82" t="s">
        <v>105</v>
      </c>
      <c r="I82" s="77">
        <v>12277.18</v>
      </c>
      <c r="J82" s="77">
        <v>340</v>
      </c>
      <c r="K82" s="77">
        <v>0</v>
      </c>
      <c r="L82" s="77">
        <v>41.742412000000002</v>
      </c>
      <c r="M82" s="77">
        <v>0</v>
      </c>
      <c r="N82" s="77">
        <v>0.19</v>
      </c>
      <c r="O82" s="77">
        <v>0.02</v>
      </c>
    </row>
    <row r="83" spans="2:15">
      <c r="B83" t="s">
        <v>1151</v>
      </c>
      <c r="C83" t="s">
        <v>1152</v>
      </c>
      <c r="D83" t="s">
        <v>103</v>
      </c>
      <c r="E83" t="s">
        <v>126</v>
      </c>
      <c r="F83" t="s">
        <v>1153</v>
      </c>
      <c r="G83" t="s">
        <v>1154</v>
      </c>
      <c r="H83" t="s">
        <v>105</v>
      </c>
      <c r="I83" s="77">
        <v>473</v>
      </c>
      <c r="J83" s="77">
        <v>13800</v>
      </c>
      <c r="K83" s="77">
        <v>0.91508</v>
      </c>
      <c r="L83" s="77">
        <v>66.189080000000004</v>
      </c>
      <c r="M83" s="77">
        <v>0.01</v>
      </c>
      <c r="N83" s="77">
        <v>0.3</v>
      </c>
      <c r="O83" s="77">
        <v>0.04</v>
      </c>
    </row>
    <row r="84" spans="2:15">
      <c r="B84" t="s">
        <v>1155</v>
      </c>
      <c r="C84" t="s">
        <v>1156</v>
      </c>
      <c r="D84" t="s">
        <v>103</v>
      </c>
      <c r="E84" t="s">
        <v>126</v>
      </c>
      <c r="F84" t="s">
        <v>1157</v>
      </c>
      <c r="G84" t="s">
        <v>1154</v>
      </c>
      <c r="H84" t="s">
        <v>105</v>
      </c>
      <c r="I84" s="77">
        <v>2213</v>
      </c>
      <c r="J84" s="77">
        <v>7792</v>
      </c>
      <c r="K84" s="77">
        <v>0</v>
      </c>
      <c r="L84" s="77">
        <v>172.43696</v>
      </c>
      <c r="M84" s="77">
        <v>0.01</v>
      </c>
      <c r="N84" s="77">
        <v>0.78</v>
      </c>
      <c r="O84" s="77">
        <v>0.1</v>
      </c>
    </row>
    <row r="85" spans="2:15">
      <c r="B85" t="s">
        <v>1158</v>
      </c>
      <c r="C85" t="s">
        <v>1159</v>
      </c>
      <c r="D85" t="s">
        <v>103</v>
      </c>
      <c r="E85" t="s">
        <v>126</v>
      </c>
      <c r="F85" t="s">
        <v>1160</v>
      </c>
      <c r="G85" t="s">
        <v>1154</v>
      </c>
      <c r="H85" t="s">
        <v>105</v>
      </c>
      <c r="I85" s="77">
        <v>5675</v>
      </c>
      <c r="J85" s="77">
        <v>3955</v>
      </c>
      <c r="K85" s="77">
        <v>0</v>
      </c>
      <c r="L85" s="77">
        <v>224.44624999999999</v>
      </c>
      <c r="M85" s="77">
        <v>0.01</v>
      </c>
      <c r="N85" s="77">
        <v>1.01</v>
      </c>
      <c r="O85" s="77">
        <v>0.12</v>
      </c>
    </row>
    <row r="86" spans="2:15">
      <c r="B86" t="s">
        <v>1161</v>
      </c>
      <c r="C86" t="s">
        <v>1162</v>
      </c>
      <c r="D86" t="s">
        <v>103</v>
      </c>
      <c r="E86" t="s">
        <v>126</v>
      </c>
      <c r="F86" t="s">
        <v>1163</v>
      </c>
      <c r="G86" t="s">
        <v>1154</v>
      </c>
      <c r="H86" t="s">
        <v>105</v>
      </c>
      <c r="I86" s="77">
        <v>479</v>
      </c>
      <c r="J86" s="77">
        <v>12780</v>
      </c>
      <c r="K86" s="77">
        <v>0</v>
      </c>
      <c r="L86" s="77">
        <v>61.216200000000001</v>
      </c>
      <c r="M86" s="77">
        <v>0</v>
      </c>
      <c r="N86" s="77">
        <v>0.28000000000000003</v>
      </c>
      <c r="O86" s="77">
        <v>0.03</v>
      </c>
    </row>
    <row r="87" spans="2:15">
      <c r="B87" t="s">
        <v>1164</v>
      </c>
      <c r="C87" t="s">
        <v>1165</v>
      </c>
      <c r="D87" t="s">
        <v>103</v>
      </c>
      <c r="E87" t="s">
        <v>126</v>
      </c>
      <c r="F87" t="s">
        <v>1166</v>
      </c>
      <c r="G87" t="s">
        <v>130</v>
      </c>
      <c r="H87" t="s">
        <v>105</v>
      </c>
      <c r="I87" s="77">
        <v>619</v>
      </c>
      <c r="J87" s="77">
        <v>17580</v>
      </c>
      <c r="K87" s="77">
        <v>1.5475000000000001</v>
      </c>
      <c r="L87" s="77">
        <v>110.3677</v>
      </c>
      <c r="M87" s="77">
        <v>0.01</v>
      </c>
      <c r="N87" s="77">
        <v>0.5</v>
      </c>
      <c r="O87" s="77">
        <v>0.06</v>
      </c>
    </row>
    <row r="88" spans="2:15">
      <c r="B88" t="s">
        <v>1167</v>
      </c>
      <c r="C88" t="s">
        <v>1168</v>
      </c>
      <c r="D88" t="s">
        <v>103</v>
      </c>
      <c r="E88" t="s">
        <v>126</v>
      </c>
      <c r="F88" t="s">
        <v>1169</v>
      </c>
      <c r="G88" t="s">
        <v>132</v>
      </c>
      <c r="H88" t="s">
        <v>105</v>
      </c>
      <c r="I88" s="77">
        <v>1251</v>
      </c>
      <c r="J88" s="77">
        <v>3085</v>
      </c>
      <c r="K88" s="77">
        <v>0</v>
      </c>
      <c r="L88" s="77">
        <v>38.593350000000001</v>
      </c>
      <c r="M88" s="77">
        <v>0</v>
      </c>
      <c r="N88" s="77">
        <v>0.17</v>
      </c>
      <c r="O88" s="77">
        <v>0.02</v>
      </c>
    </row>
    <row r="89" spans="2:15">
      <c r="B89" t="s">
        <v>1170</v>
      </c>
      <c r="C89" t="s">
        <v>1171</v>
      </c>
      <c r="D89" t="s">
        <v>103</v>
      </c>
      <c r="E89" t="s">
        <v>126</v>
      </c>
      <c r="F89" t="s">
        <v>1172</v>
      </c>
      <c r="G89" t="s">
        <v>135</v>
      </c>
      <c r="H89" t="s">
        <v>105</v>
      </c>
      <c r="I89" s="77">
        <v>440</v>
      </c>
      <c r="J89" s="77">
        <v>4604</v>
      </c>
      <c r="K89" s="77">
        <v>0</v>
      </c>
      <c r="L89" s="77">
        <v>20.2576</v>
      </c>
      <c r="M89" s="77">
        <v>0</v>
      </c>
      <c r="N89" s="77">
        <v>0.09</v>
      </c>
      <c r="O89" s="77">
        <v>0.01</v>
      </c>
    </row>
    <row r="90" spans="2:15">
      <c r="B90" s="78" t="s">
        <v>1173</v>
      </c>
      <c r="E90" s="16"/>
      <c r="F90" s="16"/>
      <c r="G90" s="16"/>
      <c r="I90" s="79">
        <v>215041.66</v>
      </c>
      <c r="K90" s="79">
        <v>3.0174799999999999</v>
      </c>
      <c r="L90" s="79">
        <v>1314.5849253399999</v>
      </c>
      <c r="N90" s="79">
        <v>5.92</v>
      </c>
      <c r="O90" s="79">
        <v>0.73</v>
      </c>
    </row>
    <row r="91" spans="2:15">
      <c r="B91" t="s">
        <v>1174</v>
      </c>
      <c r="C91" t="s">
        <v>1175</v>
      </c>
      <c r="D91" t="s">
        <v>103</v>
      </c>
      <c r="E91" t="s">
        <v>126</v>
      </c>
      <c r="F91" t="s">
        <v>1176</v>
      </c>
      <c r="G91" t="s">
        <v>104</v>
      </c>
      <c r="H91" t="s">
        <v>105</v>
      </c>
      <c r="I91" s="77">
        <v>2262</v>
      </c>
      <c r="J91" s="77">
        <v>879</v>
      </c>
      <c r="K91" s="77">
        <v>0</v>
      </c>
      <c r="L91" s="77">
        <v>19.88298</v>
      </c>
      <c r="M91" s="77">
        <v>0.03</v>
      </c>
      <c r="N91" s="77">
        <v>0.09</v>
      </c>
      <c r="O91" s="77">
        <v>0.01</v>
      </c>
    </row>
    <row r="92" spans="2:15">
      <c r="B92" t="s">
        <v>1177</v>
      </c>
      <c r="C92" t="s">
        <v>1178</v>
      </c>
      <c r="D92" t="s">
        <v>103</v>
      </c>
      <c r="E92" t="s">
        <v>126</v>
      </c>
      <c r="F92" t="s">
        <v>1179</v>
      </c>
      <c r="G92" t="s">
        <v>104</v>
      </c>
      <c r="H92" t="s">
        <v>105</v>
      </c>
      <c r="I92" s="77">
        <v>446</v>
      </c>
      <c r="J92" s="77">
        <v>9604</v>
      </c>
      <c r="K92" s="77">
        <v>0</v>
      </c>
      <c r="L92" s="77">
        <v>42.833840000000002</v>
      </c>
      <c r="M92" s="77">
        <v>0.01</v>
      </c>
      <c r="N92" s="77">
        <v>0.19</v>
      </c>
      <c r="O92" s="77">
        <v>0.02</v>
      </c>
    </row>
    <row r="93" spans="2:15">
      <c r="B93" t="s">
        <v>1180</v>
      </c>
      <c r="C93" t="s">
        <v>1181</v>
      </c>
      <c r="D93" t="s">
        <v>103</v>
      </c>
      <c r="E93" t="s">
        <v>126</v>
      </c>
      <c r="F93" t="s">
        <v>1182</v>
      </c>
      <c r="G93" t="s">
        <v>1060</v>
      </c>
      <c r="H93" t="s">
        <v>105</v>
      </c>
      <c r="I93" s="77">
        <v>1481</v>
      </c>
      <c r="J93" s="77">
        <v>3087</v>
      </c>
      <c r="K93" s="77">
        <v>0</v>
      </c>
      <c r="L93" s="77">
        <v>45.718470000000003</v>
      </c>
      <c r="M93" s="77">
        <v>0.03</v>
      </c>
      <c r="N93" s="77">
        <v>0.21</v>
      </c>
      <c r="O93" s="77">
        <v>0.03</v>
      </c>
    </row>
    <row r="94" spans="2:15">
      <c r="B94" t="s">
        <v>1183</v>
      </c>
      <c r="C94" t="s">
        <v>1184</v>
      </c>
      <c r="D94" t="s">
        <v>103</v>
      </c>
      <c r="E94" t="s">
        <v>126</v>
      </c>
      <c r="F94" t="s">
        <v>1185</v>
      </c>
      <c r="G94" t="s">
        <v>967</v>
      </c>
      <c r="H94" t="s">
        <v>105</v>
      </c>
      <c r="I94" s="77">
        <v>2519.5</v>
      </c>
      <c r="J94" s="77">
        <v>1101</v>
      </c>
      <c r="K94" s="77">
        <v>0</v>
      </c>
      <c r="L94" s="77">
        <v>27.739695000000001</v>
      </c>
      <c r="M94" s="77">
        <v>0.01</v>
      </c>
      <c r="N94" s="77">
        <v>0.12</v>
      </c>
      <c r="O94" s="77">
        <v>0.02</v>
      </c>
    </row>
    <row r="95" spans="2:15">
      <c r="B95" t="s">
        <v>1186</v>
      </c>
      <c r="C95" t="s">
        <v>1187</v>
      </c>
      <c r="D95" t="s">
        <v>103</v>
      </c>
      <c r="E95" t="s">
        <v>126</v>
      </c>
      <c r="F95" t="s">
        <v>1188</v>
      </c>
      <c r="G95" t="s">
        <v>967</v>
      </c>
      <c r="H95" t="s">
        <v>105</v>
      </c>
      <c r="I95" s="77">
        <v>29</v>
      </c>
      <c r="J95" s="77">
        <v>2171</v>
      </c>
      <c r="K95" s="77">
        <v>0</v>
      </c>
      <c r="L95" s="77">
        <v>0.62958999999999998</v>
      </c>
      <c r="M95" s="77">
        <v>0</v>
      </c>
      <c r="N95" s="77">
        <v>0</v>
      </c>
      <c r="O95" s="77">
        <v>0</v>
      </c>
    </row>
    <row r="96" spans="2:15">
      <c r="B96" t="s">
        <v>1189</v>
      </c>
      <c r="C96" t="s">
        <v>1190</v>
      </c>
      <c r="D96" t="s">
        <v>103</v>
      </c>
      <c r="E96" t="s">
        <v>126</v>
      </c>
      <c r="F96" t="s">
        <v>1191</v>
      </c>
      <c r="G96" t="s">
        <v>967</v>
      </c>
      <c r="H96" t="s">
        <v>105</v>
      </c>
      <c r="I96" s="77">
        <v>0.8</v>
      </c>
      <c r="J96" s="77">
        <v>304.39999999999998</v>
      </c>
      <c r="K96" s="77">
        <v>0</v>
      </c>
      <c r="L96" s="77">
        <v>2.4352000000000002E-3</v>
      </c>
      <c r="M96" s="77">
        <v>0</v>
      </c>
      <c r="N96" s="77">
        <v>0</v>
      </c>
      <c r="O96" s="77">
        <v>0</v>
      </c>
    </row>
    <row r="97" spans="2:15">
      <c r="B97" t="s">
        <v>1192</v>
      </c>
      <c r="C97" t="s">
        <v>1193</v>
      </c>
      <c r="D97" t="s">
        <v>103</v>
      </c>
      <c r="E97" t="s">
        <v>126</v>
      </c>
      <c r="F97" t="s">
        <v>1194</v>
      </c>
      <c r="G97" t="s">
        <v>967</v>
      </c>
      <c r="H97" t="s">
        <v>105</v>
      </c>
      <c r="I97" s="77">
        <v>8161</v>
      </c>
      <c r="J97" s="77">
        <v>177.2</v>
      </c>
      <c r="K97" s="77">
        <v>0</v>
      </c>
      <c r="L97" s="77">
        <v>14.461292</v>
      </c>
      <c r="M97" s="77">
        <v>0</v>
      </c>
      <c r="N97" s="77">
        <v>7.0000000000000007E-2</v>
      </c>
      <c r="O97" s="77">
        <v>0.01</v>
      </c>
    </row>
    <row r="98" spans="2:15">
      <c r="B98" t="s">
        <v>1195</v>
      </c>
      <c r="C98" t="s">
        <v>1196</v>
      </c>
      <c r="D98" t="s">
        <v>103</v>
      </c>
      <c r="E98" t="s">
        <v>126</v>
      </c>
      <c r="F98" t="s">
        <v>1197</v>
      </c>
      <c r="G98" t="s">
        <v>815</v>
      </c>
      <c r="H98" t="s">
        <v>105</v>
      </c>
      <c r="I98" s="77">
        <v>143</v>
      </c>
      <c r="J98" s="77">
        <v>1073</v>
      </c>
      <c r="K98" s="77">
        <v>0</v>
      </c>
      <c r="L98" s="77">
        <v>1.5343899999999999</v>
      </c>
      <c r="M98" s="77">
        <v>0</v>
      </c>
      <c r="N98" s="77">
        <v>0.01</v>
      </c>
      <c r="O98" s="77">
        <v>0</v>
      </c>
    </row>
    <row r="99" spans="2:15">
      <c r="B99" t="s">
        <v>1198</v>
      </c>
      <c r="C99" t="s">
        <v>1199</v>
      </c>
      <c r="D99" t="s">
        <v>103</v>
      </c>
      <c r="E99" t="s">
        <v>126</v>
      </c>
      <c r="F99" t="s">
        <v>1200</v>
      </c>
      <c r="G99" t="s">
        <v>815</v>
      </c>
      <c r="H99" t="s">
        <v>105</v>
      </c>
      <c r="I99" s="77">
        <v>2189</v>
      </c>
      <c r="J99" s="77">
        <v>920.4</v>
      </c>
      <c r="K99" s="77">
        <v>0</v>
      </c>
      <c r="L99" s="77">
        <v>20.147556000000002</v>
      </c>
      <c r="M99" s="77">
        <v>0</v>
      </c>
      <c r="N99" s="77">
        <v>0.09</v>
      </c>
      <c r="O99" s="77">
        <v>0.01</v>
      </c>
    </row>
    <row r="100" spans="2:15">
      <c r="B100" t="s">
        <v>1201</v>
      </c>
      <c r="C100" t="s">
        <v>1202</v>
      </c>
      <c r="D100" t="s">
        <v>103</v>
      </c>
      <c r="E100" t="s">
        <v>126</v>
      </c>
      <c r="F100" t="s">
        <v>1203</v>
      </c>
      <c r="G100" t="s">
        <v>671</v>
      </c>
      <c r="H100" t="s">
        <v>105</v>
      </c>
      <c r="I100" s="77">
        <v>1407</v>
      </c>
      <c r="J100" s="77">
        <v>2906</v>
      </c>
      <c r="K100" s="77">
        <v>0</v>
      </c>
      <c r="L100" s="77">
        <v>40.887419999999999</v>
      </c>
      <c r="M100" s="77">
        <v>0</v>
      </c>
      <c r="N100" s="77">
        <v>0.18</v>
      </c>
      <c r="O100" s="77">
        <v>0.02</v>
      </c>
    </row>
    <row r="101" spans="2:15">
      <c r="B101" t="s">
        <v>1204</v>
      </c>
      <c r="C101" t="s">
        <v>1205</v>
      </c>
      <c r="D101" t="s">
        <v>103</v>
      </c>
      <c r="E101" t="s">
        <v>126</v>
      </c>
      <c r="F101" t="s">
        <v>745</v>
      </c>
      <c r="G101" t="s">
        <v>671</v>
      </c>
      <c r="H101" t="s">
        <v>105</v>
      </c>
      <c r="I101" s="77">
        <v>0.57999999999999996</v>
      </c>
      <c r="J101" s="77">
        <v>65.3</v>
      </c>
      <c r="K101" s="77">
        <v>0</v>
      </c>
      <c r="L101" s="77">
        <v>3.7874000000000002E-4</v>
      </c>
      <c r="M101" s="77">
        <v>0</v>
      </c>
      <c r="N101" s="77">
        <v>0</v>
      </c>
      <c r="O101" s="77">
        <v>0</v>
      </c>
    </row>
    <row r="102" spans="2:15">
      <c r="B102" t="s">
        <v>1206</v>
      </c>
      <c r="C102" t="s">
        <v>1207</v>
      </c>
      <c r="D102" t="s">
        <v>103</v>
      </c>
      <c r="E102" t="s">
        <v>126</v>
      </c>
      <c r="F102" t="s">
        <v>1208</v>
      </c>
      <c r="G102" t="s">
        <v>1209</v>
      </c>
      <c r="H102" t="s">
        <v>105</v>
      </c>
      <c r="I102" s="77">
        <v>3429</v>
      </c>
      <c r="J102" s="77">
        <v>1651</v>
      </c>
      <c r="K102" s="77">
        <v>0</v>
      </c>
      <c r="L102" s="77">
        <v>56.612789999999997</v>
      </c>
      <c r="M102" s="77">
        <v>0.01</v>
      </c>
      <c r="N102" s="77">
        <v>0.25</v>
      </c>
      <c r="O102" s="77">
        <v>0.03</v>
      </c>
    </row>
    <row r="103" spans="2:15">
      <c r="B103" t="s">
        <v>1210</v>
      </c>
      <c r="C103" t="s">
        <v>1211</v>
      </c>
      <c r="D103" t="s">
        <v>103</v>
      </c>
      <c r="E103" t="s">
        <v>126</v>
      </c>
      <c r="F103" t="s">
        <v>1212</v>
      </c>
      <c r="G103" t="s">
        <v>1209</v>
      </c>
      <c r="H103" t="s">
        <v>105</v>
      </c>
      <c r="I103" s="77">
        <v>10792.9</v>
      </c>
      <c r="J103" s="77">
        <v>279.89999999999998</v>
      </c>
      <c r="K103" s="77">
        <v>0</v>
      </c>
      <c r="L103" s="77">
        <v>30.209327099999999</v>
      </c>
      <c r="M103" s="77">
        <v>0.01</v>
      </c>
      <c r="N103" s="77">
        <v>0.14000000000000001</v>
      </c>
      <c r="O103" s="77">
        <v>0.02</v>
      </c>
    </row>
    <row r="104" spans="2:15">
      <c r="B104" t="s">
        <v>1213</v>
      </c>
      <c r="C104" t="s">
        <v>1214</v>
      </c>
      <c r="D104" t="s">
        <v>103</v>
      </c>
      <c r="E104" t="s">
        <v>126</v>
      </c>
      <c r="F104" t="s">
        <v>1215</v>
      </c>
      <c r="G104" t="s">
        <v>491</v>
      </c>
      <c r="H104" t="s">
        <v>105</v>
      </c>
      <c r="I104" s="77">
        <v>1741</v>
      </c>
      <c r="J104" s="77">
        <v>1514</v>
      </c>
      <c r="K104" s="77">
        <v>0</v>
      </c>
      <c r="L104" s="77">
        <v>26.358740000000001</v>
      </c>
      <c r="M104" s="77">
        <v>0.01</v>
      </c>
      <c r="N104" s="77">
        <v>0.12</v>
      </c>
      <c r="O104" s="77">
        <v>0.01</v>
      </c>
    </row>
    <row r="105" spans="2:15">
      <c r="B105" t="s">
        <v>1216</v>
      </c>
      <c r="C105" t="s">
        <v>1217</v>
      </c>
      <c r="D105" t="s">
        <v>103</v>
      </c>
      <c r="E105" t="s">
        <v>126</v>
      </c>
      <c r="F105" t="s">
        <v>1218</v>
      </c>
      <c r="G105" t="s">
        <v>1095</v>
      </c>
      <c r="H105" t="s">
        <v>105</v>
      </c>
      <c r="I105" s="77">
        <v>7141</v>
      </c>
      <c r="J105" s="77">
        <v>250</v>
      </c>
      <c r="K105" s="77">
        <v>0</v>
      </c>
      <c r="L105" s="77">
        <v>17.852499999999999</v>
      </c>
      <c r="M105" s="77">
        <v>0.04</v>
      </c>
      <c r="N105" s="77">
        <v>0.08</v>
      </c>
      <c r="O105" s="77">
        <v>0.01</v>
      </c>
    </row>
    <row r="106" spans="2:15">
      <c r="B106" t="s">
        <v>1219</v>
      </c>
      <c r="C106" t="s">
        <v>1220</v>
      </c>
      <c r="D106" t="s">
        <v>103</v>
      </c>
      <c r="E106" t="s">
        <v>126</v>
      </c>
      <c r="F106" t="s">
        <v>1221</v>
      </c>
      <c r="G106" t="s">
        <v>527</v>
      </c>
      <c r="H106" t="s">
        <v>105</v>
      </c>
      <c r="I106" s="77">
        <v>6140.01</v>
      </c>
      <c r="J106" s="77">
        <v>783.2</v>
      </c>
      <c r="K106" s="77">
        <v>0</v>
      </c>
      <c r="L106" s="77">
        <v>48.088558319999997</v>
      </c>
      <c r="M106" s="77">
        <v>0.02</v>
      </c>
      <c r="N106" s="77">
        <v>0.22</v>
      </c>
      <c r="O106" s="77">
        <v>0.03</v>
      </c>
    </row>
    <row r="107" spans="2:15">
      <c r="B107" t="s">
        <v>1222</v>
      </c>
      <c r="C107" t="s">
        <v>1223</v>
      </c>
      <c r="D107" t="s">
        <v>103</v>
      </c>
      <c r="E107" t="s">
        <v>126</v>
      </c>
      <c r="F107" t="s">
        <v>1224</v>
      </c>
      <c r="G107" t="s">
        <v>527</v>
      </c>
      <c r="H107" t="s">
        <v>105</v>
      </c>
      <c r="I107" s="77">
        <v>4357</v>
      </c>
      <c r="J107" s="77">
        <v>2540</v>
      </c>
      <c r="K107" s="77">
        <v>0</v>
      </c>
      <c r="L107" s="77">
        <v>110.6678</v>
      </c>
      <c r="M107" s="77">
        <v>0.03</v>
      </c>
      <c r="N107" s="77">
        <v>0.5</v>
      </c>
      <c r="O107" s="77">
        <v>0.06</v>
      </c>
    </row>
    <row r="108" spans="2:15">
      <c r="B108" t="s">
        <v>1225</v>
      </c>
      <c r="C108" t="s">
        <v>1226</v>
      </c>
      <c r="D108" t="s">
        <v>103</v>
      </c>
      <c r="E108" t="s">
        <v>126</v>
      </c>
      <c r="F108" t="s">
        <v>1227</v>
      </c>
      <c r="G108" t="s">
        <v>527</v>
      </c>
      <c r="H108" t="s">
        <v>105</v>
      </c>
      <c r="I108" s="77">
        <v>835</v>
      </c>
      <c r="J108" s="77">
        <v>483.9</v>
      </c>
      <c r="K108" s="77">
        <v>0</v>
      </c>
      <c r="L108" s="77">
        <v>4.040565</v>
      </c>
      <c r="M108" s="77">
        <v>0.01</v>
      </c>
      <c r="N108" s="77">
        <v>0.02</v>
      </c>
      <c r="O108" s="77">
        <v>0</v>
      </c>
    </row>
    <row r="109" spans="2:15">
      <c r="B109" t="s">
        <v>1228</v>
      </c>
      <c r="C109" t="s">
        <v>1229</v>
      </c>
      <c r="D109" t="s">
        <v>103</v>
      </c>
      <c r="E109" t="s">
        <v>126</v>
      </c>
      <c r="F109" t="s">
        <v>948</v>
      </c>
      <c r="G109" t="s">
        <v>527</v>
      </c>
      <c r="H109" t="s">
        <v>105</v>
      </c>
      <c r="I109" s="77">
        <v>0.93</v>
      </c>
      <c r="J109" s="77">
        <v>391.1</v>
      </c>
      <c r="K109" s="77">
        <v>0</v>
      </c>
      <c r="L109" s="77">
        <v>3.63723E-3</v>
      </c>
      <c r="M109" s="77">
        <v>0</v>
      </c>
      <c r="N109" s="77">
        <v>0</v>
      </c>
      <c r="O109" s="77">
        <v>0</v>
      </c>
    </row>
    <row r="110" spans="2:15">
      <c r="B110" t="s">
        <v>1230</v>
      </c>
      <c r="C110" t="s">
        <v>1231</v>
      </c>
      <c r="D110" t="s">
        <v>103</v>
      </c>
      <c r="E110" t="s">
        <v>126</v>
      </c>
      <c r="F110" t="s">
        <v>1232</v>
      </c>
      <c r="G110" t="s">
        <v>527</v>
      </c>
      <c r="H110" t="s">
        <v>105</v>
      </c>
      <c r="I110" s="77">
        <v>1703</v>
      </c>
      <c r="J110" s="77">
        <v>2043</v>
      </c>
      <c r="K110" s="77">
        <v>0</v>
      </c>
      <c r="L110" s="77">
        <v>34.792290000000001</v>
      </c>
      <c r="M110" s="77">
        <v>0.01</v>
      </c>
      <c r="N110" s="77">
        <v>0.16</v>
      </c>
      <c r="O110" s="77">
        <v>0.02</v>
      </c>
    </row>
    <row r="111" spans="2:15">
      <c r="B111" t="s">
        <v>1233</v>
      </c>
      <c r="C111" t="s">
        <v>1234</v>
      </c>
      <c r="D111" t="s">
        <v>103</v>
      </c>
      <c r="E111" t="s">
        <v>126</v>
      </c>
      <c r="F111" t="s">
        <v>1235</v>
      </c>
      <c r="G111" t="s">
        <v>527</v>
      </c>
      <c r="H111" t="s">
        <v>105</v>
      </c>
      <c r="I111" s="77">
        <v>17103</v>
      </c>
      <c r="J111" s="77">
        <v>593.20000000000005</v>
      </c>
      <c r="K111" s="77">
        <v>0</v>
      </c>
      <c r="L111" s="77">
        <v>101.45499599999999</v>
      </c>
      <c r="M111" s="77">
        <v>0.02</v>
      </c>
      <c r="N111" s="77">
        <v>0.46</v>
      </c>
      <c r="O111" s="77">
        <v>0.06</v>
      </c>
    </row>
    <row r="112" spans="2:15">
      <c r="B112" t="s">
        <v>1236</v>
      </c>
      <c r="C112" t="s">
        <v>1237</v>
      </c>
      <c r="D112" t="s">
        <v>103</v>
      </c>
      <c r="E112" t="s">
        <v>126</v>
      </c>
      <c r="F112" t="s">
        <v>1238</v>
      </c>
      <c r="G112" t="s">
        <v>527</v>
      </c>
      <c r="H112" t="s">
        <v>105</v>
      </c>
      <c r="I112" s="77">
        <v>2493</v>
      </c>
      <c r="J112" s="77">
        <v>1576</v>
      </c>
      <c r="K112" s="77">
        <v>0</v>
      </c>
      <c r="L112" s="77">
        <v>39.289679999999997</v>
      </c>
      <c r="M112" s="77">
        <v>0.01</v>
      </c>
      <c r="N112" s="77">
        <v>0.18</v>
      </c>
      <c r="O112" s="77">
        <v>0.02</v>
      </c>
    </row>
    <row r="113" spans="2:15">
      <c r="B113" t="s">
        <v>1239</v>
      </c>
      <c r="C113" t="s">
        <v>1240</v>
      </c>
      <c r="D113" t="s">
        <v>103</v>
      </c>
      <c r="E113" t="s">
        <v>126</v>
      </c>
      <c r="F113" t="s">
        <v>1241</v>
      </c>
      <c r="G113" t="s">
        <v>794</v>
      </c>
      <c r="H113" t="s">
        <v>105</v>
      </c>
      <c r="I113" s="77">
        <v>3980</v>
      </c>
      <c r="J113" s="77">
        <v>2022</v>
      </c>
      <c r="K113" s="77">
        <v>0</v>
      </c>
      <c r="L113" s="77">
        <v>80.4756</v>
      </c>
      <c r="M113" s="77">
        <v>0.02</v>
      </c>
      <c r="N113" s="77">
        <v>0.36</v>
      </c>
      <c r="O113" s="77">
        <v>0.04</v>
      </c>
    </row>
    <row r="114" spans="2:15">
      <c r="B114" t="s">
        <v>1242</v>
      </c>
      <c r="C114" t="s">
        <v>1243</v>
      </c>
      <c r="D114" t="s">
        <v>103</v>
      </c>
      <c r="E114" t="s">
        <v>126</v>
      </c>
      <c r="F114" t="s">
        <v>1244</v>
      </c>
      <c r="G114" t="s">
        <v>1021</v>
      </c>
      <c r="H114" t="s">
        <v>105</v>
      </c>
      <c r="I114" s="77">
        <v>3964.3</v>
      </c>
      <c r="J114" s="77">
        <v>31.2</v>
      </c>
      <c r="K114" s="77">
        <v>0</v>
      </c>
      <c r="L114" s="77">
        <v>1.2368615999999999</v>
      </c>
      <c r="M114" s="77">
        <v>0</v>
      </c>
      <c r="N114" s="77">
        <v>0.01</v>
      </c>
      <c r="O114" s="77">
        <v>0</v>
      </c>
    </row>
    <row r="115" spans="2:15">
      <c r="B115" t="s">
        <v>1245</v>
      </c>
      <c r="C115" t="s">
        <v>1246</v>
      </c>
      <c r="D115" t="s">
        <v>103</v>
      </c>
      <c r="E115" t="s">
        <v>126</v>
      </c>
      <c r="F115" t="s">
        <v>1247</v>
      </c>
      <c r="G115" t="s">
        <v>1021</v>
      </c>
      <c r="H115" t="s">
        <v>105</v>
      </c>
      <c r="I115" s="77">
        <v>42126</v>
      </c>
      <c r="J115" s="77">
        <v>114.5</v>
      </c>
      <c r="K115" s="77">
        <v>0</v>
      </c>
      <c r="L115" s="77">
        <v>48.234270000000002</v>
      </c>
      <c r="M115" s="77">
        <v>0.02</v>
      </c>
      <c r="N115" s="77">
        <v>0.22</v>
      </c>
      <c r="O115" s="77">
        <v>0.03</v>
      </c>
    </row>
    <row r="116" spans="2:15">
      <c r="B116" t="s">
        <v>1248</v>
      </c>
      <c r="C116" t="s">
        <v>1249</v>
      </c>
      <c r="D116" t="s">
        <v>103</v>
      </c>
      <c r="E116" t="s">
        <v>126</v>
      </c>
      <c r="F116" t="s">
        <v>1250</v>
      </c>
      <c r="G116" t="s">
        <v>1021</v>
      </c>
      <c r="H116" t="s">
        <v>105</v>
      </c>
      <c r="I116" s="77">
        <v>2887.92</v>
      </c>
      <c r="J116" s="77">
        <v>1408</v>
      </c>
      <c r="K116" s="77">
        <v>0</v>
      </c>
      <c r="L116" s="77">
        <v>40.661913599999998</v>
      </c>
      <c r="M116" s="77">
        <v>0.01</v>
      </c>
      <c r="N116" s="77">
        <v>0.18</v>
      </c>
      <c r="O116" s="77">
        <v>0.02</v>
      </c>
    </row>
    <row r="117" spans="2:15">
      <c r="B117" t="s">
        <v>1251</v>
      </c>
      <c r="C117" t="s">
        <v>1252</v>
      </c>
      <c r="D117" t="s">
        <v>103</v>
      </c>
      <c r="E117" t="s">
        <v>126</v>
      </c>
      <c r="F117" t="s">
        <v>1253</v>
      </c>
      <c r="G117" t="s">
        <v>1021</v>
      </c>
      <c r="H117" t="s">
        <v>105</v>
      </c>
      <c r="I117" s="77">
        <v>8409.9</v>
      </c>
      <c r="J117" s="77">
        <v>9.3000000000000007</v>
      </c>
      <c r="K117" s="77">
        <v>0</v>
      </c>
      <c r="L117" s="77">
        <v>0.7821207</v>
      </c>
      <c r="M117" s="77">
        <v>0</v>
      </c>
      <c r="N117" s="77">
        <v>0</v>
      </c>
      <c r="O117" s="77">
        <v>0</v>
      </c>
    </row>
    <row r="118" spans="2:15">
      <c r="B118" t="s">
        <v>1254</v>
      </c>
      <c r="C118" t="s">
        <v>1255</v>
      </c>
      <c r="D118" t="s">
        <v>103</v>
      </c>
      <c r="E118" t="s">
        <v>126</v>
      </c>
      <c r="F118" t="s">
        <v>1256</v>
      </c>
      <c r="G118" t="s">
        <v>1021</v>
      </c>
      <c r="H118" t="s">
        <v>105</v>
      </c>
      <c r="I118" s="77">
        <v>0.39</v>
      </c>
      <c r="J118" s="77">
        <v>615.5</v>
      </c>
      <c r="K118" s="77">
        <v>0</v>
      </c>
      <c r="L118" s="77">
        <v>2.4004500000000002E-3</v>
      </c>
      <c r="M118" s="77">
        <v>0</v>
      </c>
      <c r="N118" s="77">
        <v>0</v>
      </c>
      <c r="O118" s="77">
        <v>0</v>
      </c>
    </row>
    <row r="119" spans="2:15">
      <c r="B119" t="s">
        <v>1257</v>
      </c>
      <c r="C119" t="s">
        <v>1258</v>
      </c>
      <c r="D119" t="s">
        <v>103</v>
      </c>
      <c r="E119" t="s">
        <v>126</v>
      </c>
      <c r="F119" t="s">
        <v>1259</v>
      </c>
      <c r="G119" t="s">
        <v>873</v>
      </c>
      <c r="H119" t="s">
        <v>105</v>
      </c>
      <c r="I119" s="77">
        <v>22</v>
      </c>
      <c r="J119" s="77">
        <v>4558</v>
      </c>
      <c r="K119" s="77">
        <v>0</v>
      </c>
      <c r="L119" s="77">
        <v>1.0027600000000001</v>
      </c>
      <c r="M119" s="77">
        <v>0</v>
      </c>
      <c r="N119" s="77">
        <v>0</v>
      </c>
      <c r="O119" s="77">
        <v>0</v>
      </c>
    </row>
    <row r="120" spans="2:15">
      <c r="B120" t="s">
        <v>1260</v>
      </c>
      <c r="C120" t="s">
        <v>1261</v>
      </c>
      <c r="D120" t="s">
        <v>103</v>
      </c>
      <c r="E120" t="s">
        <v>126</v>
      </c>
      <c r="F120" t="s">
        <v>1262</v>
      </c>
      <c r="G120" t="s">
        <v>873</v>
      </c>
      <c r="H120" t="s">
        <v>105</v>
      </c>
      <c r="I120" s="77">
        <v>3274</v>
      </c>
      <c r="J120" s="77">
        <v>1504</v>
      </c>
      <c r="K120" s="77">
        <v>2.72932</v>
      </c>
      <c r="L120" s="77">
        <v>51.970280000000002</v>
      </c>
      <c r="M120" s="77">
        <v>0.02</v>
      </c>
      <c r="N120" s="77">
        <v>0.23</v>
      </c>
      <c r="O120" s="77">
        <v>0.03</v>
      </c>
    </row>
    <row r="121" spans="2:15">
      <c r="B121" t="s">
        <v>1263</v>
      </c>
      <c r="C121" t="s">
        <v>1264</v>
      </c>
      <c r="D121" t="s">
        <v>103</v>
      </c>
      <c r="E121" t="s">
        <v>126</v>
      </c>
      <c r="F121" t="s">
        <v>1265</v>
      </c>
      <c r="G121" t="s">
        <v>873</v>
      </c>
      <c r="H121" t="s">
        <v>105</v>
      </c>
      <c r="I121" s="77">
        <v>7111</v>
      </c>
      <c r="J121" s="77">
        <v>1030</v>
      </c>
      <c r="K121" s="77">
        <v>0</v>
      </c>
      <c r="L121" s="77">
        <v>73.243300000000005</v>
      </c>
      <c r="M121" s="77">
        <v>0.02</v>
      </c>
      <c r="N121" s="77">
        <v>0.33</v>
      </c>
      <c r="O121" s="77">
        <v>0.04</v>
      </c>
    </row>
    <row r="122" spans="2:15">
      <c r="B122" t="s">
        <v>1266</v>
      </c>
      <c r="C122" t="s">
        <v>1267</v>
      </c>
      <c r="D122" t="s">
        <v>103</v>
      </c>
      <c r="E122" t="s">
        <v>126</v>
      </c>
      <c r="F122" t="s">
        <v>1268</v>
      </c>
      <c r="G122" t="s">
        <v>873</v>
      </c>
      <c r="H122" t="s">
        <v>105</v>
      </c>
      <c r="I122" s="77">
        <v>13368</v>
      </c>
      <c r="J122" s="77">
        <v>87</v>
      </c>
      <c r="K122" s="77">
        <v>0</v>
      </c>
      <c r="L122" s="77">
        <v>11.63016</v>
      </c>
      <c r="M122" s="77">
        <v>0.01</v>
      </c>
      <c r="N122" s="77">
        <v>0.05</v>
      </c>
      <c r="O122" s="77">
        <v>0.01</v>
      </c>
    </row>
    <row r="123" spans="2:15">
      <c r="B123" t="s">
        <v>1269</v>
      </c>
      <c r="C123" t="s">
        <v>1270</v>
      </c>
      <c r="D123" t="s">
        <v>103</v>
      </c>
      <c r="E123" t="s">
        <v>126</v>
      </c>
      <c r="F123" t="s">
        <v>1271</v>
      </c>
      <c r="G123" t="s">
        <v>1117</v>
      </c>
      <c r="H123" t="s">
        <v>105</v>
      </c>
      <c r="I123" s="77">
        <v>275</v>
      </c>
      <c r="J123" s="77">
        <v>1099</v>
      </c>
      <c r="K123" s="77">
        <v>0</v>
      </c>
      <c r="L123" s="77">
        <v>3.0222500000000001</v>
      </c>
      <c r="M123" s="77">
        <v>0.02</v>
      </c>
      <c r="N123" s="77">
        <v>0.01</v>
      </c>
      <c r="O123" s="77">
        <v>0</v>
      </c>
    </row>
    <row r="124" spans="2:15">
      <c r="B124" t="s">
        <v>1272</v>
      </c>
      <c r="C124" t="s">
        <v>1273</v>
      </c>
      <c r="D124" t="s">
        <v>103</v>
      </c>
      <c r="E124" t="s">
        <v>126</v>
      </c>
      <c r="F124" t="s">
        <v>1274</v>
      </c>
      <c r="G124" t="s">
        <v>1117</v>
      </c>
      <c r="H124" t="s">
        <v>105</v>
      </c>
      <c r="I124" s="77">
        <v>558</v>
      </c>
      <c r="J124" s="77">
        <v>1677</v>
      </c>
      <c r="K124" s="77">
        <v>0</v>
      </c>
      <c r="L124" s="77">
        <v>9.3576599999999992</v>
      </c>
      <c r="M124" s="77">
        <v>0</v>
      </c>
      <c r="N124" s="77">
        <v>0.04</v>
      </c>
      <c r="O124" s="77">
        <v>0.01</v>
      </c>
    </row>
    <row r="125" spans="2:15">
      <c r="B125" t="s">
        <v>1275</v>
      </c>
      <c r="C125" t="s">
        <v>1276</v>
      </c>
      <c r="D125" t="s">
        <v>103</v>
      </c>
      <c r="E125" t="s">
        <v>126</v>
      </c>
      <c r="F125" t="s">
        <v>1277</v>
      </c>
      <c r="G125" t="s">
        <v>1117</v>
      </c>
      <c r="H125" t="s">
        <v>105</v>
      </c>
      <c r="I125" s="77">
        <v>25354</v>
      </c>
      <c r="J125" s="77">
        <v>24</v>
      </c>
      <c r="K125" s="77">
        <v>0</v>
      </c>
      <c r="L125" s="77">
        <v>6.0849599999999997</v>
      </c>
      <c r="M125" s="77">
        <v>0.01</v>
      </c>
      <c r="N125" s="77">
        <v>0.03</v>
      </c>
      <c r="O125" s="77">
        <v>0</v>
      </c>
    </row>
    <row r="126" spans="2:15">
      <c r="B126" t="s">
        <v>1278</v>
      </c>
      <c r="C126" t="s">
        <v>1279</v>
      </c>
      <c r="D126" t="s">
        <v>103</v>
      </c>
      <c r="E126" t="s">
        <v>126</v>
      </c>
      <c r="F126" t="s">
        <v>756</v>
      </c>
      <c r="G126" t="s">
        <v>369</v>
      </c>
      <c r="H126" t="s">
        <v>105</v>
      </c>
      <c r="I126" s="77">
        <v>0.68</v>
      </c>
      <c r="J126" s="77">
        <v>16.7</v>
      </c>
      <c r="K126" s="77">
        <v>0</v>
      </c>
      <c r="L126" s="77">
        <v>1.1356E-4</v>
      </c>
      <c r="M126" s="77">
        <v>0</v>
      </c>
      <c r="N126" s="77">
        <v>0</v>
      </c>
      <c r="O126" s="77">
        <v>0</v>
      </c>
    </row>
    <row r="127" spans="2:15">
      <c r="B127" t="s">
        <v>1280</v>
      </c>
      <c r="C127" t="s">
        <v>1281</v>
      </c>
      <c r="D127" t="s">
        <v>103</v>
      </c>
      <c r="E127" t="s">
        <v>126</v>
      </c>
      <c r="F127" t="s">
        <v>760</v>
      </c>
      <c r="G127" t="s">
        <v>369</v>
      </c>
      <c r="H127" t="s">
        <v>105</v>
      </c>
      <c r="I127" s="77">
        <v>22.11</v>
      </c>
      <c r="J127" s="77">
        <v>292.39999999999998</v>
      </c>
      <c r="K127" s="77">
        <v>0</v>
      </c>
      <c r="L127" s="77">
        <v>6.4649639999999994E-2</v>
      </c>
      <c r="M127" s="77">
        <v>0</v>
      </c>
      <c r="N127" s="77">
        <v>0</v>
      </c>
      <c r="O127" s="77">
        <v>0</v>
      </c>
    </row>
    <row r="128" spans="2:15">
      <c r="B128" t="s">
        <v>1282</v>
      </c>
      <c r="C128" t="s">
        <v>1283</v>
      </c>
      <c r="D128" t="s">
        <v>103</v>
      </c>
      <c r="E128" t="s">
        <v>126</v>
      </c>
      <c r="F128" t="s">
        <v>1284</v>
      </c>
      <c r="G128" t="s">
        <v>882</v>
      </c>
      <c r="H128" t="s">
        <v>105</v>
      </c>
      <c r="I128" s="77">
        <v>846.64</v>
      </c>
      <c r="J128" s="77">
        <v>4753</v>
      </c>
      <c r="K128" s="77">
        <v>0</v>
      </c>
      <c r="L128" s="77">
        <v>40.240799199999998</v>
      </c>
      <c r="M128" s="77">
        <v>0.01</v>
      </c>
      <c r="N128" s="77">
        <v>0.18</v>
      </c>
      <c r="O128" s="77">
        <v>0.02</v>
      </c>
    </row>
    <row r="129" spans="2:15">
      <c r="B129" t="s">
        <v>1285</v>
      </c>
      <c r="C129" t="s">
        <v>1286</v>
      </c>
      <c r="D129" t="s">
        <v>103</v>
      </c>
      <c r="E129" t="s">
        <v>126</v>
      </c>
      <c r="F129" t="s">
        <v>1287</v>
      </c>
      <c r="G129" t="s">
        <v>130</v>
      </c>
      <c r="H129" t="s">
        <v>105</v>
      </c>
      <c r="I129" s="77">
        <v>3511</v>
      </c>
      <c r="J129" s="77">
        <v>619.6</v>
      </c>
      <c r="K129" s="77">
        <v>0</v>
      </c>
      <c r="L129" s="77">
        <v>21.754155999999998</v>
      </c>
      <c r="M129" s="77">
        <v>0.01</v>
      </c>
      <c r="N129" s="77">
        <v>0.1</v>
      </c>
      <c r="O129" s="77">
        <v>0.01</v>
      </c>
    </row>
    <row r="130" spans="2:15">
      <c r="B130" t="s">
        <v>1288</v>
      </c>
      <c r="C130" t="s">
        <v>1289</v>
      </c>
      <c r="D130" t="s">
        <v>103</v>
      </c>
      <c r="E130" t="s">
        <v>126</v>
      </c>
      <c r="F130" t="s">
        <v>1290</v>
      </c>
      <c r="G130" t="s">
        <v>130</v>
      </c>
      <c r="H130" t="s">
        <v>105</v>
      </c>
      <c r="I130" s="77">
        <v>3117</v>
      </c>
      <c r="J130" s="77">
        <v>2243</v>
      </c>
      <c r="K130" s="77">
        <v>0</v>
      </c>
      <c r="L130" s="77">
        <v>69.91431</v>
      </c>
      <c r="M130" s="77">
        <v>0.02</v>
      </c>
      <c r="N130" s="77">
        <v>0.31</v>
      </c>
      <c r="O130" s="77">
        <v>0.04</v>
      </c>
    </row>
    <row r="131" spans="2:15">
      <c r="B131" t="s">
        <v>1291</v>
      </c>
      <c r="C131" t="s">
        <v>1292</v>
      </c>
      <c r="D131" t="s">
        <v>103</v>
      </c>
      <c r="E131" t="s">
        <v>126</v>
      </c>
      <c r="F131" t="s">
        <v>1293</v>
      </c>
      <c r="G131" t="s">
        <v>130</v>
      </c>
      <c r="H131" t="s">
        <v>105</v>
      </c>
      <c r="I131" s="77">
        <v>1685</v>
      </c>
      <c r="J131" s="77">
        <v>2247</v>
      </c>
      <c r="K131" s="77">
        <v>0</v>
      </c>
      <c r="L131" s="77">
        <v>37.86195</v>
      </c>
      <c r="M131" s="77">
        <v>0.02</v>
      </c>
      <c r="N131" s="77">
        <v>0.17</v>
      </c>
      <c r="O131" s="77">
        <v>0.02</v>
      </c>
    </row>
    <row r="132" spans="2:15">
      <c r="B132" t="s">
        <v>1294</v>
      </c>
      <c r="C132" t="s">
        <v>1295</v>
      </c>
      <c r="D132" t="s">
        <v>103</v>
      </c>
      <c r="E132" t="s">
        <v>126</v>
      </c>
      <c r="F132" t="s">
        <v>1296</v>
      </c>
      <c r="G132" t="s">
        <v>130</v>
      </c>
      <c r="H132" t="s">
        <v>105</v>
      </c>
      <c r="I132" s="77">
        <v>1930</v>
      </c>
      <c r="J132" s="77">
        <v>732.3</v>
      </c>
      <c r="K132" s="77">
        <v>0</v>
      </c>
      <c r="L132" s="77">
        <v>14.13339</v>
      </c>
      <c r="M132" s="77">
        <v>0.02</v>
      </c>
      <c r="N132" s="77">
        <v>0.06</v>
      </c>
      <c r="O132" s="77">
        <v>0.01</v>
      </c>
    </row>
    <row r="133" spans="2:15">
      <c r="B133" t="s">
        <v>1297</v>
      </c>
      <c r="C133" t="s">
        <v>1298</v>
      </c>
      <c r="D133" t="s">
        <v>103</v>
      </c>
      <c r="E133" t="s">
        <v>126</v>
      </c>
      <c r="F133" t="s">
        <v>1299</v>
      </c>
      <c r="G133" t="s">
        <v>130</v>
      </c>
      <c r="H133" t="s">
        <v>105</v>
      </c>
      <c r="I133" s="77">
        <v>12225</v>
      </c>
      <c r="J133" s="77">
        <v>146.19999999999999</v>
      </c>
      <c r="K133" s="77">
        <v>0.28816000000000003</v>
      </c>
      <c r="L133" s="77">
        <v>18.161110000000001</v>
      </c>
      <c r="M133" s="77">
        <v>0</v>
      </c>
      <c r="N133" s="77">
        <v>0.08</v>
      </c>
      <c r="O133" s="77">
        <v>0.01</v>
      </c>
    </row>
    <row r="134" spans="2:15">
      <c r="B134" t="s">
        <v>1300</v>
      </c>
      <c r="C134" t="s">
        <v>1301</v>
      </c>
      <c r="D134" t="s">
        <v>103</v>
      </c>
      <c r="E134" t="s">
        <v>126</v>
      </c>
      <c r="F134" t="s">
        <v>1302</v>
      </c>
      <c r="G134" t="s">
        <v>132</v>
      </c>
      <c r="H134" t="s">
        <v>105</v>
      </c>
      <c r="I134" s="77">
        <v>2587</v>
      </c>
      <c r="J134" s="77">
        <v>1923</v>
      </c>
      <c r="K134" s="77">
        <v>0</v>
      </c>
      <c r="L134" s="77">
        <v>49.748010000000001</v>
      </c>
      <c r="M134" s="77">
        <v>0.01</v>
      </c>
      <c r="N134" s="77">
        <v>0.22</v>
      </c>
      <c r="O134" s="77">
        <v>0.03</v>
      </c>
    </row>
    <row r="135" spans="2:15">
      <c r="B135" t="s">
        <v>1303</v>
      </c>
      <c r="C135" t="s">
        <v>1304</v>
      </c>
      <c r="D135" t="s">
        <v>103</v>
      </c>
      <c r="E135" t="s">
        <v>126</v>
      </c>
      <c r="F135" t="s">
        <v>1305</v>
      </c>
      <c r="G135" t="s">
        <v>132</v>
      </c>
      <c r="H135" t="s">
        <v>105</v>
      </c>
      <c r="I135" s="77">
        <v>950</v>
      </c>
      <c r="J135" s="77">
        <v>279.10000000000002</v>
      </c>
      <c r="K135" s="77">
        <v>0</v>
      </c>
      <c r="L135" s="77">
        <v>2.6514500000000001</v>
      </c>
      <c r="M135" s="77">
        <v>0</v>
      </c>
      <c r="N135" s="77">
        <v>0.01</v>
      </c>
      <c r="O135" s="77">
        <v>0</v>
      </c>
    </row>
    <row r="136" spans="2:15">
      <c r="B136" t="s">
        <v>1306</v>
      </c>
      <c r="C136" t="s">
        <v>1307</v>
      </c>
      <c r="D136" t="s">
        <v>103</v>
      </c>
      <c r="E136" t="s">
        <v>126</v>
      </c>
      <c r="F136" t="s">
        <v>1308</v>
      </c>
      <c r="G136" t="s">
        <v>135</v>
      </c>
      <c r="H136" t="s">
        <v>105</v>
      </c>
      <c r="I136" s="77">
        <v>2462</v>
      </c>
      <c r="J136" s="77">
        <v>1996</v>
      </c>
      <c r="K136" s="77">
        <v>0</v>
      </c>
      <c r="L136" s="77">
        <v>49.14152</v>
      </c>
      <c r="M136" s="77">
        <v>0.03</v>
      </c>
      <c r="N136" s="77">
        <v>0.22</v>
      </c>
      <c r="O136" s="77">
        <v>0.03</v>
      </c>
    </row>
    <row r="137" spans="2:15">
      <c r="B137" s="78" t="s">
        <v>1309</v>
      </c>
      <c r="E137" s="16"/>
      <c r="F137" s="16"/>
      <c r="G137" s="16"/>
      <c r="I137" s="79">
        <v>0</v>
      </c>
      <c r="K137" s="79">
        <v>0</v>
      </c>
      <c r="L137" s="79">
        <v>0</v>
      </c>
      <c r="N137" s="79">
        <v>0</v>
      </c>
      <c r="O137" s="79">
        <v>0</v>
      </c>
    </row>
    <row r="138" spans="2:15">
      <c r="B138" t="s">
        <v>242</v>
      </c>
      <c r="C138" t="s">
        <v>242</v>
      </c>
      <c r="E138" s="16"/>
      <c r="F138" s="16"/>
      <c r="G138" t="s">
        <v>242</v>
      </c>
      <c r="H138" t="s">
        <v>242</v>
      </c>
      <c r="I138" s="77">
        <v>0</v>
      </c>
      <c r="J138" s="77">
        <v>0</v>
      </c>
      <c r="L138" s="77">
        <v>0</v>
      </c>
      <c r="M138" s="77">
        <v>0</v>
      </c>
      <c r="N138" s="77">
        <v>0</v>
      </c>
      <c r="O138" s="77">
        <v>0</v>
      </c>
    </row>
    <row r="139" spans="2:15">
      <c r="B139" s="78" t="s">
        <v>247</v>
      </c>
      <c r="E139" s="16"/>
      <c r="F139" s="16"/>
      <c r="G139" s="16"/>
      <c r="I139" s="79">
        <v>14763</v>
      </c>
      <c r="K139" s="79">
        <v>0.3078264</v>
      </c>
      <c r="L139" s="79">
        <v>1916.6977886699999</v>
      </c>
      <c r="N139" s="79">
        <v>8.6300000000000008</v>
      </c>
      <c r="O139" s="79">
        <v>1.06</v>
      </c>
    </row>
    <row r="140" spans="2:15">
      <c r="B140" s="78" t="s">
        <v>336</v>
      </c>
      <c r="E140" s="16"/>
      <c r="F140" s="16"/>
      <c r="G140" s="16"/>
      <c r="I140" s="79">
        <v>11435</v>
      </c>
      <c r="K140" s="79">
        <v>0.3078264</v>
      </c>
      <c r="L140" s="79">
        <v>1512.3354131900001</v>
      </c>
      <c r="N140" s="79">
        <v>6.81</v>
      </c>
      <c r="O140" s="79">
        <v>0.84</v>
      </c>
    </row>
    <row r="141" spans="2:15">
      <c r="B141" t="s">
        <v>1310</v>
      </c>
      <c r="C141" t="s">
        <v>1311</v>
      </c>
      <c r="D141" t="s">
        <v>1312</v>
      </c>
      <c r="E141" t="s">
        <v>1313</v>
      </c>
      <c r="F141" t="s">
        <v>1012</v>
      </c>
      <c r="G141" t="s">
        <v>1314</v>
      </c>
      <c r="H141" t="s">
        <v>109</v>
      </c>
      <c r="I141" s="77">
        <v>148</v>
      </c>
      <c r="J141" s="77">
        <v>9183</v>
      </c>
      <c r="K141" s="77">
        <v>0</v>
      </c>
      <c r="L141" s="77">
        <v>47.758211760000002</v>
      </c>
      <c r="M141" s="77">
        <v>0</v>
      </c>
      <c r="N141" s="77">
        <v>0.22</v>
      </c>
      <c r="O141" s="77">
        <v>0.03</v>
      </c>
    </row>
    <row r="142" spans="2:15">
      <c r="B142" t="s">
        <v>1315</v>
      </c>
      <c r="C142" t="s">
        <v>1316</v>
      </c>
      <c r="D142" t="s">
        <v>1312</v>
      </c>
      <c r="E142" t="s">
        <v>1313</v>
      </c>
      <c r="F142" t="s">
        <v>1317</v>
      </c>
      <c r="G142" t="s">
        <v>1318</v>
      </c>
      <c r="H142" t="s">
        <v>109</v>
      </c>
      <c r="I142" s="77">
        <v>300</v>
      </c>
      <c r="J142" s="77">
        <v>1965</v>
      </c>
      <c r="K142" s="77">
        <v>0</v>
      </c>
      <c r="L142" s="77">
        <v>20.715029999999999</v>
      </c>
      <c r="M142" s="77">
        <v>0</v>
      </c>
      <c r="N142" s="77">
        <v>0.09</v>
      </c>
      <c r="O142" s="77">
        <v>0.01</v>
      </c>
    </row>
    <row r="143" spans="2:15">
      <c r="B143" t="s">
        <v>1319</v>
      </c>
      <c r="C143" t="s">
        <v>1320</v>
      </c>
      <c r="D143" t="s">
        <v>1312</v>
      </c>
      <c r="E143" t="s">
        <v>1313</v>
      </c>
      <c r="F143" t="s">
        <v>1321</v>
      </c>
      <c r="G143" t="s">
        <v>1322</v>
      </c>
      <c r="H143" t="s">
        <v>109</v>
      </c>
      <c r="I143" s="77">
        <v>1910</v>
      </c>
      <c r="J143" s="77">
        <v>520</v>
      </c>
      <c r="K143" s="77">
        <v>0</v>
      </c>
      <c r="L143" s="77">
        <v>34.901048000000003</v>
      </c>
      <c r="M143" s="77">
        <v>0.01</v>
      </c>
      <c r="N143" s="77">
        <v>0.16</v>
      </c>
      <c r="O143" s="77">
        <v>0.02</v>
      </c>
    </row>
    <row r="144" spans="2:15">
      <c r="B144" t="s">
        <v>1323</v>
      </c>
      <c r="C144" t="s">
        <v>1324</v>
      </c>
      <c r="D144" t="s">
        <v>1312</v>
      </c>
      <c r="E144" t="s">
        <v>1313</v>
      </c>
      <c r="F144" t="s">
        <v>1325</v>
      </c>
      <c r="G144" t="s">
        <v>1322</v>
      </c>
      <c r="H144" t="s">
        <v>109</v>
      </c>
      <c r="I144" s="77">
        <v>62</v>
      </c>
      <c r="J144" s="77">
        <v>515</v>
      </c>
      <c r="K144" s="77">
        <v>0</v>
      </c>
      <c r="L144" s="77">
        <v>1.1220201999999999</v>
      </c>
      <c r="M144" s="77">
        <v>0</v>
      </c>
      <c r="N144" s="77">
        <v>0.01</v>
      </c>
      <c r="O144" s="77">
        <v>0</v>
      </c>
    </row>
    <row r="145" spans="2:15">
      <c r="B145" t="s">
        <v>1326</v>
      </c>
      <c r="C145" t="s">
        <v>1327</v>
      </c>
      <c r="D145" t="s">
        <v>1312</v>
      </c>
      <c r="E145" t="s">
        <v>1313</v>
      </c>
      <c r="F145" t="s">
        <v>1188</v>
      </c>
      <c r="G145" t="s">
        <v>1322</v>
      </c>
      <c r="H145" t="s">
        <v>109</v>
      </c>
      <c r="I145" s="77">
        <v>527</v>
      </c>
      <c r="J145" s="77">
        <v>632.5</v>
      </c>
      <c r="K145" s="77">
        <v>0</v>
      </c>
      <c r="L145" s="77">
        <v>11.71312835</v>
      </c>
      <c r="M145" s="77">
        <v>0</v>
      </c>
      <c r="N145" s="77">
        <v>0.05</v>
      </c>
      <c r="O145" s="77">
        <v>0.01</v>
      </c>
    </row>
    <row r="146" spans="2:15">
      <c r="B146" t="s">
        <v>1328</v>
      </c>
      <c r="C146" t="s">
        <v>1329</v>
      </c>
      <c r="D146" t="s">
        <v>1312</v>
      </c>
      <c r="E146" t="s">
        <v>1313</v>
      </c>
      <c r="F146" t="s">
        <v>1066</v>
      </c>
      <c r="G146" t="s">
        <v>1322</v>
      </c>
      <c r="H146" t="s">
        <v>109</v>
      </c>
      <c r="I146" s="77">
        <v>962</v>
      </c>
      <c r="J146" s="77">
        <v>460</v>
      </c>
      <c r="K146" s="77">
        <v>0</v>
      </c>
      <c r="L146" s="77">
        <v>15.550152799999999</v>
      </c>
      <c r="M146" s="77">
        <v>0</v>
      </c>
      <c r="N146" s="77">
        <v>7.0000000000000007E-2</v>
      </c>
      <c r="O146" s="77">
        <v>0.01</v>
      </c>
    </row>
    <row r="147" spans="2:15">
      <c r="B147" t="s">
        <v>1330</v>
      </c>
      <c r="C147" t="s">
        <v>1331</v>
      </c>
      <c r="D147" t="s">
        <v>1312</v>
      </c>
      <c r="E147" t="s">
        <v>1313</v>
      </c>
      <c r="F147" t="s">
        <v>1008</v>
      </c>
      <c r="G147" t="s">
        <v>1332</v>
      </c>
      <c r="H147" t="s">
        <v>109</v>
      </c>
      <c r="I147" s="77">
        <v>653</v>
      </c>
      <c r="J147" s="77">
        <v>2691</v>
      </c>
      <c r="K147" s="77">
        <v>0</v>
      </c>
      <c r="L147" s="77">
        <v>61.748816220000002</v>
      </c>
      <c r="M147" s="77">
        <v>0</v>
      </c>
      <c r="N147" s="77">
        <v>0.28000000000000003</v>
      </c>
      <c r="O147" s="77">
        <v>0.03</v>
      </c>
    </row>
    <row r="148" spans="2:15">
      <c r="B148" t="s">
        <v>1333</v>
      </c>
      <c r="C148" t="s">
        <v>1334</v>
      </c>
      <c r="D148" t="s">
        <v>1312</v>
      </c>
      <c r="E148" t="s">
        <v>1313</v>
      </c>
      <c r="F148" t="s">
        <v>1335</v>
      </c>
      <c r="G148" t="s">
        <v>1332</v>
      </c>
      <c r="H148" t="s">
        <v>109</v>
      </c>
      <c r="I148" s="77">
        <v>11</v>
      </c>
      <c r="J148" s="77">
        <v>7285</v>
      </c>
      <c r="K148" s="77">
        <v>0</v>
      </c>
      <c r="L148" s="77">
        <v>2.8159439000000002</v>
      </c>
      <c r="M148" s="77">
        <v>0</v>
      </c>
      <c r="N148" s="77">
        <v>0.01</v>
      </c>
      <c r="O148" s="77">
        <v>0</v>
      </c>
    </row>
    <row r="149" spans="2:15">
      <c r="B149" t="s">
        <v>1336</v>
      </c>
      <c r="C149" t="s">
        <v>1334</v>
      </c>
      <c r="D149" t="s">
        <v>1312</v>
      </c>
      <c r="E149" t="s">
        <v>1313</v>
      </c>
      <c r="F149" t="s">
        <v>1335</v>
      </c>
      <c r="G149" t="s">
        <v>1332</v>
      </c>
      <c r="H149" t="s">
        <v>109</v>
      </c>
      <c r="I149" s="77">
        <v>285</v>
      </c>
      <c r="J149" s="77">
        <v>7285</v>
      </c>
      <c r="K149" s="77">
        <v>0</v>
      </c>
      <c r="L149" s="77">
        <v>72.958546499999997</v>
      </c>
      <c r="M149" s="77">
        <v>0</v>
      </c>
      <c r="N149" s="77">
        <v>0.33</v>
      </c>
      <c r="O149" s="77">
        <v>0.04</v>
      </c>
    </row>
    <row r="150" spans="2:15">
      <c r="B150" t="s">
        <v>1337</v>
      </c>
      <c r="C150" t="s">
        <v>1338</v>
      </c>
      <c r="D150" t="s">
        <v>1312</v>
      </c>
      <c r="E150" t="s">
        <v>1313</v>
      </c>
      <c r="F150" t="s">
        <v>1101</v>
      </c>
      <c r="G150" t="s">
        <v>1332</v>
      </c>
      <c r="H150" t="s">
        <v>109</v>
      </c>
      <c r="I150" s="77">
        <v>104</v>
      </c>
      <c r="J150" s="77">
        <v>2713</v>
      </c>
      <c r="K150" s="77">
        <v>0</v>
      </c>
      <c r="L150" s="77">
        <v>9.91482128</v>
      </c>
      <c r="M150" s="77">
        <v>0</v>
      </c>
      <c r="N150" s="77">
        <v>0.04</v>
      </c>
      <c r="O150" s="77">
        <v>0.01</v>
      </c>
    </row>
    <row r="151" spans="2:15">
      <c r="B151" t="s">
        <v>1339</v>
      </c>
      <c r="C151" t="s">
        <v>1340</v>
      </c>
      <c r="D151" t="s">
        <v>1312</v>
      </c>
      <c r="E151" t="s">
        <v>1313</v>
      </c>
      <c r="F151" t="s">
        <v>1341</v>
      </c>
      <c r="G151" t="s">
        <v>1342</v>
      </c>
      <c r="H151" t="s">
        <v>109</v>
      </c>
      <c r="I151" s="77">
        <v>295</v>
      </c>
      <c r="J151" s="77">
        <v>4260</v>
      </c>
      <c r="K151" s="77">
        <v>0</v>
      </c>
      <c r="L151" s="77">
        <v>44.160437999999999</v>
      </c>
      <c r="M151" s="77">
        <v>0</v>
      </c>
      <c r="N151" s="77">
        <v>0.2</v>
      </c>
      <c r="O151" s="77">
        <v>0.02</v>
      </c>
    </row>
    <row r="152" spans="2:15">
      <c r="B152" t="s">
        <v>1343</v>
      </c>
      <c r="C152" t="s">
        <v>1344</v>
      </c>
      <c r="D152" t="s">
        <v>1312</v>
      </c>
      <c r="E152" t="s">
        <v>1313</v>
      </c>
      <c r="F152" t="s">
        <v>1345</v>
      </c>
      <c r="G152" t="s">
        <v>1342</v>
      </c>
      <c r="H152" t="s">
        <v>109</v>
      </c>
      <c r="I152" s="77">
        <v>207</v>
      </c>
      <c r="J152" s="77">
        <v>7955</v>
      </c>
      <c r="K152" s="77">
        <v>0</v>
      </c>
      <c r="L152" s="77">
        <v>57.864510899999999</v>
      </c>
      <c r="M152" s="77">
        <v>0</v>
      </c>
      <c r="N152" s="77">
        <v>0.26</v>
      </c>
      <c r="O152" s="77">
        <v>0.03</v>
      </c>
    </row>
    <row r="153" spans="2:15">
      <c r="B153" t="s">
        <v>1346</v>
      </c>
      <c r="C153" t="s">
        <v>1347</v>
      </c>
      <c r="D153" t="s">
        <v>1312</v>
      </c>
      <c r="E153" t="s">
        <v>1313</v>
      </c>
      <c r="F153" t="s">
        <v>1348</v>
      </c>
      <c r="G153" t="s">
        <v>1342</v>
      </c>
      <c r="H153" t="s">
        <v>109</v>
      </c>
      <c r="I153" s="77">
        <v>399</v>
      </c>
      <c r="J153" s="77">
        <v>9934</v>
      </c>
      <c r="K153" s="77">
        <v>0</v>
      </c>
      <c r="L153" s="77">
        <v>139.28322324000001</v>
      </c>
      <c r="M153" s="77">
        <v>0</v>
      </c>
      <c r="N153" s="77">
        <v>0.63</v>
      </c>
      <c r="O153" s="77">
        <v>0.08</v>
      </c>
    </row>
    <row r="154" spans="2:15">
      <c r="B154" t="s">
        <v>1349</v>
      </c>
      <c r="C154" t="s">
        <v>1350</v>
      </c>
      <c r="D154" t="s">
        <v>1312</v>
      </c>
      <c r="E154" t="s">
        <v>1313</v>
      </c>
      <c r="F154" t="s">
        <v>1351</v>
      </c>
      <c r="G154" t="s">
        <v>1352</v>
      </c>
      <c r="H154" t="s">
        <v>109</v>
      </c>
      <c r="I154" s="77">
        <v>819</v>
      </c>
      <c r="J154" s="77">
        <v>1290</v>
      </c>
      <c r="K154" s="77">
        <v>0</v>
      </c>
      <c r="L154" s="77">
        <v>37.125761400000002</v>
      </c>
      <c r="M154" s="77">
        <v>0</v>
      </c>
      <c r="N154" s="77">
        <v>0.17</v>
      </c>
      <c r="O154" s="77">
        <v>0.02</v>
      </c>
    </row>
    <row r="155" spans="2:15">
      <c r="B155" t="s">
        <v>1353</v>
      </c>
      <c r="C155" t="s">
        <v>1354</v>
      </c>
      <c r="D155" t="s">
        <v>1312</v>
      </c>
      <c r="E155" t="s">
        <v>1313</v>
      </c>
      <c r="F155" t="s">
        <v>1355</v>
      </c>
      <c r="G155" t="s">
        <v>1352</v>
      </c>
      <c r="H155" t="s">
        <v>109</v>
      </c>
      <c r="I155" s="77">
        <v>178</v>
      </c>
      <c r="J155" s="77">
        <v>6218</v>
      </c>
      <c r="K155" s="77">
        <v>0</v>
      </c>
      <c r="L155" s="77">
        <v>38.893092559999999</v>
      </c>
      <c r="M155" s="77">
        <v>0</v>
      </c>
      <c r="N155" s="77">
        <v>0.18</v>
      </c>
      <c r="O155" s="77">
        <v>0.02</v>
      </c>
    </row>
    <row r="156" spans="2:15">
      <c r="B156" t="s">
        <v>1356</v>
      </c>
      <c r="C156" t="s">
        <v>1357</v>
      </c>
      <c r="D156" t="s">
        <v>1312</v>
      </c>
      <c r="E156" t="s">
        <v>1313</v>
      </c>
      <c r="F156" t="s">
        <v>1358</v>
      </c>
      <c r="G156" t="s">
        <v>1352</v>
      </c>
      <c r="H156" t="s">
        <v>109</v>
      </c>
      <c r="I156" s="77">
        <v>364</v>
      </c>
      <c r="J156" s="77">
        <v>3110</v>
      </c>
      <c r="K156" s="77">
        <v>0.3078264</v>
      </c>
      <c r="L156" s="77">
        <v>40.087712000000003</v>
      </c>
      <c r="M156" s="77">
        <v>0</v>
      </c>
      <c r="N156" s="77">
        <v>0.18</v>
      </c>
      <c r="O156" s="77">
        <v>0.02</v>
      </c>
    </row>
    <row r="157" spans="2:15">
      <c r="B157" t="s">
        <v>1359</v>
      </c>
      <c r="C157" t="s">
        <v>1360</v>
      </c>
      <c r="D157" t="s">
        <v>1312</v>
      </c>
      <c r="E157" t="s">
        <v>1313</v>
      </c>
      <c r="F157" t="s">
        <v>1043</v>
      </c>
      <c r="G157" t="s">
        <v>1361</v>
      </c>
      <c r="H157" t="s">
        <v>109</v>
      </c>
      <c r="I157" s="77">
        <v>348</v>
      </c>
      <c r="J157" s="77">
        <v>9393</v>
      </c>
      <c r="K157" s="77">
        <v>0</v>
      </c>
      <c r="L157" s="77">
        <v>114.86436696</v>
      </c>
      <c r="M157" s="77">
        <v>0</v>
      </c>
      <c r="N157" s="77">
        <v>0.52</v>
      </c>
      <c r="O157" s="77">
        <v>0.06</v>
      </c>
    </row>
    <row r="158" spans="2:15">
      <c r="B158" t="s">
        <v>1362</v>
      </c>
      <c r="C158" t="s">
        <v>1363</v>
      </c>
      <c r="D158" t="s">
        <v>1312</v>
      </c>
      <c r="E158" t="s">
        <v>1313</v>
      </c>
      <c r="F158" t="s">
        <v>1364</v>
      </c>
      <c r="G158" t="s">
        <v>1365</v>
      </c>
      <c r="H158" t="s">
        <v>109</v>
      </c>
      <c r="I158" s="77">
        <v>337</v>
      </c>
      <c r="J158" s="77">
        <v>5260</v>
      </c>
      <c r="K158" s="77">
        <v>0</v>
      </c>
      <c r="L158" s="77">
        <v>62.289866799999999</v>
      </c>
      <c r="M158" s="77">
        <v>0</v>
      </c>
      <c r="N158" s="77">
        <v>0.28000000000000003</v>
      </c>
      <c r="O158" s="77">
        <v>0.03</v>
      </c>
    </row>
    <row r="159" spans="2:15">
      <c r="B159" t="s">
        <v>1366</v>
      </c>
      <c r="C159" t="s">
        <v>1367</v>
      </c>
      <c r="D159" t="s">
        <v>1312</v>
      </c>
      <c r="E159" t="s">
        <v>1313</v>
      </c>
      <c r="F159" t="s">
        <v>1040</v>
      </c>
      <c r="G159" t="s">
        <v>1365</v>
      </c>
      <c r="H159" t="s">
        <v>109</v>
      </c>
      <c r="I159" s="77">
        <v>3499</v>
      </c>
      <c r="J159" s="77">
        <v>5638</v>
      </c>
      <c r="K159" s="77">
        <v>0</v>
      </c>
      <c r="L159" s="77">
        <v>693.21950068000001</v>
      </c>
      <c r="M159" s="77">
        <v>0.01</v>
      </c>
      <c r="N159" s="77">
        <v>3.12</v>
      </c>
      <c r="O159" s="77">
        <v>0.38</v>
      </c>
    </row>
    <row r="160" spans="2:15">
      <c r="B160" t="s">
        <v>1368</v>
      </c>
      <c r="C160" t="s">
        <v>1367</v>
      </c>
      <c r="D160" t="s">
        <v>1369</v>
      </c>
      <c r="E160" t="s">
        <v>1313</v>
      </c>
      <c r="F160" t="s">
        <v>1040</v>
      </c>
      <c r="G160" t="s">
        <v>1365</v>
      </c>
      <c r="H160" t="s">
        <v>109</v>
      </c>
      <c r="I160" s="77">
        <v>27</v>
      </c>
      <c r="J160" s="77">
        <v>5638</v>
      </c>
      <c r="K160" s="77">
        <v>0</v>
      </c>
      <c r="L160" s="77">
        <v>5.3492216399999997</v>
      </c>
      <c r="M160" s="77">
        <v>0</v>
      </c>
      <c r="N160" s="77">
        <v>0.02</v>
      </c>
      <c r="O160" s="77">
        <v>0</v>
      </c>
    </row>
    <row r="161" spans="2:15">
      <c r="B161" s="78" t="s">
        <v>337</v>
      </c>
      <c r="E161" s="16"/>
      <c r="F161" s="16"/>
      <c r="G161" s="16"/>
      <c r="I161" s="79">
        <v>3328</v>
      </c>
      <c r="K161" s="79">
        <v>0</v>
      </c>
      <c r="L161" s="79">
        <v>404.36237548000003</v>
      </c>
      <c r="N161" s="79">
        <v>1.82</v>
      </c>
      <c r="O161" s="79">
        <v>0.22</v>
      </c>
    </row>
    <row r="162" spans="2:15">
      <c r="B162" t="s">
        <v>1370</v>
      </c>
      <c r="C162" t="s">
        <v>1371</v>
      </c>
      <c r="D162" t="s">
        <v>103</v>
      </c>
      <c r="E162" t="s">
        <v>126</v>
      </c>
      <c r="F162" t="s">
        <v>1372</v>
      </c>
      <c r="G162" t="s">
        <v>1373</v>
      </c>
      <c r="H162" t="s">
        <v>109</v>
      </c>
      <c r="I162" s="77">
        <v>1539</v>
      </c>
      <c r="J162" s="77">
        <v>4117</v>
      </c>
      <c r="K162" s="77">
        <v>0</v>
      </c>
      <c r="L162" s="77">
        <v>222.64925382000001</v>
      </c>
      <c r="M162" s="77">
        <v>0</v>
      </c>
      <c r="N162" s="77">
        <v>1</v>
      </c>
      <c r="O162" s="77">
        <v>0.12</v>
      </c>
    </row>
    <row r="163" spans="2:15">
      <c r="B163" t="s">
        <v>1374</v>
      </c>
      <c r="C163" s="83" t="s">
        <v>1371</v>
      </c>
      <c r="D163" t="s">
        <v>1312</v>
      </c>
      <c r="E163" t="s">
        <v>1313</v>
      </c>
      <c r="F163" t="s">
        <v>1372</v>
      </c>
      <c r="G163" t="s">
        <v>1322</v>
      </c>
      <c r="H163" t="s">
        <v>109</v>
      </c>
      <c r="I163" s="77">
        <v>15</v>
      </c>
      <c r="J163" s="77">
        <v>4117</v>
      </c>
      <c r="K163" s="77">
        <v>0</v>
      </c>
      <c r="L163" s="77">
        <v>2.1700707000000001</v>
      </c>
      <c r="M163" s="77">
        <v>0</v>
      </c>
      <c r="N163" s="77">
        <v>0.01</v>
      </c>
      <c r="O163" s="77">
        <v>0</v>
      </c>
    </row>
    <row r="164" spans="2:15">
      <c r="B164" t="s">
        <v>1375</v>
      </c>
      <c r="C164" t="s">
        <v>1376</v>
      </c>
      <c r="D164" t="s">
        <v>1312</v>
      </c>
      <c r="E164" t="s">
        <v>1313</v>
      </c>
      <c r="F164" t="s">
        <v>1377</v>
      </c>
      <c r="G164" t="s">
        <v>1342</v>
      </c>
      <c r="H164" t="s">
        <v>109</v>
      </c>
      <c r="I164" s="77">
        <v>618</v>
      </c>
      <c r="J164" s="77">
        <v>6672</v>
      </c>
      <c r="K164" s="77">
        <v>0</v>
      </c>
      <c r="L164" s="77">
        <v>144.89262144</v>
      </c>
      <c r="M164" s="77">
        <v>0</v>
      </c>
      <c r="N164" s="77">
        <v>0.65</v>
      </c>
      <c r="O164" s="77">
        <v>0.08</v>
      </c>
    </row>
    <row r="165" spans="2:15">
      <c r="B165" t="s">
        <v>1378</v>
      </c>
      <c r="C165" t="s">
        <v>1379</v>
      </c>
      <c r="D165" t="s">
        <v>1312</v>
      </c>
      <c r="E165" t="s">
        <v>1313</v>
      </c>
      <c r="F165" t="s">
        <v>1169</v>
      </c>
      <c r="G165" t="s">
        <v>1342</v>
      </c>
      <c r="H165" t="s">
        <v>109</v>
      </c>
      <c r="I165" s="77">
        <v>1156</v>
      </c>
      <c r="J165" s="77">
        <v>853</v>
      </c>
      <c r="K165" s="77">
        <v>0</v>
      </c>
      <c r="L165" s="77">
        <v>34.650429520000003</v>
      </c>
      <c r="M165" s="77">
        <v>0</v>
      </c>
      <c r="N165" s="77">
        <v>0.16</v>
      </c>
      <c r="O165" s="77">
        <v>0.02</v>
      </c>
    </row>
    <row r="166" spans="2:15">
      <c r="B166" t="s">
        <v>249</v>
      </c>
      <c r="E166" s="16"/>
      <c r="F166" s="16"/>
      <c r="G166" s="16"/>
    </row>
    <row r="167" spans="2:15">
      <c r="B167" t="s">
        <v>331</v>
      </c>
      <c r="E167" s="16"/>
      <c r="F167" s="16"/>
      <c r="G167" s="16"/>
    </row>
    <row r="168" spans="2:15">
      <c r="B168" t="s">
        <v>332</v>
      </c>
      <c r="E168" s="16"/>
      <c r="F168" s="16"/>
      <c r="G168" s="16"/>
    </row>
    <row r="169" spans="2:15">
      <c r="B169" t="s">
        <v>333</v>
      </c>
      <c r="E169" s="16"/>
      <c r="F169" s="16"/>
      <c r="G169" s="16"/>
    </row>
    <row r="170" spans="2:15">
      <c r="E170" s="16"/>
      <c r="F170" s="16"/>
      <c r="G170" s="16"/>
    </row>
    <row r="171" spans="2:15">
      <c r="E171" s="16"/>
      <c r="F171" s="16"/>
      <c r="G171" s="16"/>
    </row>
    <row r="172" spans="2:15">
      <c r="E172" s="16"/>
      <c r="F172" s="16"/>
      <c r="G172" s="16"/>
    </row>
    <row r="173" spans="2:15">
      <c r="E173" s="16"/>
      <c r="F173" s="16"/>
      <c r="G173" s="16"/>
    </row>
    <row r="174" spans="2:15">
      <c r="E174" s="16"/>
      <c r="F174" s="16"/>
      <c r="G174" s="16"/>
    </row>
    <row r="175" spans="2:15">
      <c r="E175" s="16"/>
      <c r="F175" s="16"/>
      <c r="G175" s="16"/>
    </row>
    <row r="176" spans="2:15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A1:XFD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5.5703125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>
        <v>43190</v>
      </c>
      <c r="E1" s="16"/>
      <c r="F1" s="16"/>
      <c r="G1" s="16"/>
    </row>
    <row r="2" spans="2:63">
      <c r="B2" s="2" t="s">
        <v>1</v>
      </c>
      <c r="C2" s="12" t="s">
        <v>1908</v>
      </c>
      <c r="E2" s="16"/>
      <c r="F2" s="16"/>
      <c r="G2" s="16"/>
    </row>
    <row r="3" spans="2:63">
      <c r="B3" s="2" t="s">
        <v>2</v>
      </c>
      <c r="C3" s="26" t="s">
        <v>1909</v>
      </c>
      <c r="E3" s="16"/>
      <c r="F3" s="16"/>
      <c r="G3" s="16"/>
    </row>
    <row r="4" spans="2:63">
      <c r="B4" s="2" t="s">
        <v>3</v>
      </c>
      <c r="C4" s="81" t="s">
        <v>197</v>
      </c>
      <c r="E4" s="16"/>
      <c r="F4" s="16"/>
      <c r="G4" s="16"/>
    </row>
    <row r="5" spans="2:63" s="1" customFormat="1">
      <c r="B5" s="75" t="s">
        <v>198</v>
      </c>
      <c r="C5" t="s">
        <v>199</v>
      </c>
    </row>
    <row r="6" spans="2:63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K6" s="19"/>
    </row>
    <row r="7" spans="2:63" ht="26.25" customHeight="1">
      <c r="B7" s="97" t="s">
        <v>94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271892</v>
      </c>
      <c r="I11" s="7"/>
      <c r="J11" s="76">
        <v>0</v>
      </c>
      <c r="K11" s="76">
        <v>59617.613381782001</v>
      </c>
      <c r="L11" s="7"/>
      <c r="M11" s="76">
        <v>100</v>
      </c>
      <c r="N11" s="76">
        <v>33.1</v>
      </c>
      <c r="O11" s="35"/>
      <c r="BH11" s="16"/>
      <c r="BI11" s="19"/>
      <c r="BK11" s="16"/>
    </row>
    <row r="12" spans="2:63">
      <c r="B12" s="78" t="s">
        <v>204</v>
      </c>
      <c r="D12" s="16"/>
      <c r="E12" s="16"/>
      <c r="F12" s="16"/>
      <c r="G12" s="16"/>
      <c r="H12" s="79">
        <v>67458</v>
      </c>
      <c r="J12" s="79">
        <v>0</v>
      </c>
      <c r="K12" s="79">
        <v>320.05871999999999</v>
      </c>
      <c r="M12" s="79">
        <v>0.54</v>
      </c>
      <c r="N12" s="79">
        <v>0.18</v>
      </c>
    </row>
    <row r="13" spans="2:63">
      <c r="B13" s="78" t="s">
        <v>1380</v>
      </c>
      <c r="D13" s="16"/>
      <c r="E13" s="16"/>
      <c r="F13" s="16"/>
      <c r="G13" s="16"/>
      <c r="H13" s="79">
        <v>7458</v>
      </c>
      <c r="J13" s="79">
        <v>0</v>
      </c>
      <c r="K13" s="79">
        <v>153.55871999999999</v>
      </c>
      <c r="M13" s="79">
        <v>0.26</v>
      </c>
      <c r="N13" s="79">
        <v>0.09</v>
      </c>
    </row>
    <row r="14" spans="2:63">
      <c r="B14" t="s">
        <v>1381</v>
      </c>
      <c r="C14" t="s">
        <v>1382</v>
      </c>
      <c r="D14" t="s">
        <v>103</v>
      </c>
      <c r="E14" t="s">
        <v>1383</v>
      </c>
      <c r="F14" t="s">
        <v>126</v>
      </c>
      <c r="G14" t="s">
        <v>105</v>
      </c>
      <c r="H14" s="77">
        <v>7308</v>
      </c>
      <c r="I14" s="77">
        <v>1834</v>
      </c>
      <c r="J14" s="77">
        <v>0</v>
      </c>
      <c r="K14" s="77">
        <v>134.02871999999999</v>
      </c>
      <c r="L14" s="77">
        <v>0.01</v>
      </c>
      <c r="M14" s="77">
        <v>0.22</v>
      </c>
      <c r="N14" s="77">
        <v>7.0000000000000007E-2</v>
      </c>
    </row>
    <row r="15" spans="2:63">
      <c r="B15" t="s">
        <v>1384</v>
      </c>
      <c r="C15" t="s">
        <v>1385</v>
      </c>
      <c r="D15" t="s">
        <v>103</v>
      </c>
      <c r="E15" t="s">
        <v>1386</v>
      </c>
      <c r="F15" t="s">
        <v>131</v>
      </c>
      <c r="G15" t="s">
        <v>105</v>
      </c>
      <c r="H15" s="77">
        <v>150</v>
      </c>
      <c r="I15" s="77">
        <v>13020</v>
      </c>
      <c r="J15" s="77">
        <v>0</v>
      </c>
      <c r="K15" s="77">
        <v>19.53</v>
      </c>
      <c r="L15" s="77">
        <v>0</v>
      </c>
      <c r="M15" s="77">
        <v>0.03</v>
      </c>
      <c r="N15" s="77">
        <v>0.01</v>
      </c>
    </row>
    <row r="16" spans="2:63">
      <c r="B16" s="78" t="s">
        <v>1387</v>
      </c>
      <c r="D16" s="16"/>
      <c r="E16" s="16"/>
      <c r="F16" s="16"/>
      <c r="G16" s="16"/>
      <c r="H16" s="79">
        <v>0</v>
      </c>
      <c r="J16" s="79">
        <v>0</v>
      </c>
      <c r="K16" s="79">
        <v>0</v>
      </c>
      <c r="M16" s="79">
        <v>0</v>
      </c>
      <c r="N16" s="79">
        <v>0</v>
      </c>
    </row>
    <row r="17" spans="2:14">
      <c r="B17" t="s">
        <v>242</v>
      </c>
      <c r="C17" t="s">
        <v>242</v>
      </c>
      <c r="D17" s="16"/>
      <c r="E17" s="16"/>
      <c r="F17" t="s">
        <v>242</v>
      </c>
      <c r="G17" t="s">
        <v>242</v>
      </c>
      <c r="H17" s="77">
        <v>0</v>
      </c>
      <c r="I17" s="77">
        <v>0</v>
      </c>
      <c r="K17" s="77">
        <v>0</v>
      </c>
      <c r="L17" s="77">
        <v>0</v>
      </c>
      <c r="M17" s="77">
        <v>0</v>
      </c>
      <c r="N17" s="77">
        <v>0</v>
      </c>
    </row>
    <row r="18" spans="2:14">
      <c r="B18" s="78" t="s">
        <v>1388</v>
      </c>
      <c r="D18" s="16"/>
      <c r="E18" s="16"/>
      <c r="F18" s="16"/>
      <c r="G18" s="16"/>
      <c r="H18" s="79">
        <v>60000</v>
      </c>
      <c r="J18" s="79">
        <v>0</v>
      </c>
      <c r="K18" s="79">
        <v>166.5</v>
      </c>
      <c r="M18" s="79">
        <v>0.28000000000000003</v>
      </c>
      <c r="N18" s="79">
        <v>0.09</v>
      </c>
    </row>
    <row r="19" spans="2:14">
      <c r="B19" t="s">
        <v>1389</v>
      </c>
      <c r="C19" t="s">
        <v>1390</v>
      </c>
      <c r="D19" t="s">
        <v>103</v>
      </c>
      <c r="E19" t="s">
        <v>1391</v>
      </c>
      <c r="F19" t="s">
        <v>131</v>
      </c>
      <c r="G19" t="s">
        <v>105</v>
      </c>
      <c r="H19" s="77">
        <v>60000</v>
      </c>
      <c r="I19" s="77">
        <v>277.5</v>
      </c>
      <c r="J19" s="77">
        <v>0</v>
      </c>
      <c r="K19" s="77">
        <v>166.5</v>
      </c>
      <c r="L19" s="77">
        <v>0.01</v>
      </c>
      <c r="M19" s="77">
        <v>0.28000000000000003</v>
      </c>
      <c r="N19" s="77">
        <v>0.09</v>
      </c>
    </row>
    <row r="20" spans="2:14">
      <c r="B20" s="78" t="s">
        <v>1392</v>
      </c>
      <c r="D20" s="16"/>
      <c r="E20" s="16"/>
      <c r="F20" s="16"/>
      <c r="G20" s="16"/>
      <c r="H20" s="79">
        <v>0</v>
      </c>
      <c r="J20" s="79">
        <v>0</v>
      </c>
      <c r="K20" s="79">
        <v>0</v>
      </c>
      <c r="M20" s="79">
        <v>0</v>
      </c>
      <c r="N20" s="79">
        <v>0</v>
      </c>
    </row>
    <row r="21" spans="2:14">
      <c r="B21" t="s">
        <v>242</v>
      </c>
      <c r="C21" t="s">
        <v>242</v>
      </c>
      <c r="D21" s="16"/>
      <c r="E21" s="16"/>
      <c r="F21" t="s">
        <v>242</v>
      </c>
      <c r="G21" t="s">
        <v>242</v>
      </c>
      <c r="H21" s="77">
        <v>0</v>
      </c>
      <c r="I21" s="77">
        <v>0</v>
      </c>
      <c r="K21" s="77">
        <v>0</v>
      </c>
      <c r="L21" s="77">
        <v>0</v>
      </c>
      <c r="M21" s="77">
        <v>0</v>
      </c>
      <c r="N21" s="77">
        <v>0</v>
      </c>
    </row>
    <row r="22" spans="2:14">
      <c r="B22" s="78" t="s">
        <v>961</v>
      </c>
      <c r="D22" s="16"/>
      <c r="E22" s="16"/>
      <c r="F22" s="16"/>
      <c r="G22" s="16"/>
      <c r="H22" s="79">
        <v>0</v>
      </c>
      <c r="J22" s="79">
        <v>0</v>
      </c>
      <c r="K22" s="79">
        <v>0</v>
      </c>
      <c r="M22" s="79">
        <v>0</v>
      </c>
      <c r="N22" s="79">
        <v>0</v>
      </c>
    </row>
    <row r="23" spans="2:14">
      <c r="B23" t="s">
        <v>242</v>
      </c>
      <c r="C23" t="s">
        <v>242</v>
      </c>
      <c r="D23" s="16"/>
      <c r="E23" s="16"/>
      <c r="F23" t="s">
        <v>242</v>
      </c>
      <c r="G23" t="s">
        <v>242</v>
      </c>
      <c r="H23" s="77">
        <v>0</v>
      </c>
      <c r="I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1393</v>
      </c>
      <c r="D24" s="16"/>
      <c r="E24" s="16"/>
      <c r="F24" s="16"/>
      <c r="G24" s="16"/>
      <c r="H24" s="79">
        <v>0</v>
      </c>
      <c r="J24" s="79">
        <v>0</v>
      </c>
      <c r="K24" s="79">
        <v>0</v>
      </c>
      <c r="M24" s="79">
        <v>0</v>
      </c>
      <c r="N24" s="79">
        <v>0</v>
      </c>
    </row>
    <row r="25" spans="2:14">
      <c r="B25" t="s">
        <v>242</v>
      </c>
      <c r="C25" t="s">
        <v>242</v>
      </c>
      <c r="D25" s="16"/>
      <c r="E25" s="16"/>
      <c r="F25" t="s">
        <v>242</v>
      </c>
      <c r="G25" t="s">
        <v>242</v>
      </c>
      <c r="H25" s="77">
        <v>0</v>
      </c>
      <c r="I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s="78" t="s">
        <v>247</v>
      </c>
      <c r="D26" s="16"/>
      <c r="E26" s="16"/>
      <c r="F26" s="16"/>
      <c r="G26" s="16"/>
      <c r="H26" s="79">
        <v>204434</v>
      </c>
      <c r="J26" s="79">
        <v>0</v>
      </c>
      <c r="K26" s="79">
        <v>59297.554661782</v>
      </c>
      <c r="M26" s="79">
        <v>99.46</v>
      </c>
      <c r="N26" s="79">
        <v>32.92</v>
      </c>
    </row>
    <row r="27" spans="2:14">
      <c r="B27" s="78" t="s">
        <v>1394</v>
      </c>
      <c r="D27" s="16"/>
      <c r="E27" s="16"/>
      <c r="F27" s="16"/>
      <c r="G27" s="16"/>
      <c r="H27" s="79">
        <v>144060</v>
      </c>
      <c r="J27" s="79">
        <v>0</v>
      </c>
      <c r="K27" s="79">
        <v>42960.947336393998</v>
      </c>
      <c r="M27" s="79">
        <v>72.06</v>
      </c>
      <c r="N27" s="79">
        <v>23.85</v>
      </c>
    </row>
    <row r="28" spans="2:14">
      <c r="B28" t="s">
        <v>1395</v>
      </c>
      <c r="C28" t="s">
        <v>1396</v>
      </c>
      <c r="D28" t="s">
        <v>1312</v>
      </c>
      <c r="E28" t="s">
        <v>1397</v>
      </c>
      <c r="F28" t="s">
        <v>1398</v>
      </c>
      <c r="G28" t="s">
        <v>201</v>
      </c>
      <c r="H28" s="77">
        <v>4054</v>
      </c>
      <c r="I28" s="77">
        <v>2190000</v>
      </c>
      <c r="J28" s="77">
        <v>0</v>
      </c>
      <c r="K28" s="77">
        <v>2928.9379739999999</v>
      </c>
      <c r="L28" s="77">
        <v>0</v>
      </c>
      <c r="M28" s="77">
        <v>4.91</v>
      </c>
      <c r="N28" s="77">
        <v>1.63</v>
      </c>
    </row>
    <row r="29" spans="2:14">
      <c r="B29" t="s">
        <v>1399</v>
      </c>
      <c r="C29" t="s">
        <v>1400</v>
      </c>
      <c r="D29" t="s">
        <v>1312</v>
      </c>
      <c r="E29" t="s">
        <v>1401</v>
      </c>
      <c r="F29" t="s">
        <v>1398</v>
      </c>
      <c r="G29" t="s">
        <v>113</v>
      </c>
      <c r="H29" s="77">
        <v>19704</v>
      </c>
      <c r="I29" s="77">
        <v>7651</v>
      </c>
      <c r="J29" s="77">
        <v>0</v>
      </c>
      <c r="K29" s="77">
        <v>6525.895599552</v>
      </c>
      <c r="L29" s="77">
        <v>0.12</v>
      </c>
      <c r="M29" s="77">
        <v>10.95</v>
      </c>
      <c r="N29" s="77">
        <v>3.62</v>
      </c>
    </row>
    <row r="30" spans="2:14">
      <c r="B30" t="s">
        <v>1402</v>
      </c>
      <c r="C30" t="s">
        <v>1403</v>
      </c>
      <c r="D30" t="s">
        <v>1312</v>
      </c>
      <c r="E30" t="s">
        <v>1404</v>
      </c>
      <c r="F30" t="s">
        <v>1398</v>
      </c>
      <c r="G30" t="s">
        <v>109</v>
      </c>
      <c r="H30" s="77">
        <v>36522</v>
      </c>
      <c r="I30" s="77">
        <v>2745</v>
      </c>
      <c r="J30" s="77">
        <v>0</v>
      </c>
      <c r="K30" s="77">
        <v>3522.8865546000002</v>
      </c>
      <c r="L30" s="77">
        <v>0.04</v>
      </c>
      <c r="M30" s="77">
        <v>5.91</v>
      </c>
      <c r="N30" s="77">
        <v>1.96</v>
      </c>
    </row>
    <row r="31" spans="2:14">
      <c r="B31" t="s">
        <v>1405</v>
      </c>
      <c r="C31" t="s">
        <v>1406</v>
      </c>
      <c r="D31" t="s">
        <v>1312</v>
      </c>
      <c r="E31" t="s">
        <v>1407</v>
      </c>
      <c r="F31" t="s">
        <v>1398</v>
      </c>
      <c r="G31" t="s">
        <v>119</v>
      </c>
      <c r="H31" s="77">
        <v>7595</v>
      </c>
      <c r="I31" s="77">
        <v>3194</v>
      </c>
      <c r="J31" s="77">
        <v>0</v>
      </c>
      <c r="K31" s="77">
        <v>660.75111633999995</v>
      </c>
      <c r="L31" s="77">
        <v>0</v>
      </c>
      <c r="M31" s="77">
        <v>1.1100000000000001</v>
      </c>
      <c r="N31" s="77">
        <v>0.37</v>
      </c>
    </row>
    <row r="32" spans="2:14">
      <c r="B32" t="s">
        <v>1408</v>
      </c>
      <c r="C32" t="s">
        <v>1409</v>
      </c>
      <c r="D32" t="s">
        <v>1312</v>
      </c>
      <c r="E32" t="s">
        <v>1410</v>
      </c>
      <c r="F32" t="s">
        <v>1398</v>
      </c>
      <c r="G32" t="s">
        <v>109</v>
      </c>
      <c r="H32" s="77">
        <v>7926</v>
      </c>
      <c r="I32" s="77">
        <v>2694</v>
      </c>
      <c r="J32" s="77">
        <v>0</v>
      </c>
      <c r="K32" s="77">
        <v>750.33191016000001</v>
      </c>
      <c r="L32" s="77">
        <v>0.06</v>
      </c>
      <c r="M32" s="77">
        <v>1.26</v>
      </c>
      <c r="N32" s="77">
        <v>0.42</v>
      </c>
    </row>
    <row r="33" spans="2:14">
      <c r="B33" t="s">
        <v>1411</v>
      </c>
      <c r="C33" t="s">
        <v>1412</v>
      </c>
      <c r="D33" t="s">
        <v>1312</v>
      </c>
      <c r="E33" t="s">
        <v>1413</v>
      </c>
      <c r="F33" t="s">
        <v>1398</v>
      </c>
      <c r="G33" t="s">
        <v>109</v>
      </c>
      <c r="H33" s="77">
        <v>21185</v>
      </c>
      <c r="I33" s="77">
        <v>3208</v>
      </c>
      <c r="J33" s="77">
        <v>0</v>
      </c>
      <c r="K33" s="77">
        <v>2388.1664071999999</v>
      </c>
      <c r="L33" s="77">
        <v>0.06</v>
      </c>
      <c r="M33" s="77">
        <v>4.01</v>
      </c>
      <c r="N33" s="77">
        <v>1.33</v>
      </c>
    </row>
    <row r="34" spans="2:14">
      <c r="B34" t="s">
        <v>1414</v>
      </c>
      <c r="C34" t="s">
        <v>1415</v>
      </c>
      <c r="D34" t="s">
        <v>1312</v>
      </c>
      <c r="E34" t="s">
        <v>1416</v>
      </c>
      <c r="F34" t="s">
        <v>1398</v>
      </c>
      <c r="G34" t="s">
        <v>109</v>
      </c>
      <c r="H34" s="77">
        <v>5335</v>
      </c>
      <c r="I34" s="77">
        <v>46543.5</v>
      </c>
      <c r="J34" s="77">
        <v>0</v>
      </c>
      <c r="K34" s="77">
        <v>8725.5983776499997</v>
      </c>
      <c r="L34" s="77">
        <v>0.08</v>
      </c>
      <c r="M34" s="77">
        <v>14.64</v>
      </c>
      <c r="N34" s="77">
        <v>4.84</v>
      </c>
    </row>
    <row r="35" spans="2:14">
      <c r="B35" t="s">
        <v>1417</v>
      </c>
      <c r="C35" t="s">
        <v>1418</v>
      </c>
      <c r="D35" t="s">
        <v>1312</v>
      </c>
      <c r="E35" t="s">
        <v>1419</v>
      </c>
      <c r="F35" t="s">
        <v>1398</v>
      </c>
      <c r="G35" t="s">
        <v>109</v>
      </c>
      <c r="H35" s="77">
        <v>1417</v>
      </c>
      <c r="I35" s="77">
        <v>26315</v>
      </c>
      <c r="J35" s="77">
        <v>0</v>
      </c>
      <c r="K35" s="77">
        <v>1310.3127947</v>
      </c>
      <c r="L35" s="77">
        <v>0</v>
      </c>
      <c r="M35" s="77">
        <v>2.2000000000000002</v>
      </c>
      <c r="N35" s="77">
        <v>0.73</v>
      </c>
    </row>
    <row r="36" spans="2:14">
      <c r="B36" t="s">
        <v>1420</v>
      </c>
      <c r="C36" t="s">
        <v>1418</v>
      </c>
      <c r="D36" t="s">
        <v>1312</v>
      </c>
      <c r="E36" t="s">
        <v>1419</v>
      </c>
      <c r="F36" t="s">
        <v>1398</v>
      </c>
      <c r="G36" t="s">
        <v>109</v>
      </c>
      <c r="H36" s="77">
        <v>0</v>
      </c>
      <c r="I36" s="77">
        <v>0</v>
      </c>
      <c r="J36" s="77">
        <v>0</v>
      </c>
      <c r="K36" s="77">
        <v>0.73133367999999999</v>
      </c>
      <c r="L36" s="77">
        <v>0</v>
      </c>
      <c r="M36" s="77">
        <v>0</v>
      </c>
      <c r="N36" s="77">
        <v>0</v>
      </c>
    </row>
    <row r="37" spans="2:14">
      <c r="B37" t="s">
        <v>1421</v>
      </c>
      <c r="C37" t="s">
        <v>1422</v>
      </c>
      <c r="D37" t="s">
        <v>1312</v>
      </c>
      <c r="E37" t="s">
        <v>1423</v>
      </c>
      <c r="F37" t="s">
        <v>1398</v>
      </c>
      <c r="G37" t="s">
        <v>109</v>
      </c>
      <c r="H37" s="77">
        <v>13725</v>
      </c>
      <c r="I37" s="77">
        <v>24208</v>
      </c>
      <c r="J37" s="77">
        <v>0</v>
      </c>
      <c r="K37" s="77">
        <v>11675.433671999999</v>
      </c>
      <c r="L37" s="77">
        <v>0</v>
      </c>
      <c r="M37" s="77">
        <v>19.579999999999998</v>
      </c>
      <c r="N37" s="77">
        <v>6.48</v>
      </c>
    </row>
    <row r="38" spans="2:14">
      <c r="B38" t="s">
        <v>1424</v>
      </c>
      <c r="C38" t="s">
        <v>1425</v>
      </c>
      <c r="D38" t="s">
        <v>110</v>
      </c>
      <c r="E38" t="s">
        <v>1426</v>
      </c>
      <c r="F38" t="s">
        <v>1398</v>
      </c>
      <c r="G38" t="s">
        <v>123</v>
      </c>
      <c r="H38" s="77">
        <v>2286</v>
      </c>
      <c r="I38" s="77">
        <v>7428</v>
      </c>
      <c r="J38" s="77">
        <v>0</v>
      </c>
      <c r="K38" s="77">
        <v>458.45403559200003</v>
      </c>
      <c r="L38" s="77">
        <v>0.06</v>
      </c>
      <c r="M38" s="77">
        <v>0.77</v>
      </c>
      <c r="N38" s="77">
        <v>0.25</v>
      </c>
    </row>
    <row r="39" spans="2:14">
      <c r="B39" t="s">
        <v>1427</v>
      </c>
      <c r="C39" t="s">
        <v>1428</v>
      </c>
      <c r="D39" t="s">
        <v>1312</v>
      </c>
      <c r="E39" t="s">
        <v>1429</v>
      </c>
      <c r="F39" t="s">
        <v>1398</v>
      </c>
      <c r="G39" t="s">
        <v>109</v>
      </c>
      <c r="H39" s="77">
        <v>24311</v>
      </c>
      <c r="I39" s="77">
        <v>4698</v>
      </c>
      <c r="J39" s="77">
        <v>0</v>
      </c>
      <c r="K39" s="77">
        <v>4013.4475609199999</v>
      </c>
      <c r="L39" s="77">
        <v>0</v>
      </c>
      <c r="M39" s="77">
        <v>6.73</v>
      </c>
      <c r="N39" s="77">
        <v>2.23</v>
      </c>
    </row>
    <row r="40" spans="2:14">
      <c r="B40" s="78" t="s">
        <v>1430</v>
      </c>
      <c r="D40" s="16"/>
      <c r="E40" s="16"/>
      <c r="F40" s="16"/>
      <c r="G40" s="16"/>
      <c r="H40" s="79">
        <v>60374</v>
      </c>
      <c r="J40" s="79">
        <v>0</v>
      </c>
      <c r="K40" s="79">
        <v>16336.607325388</v>
      </c>
      <c r="M40" s="79">
        <v>27.4</v>
      </c>
      <c r="N40" s="79">
        <v>9.07</v>
      </c>
    </row>
    <row r="41" spans="2:14">
      <c r="B41" t="s">
        <v>1431</v>
      </c>
      <c r="C41" t="s">
        <v>1432</v>
      </c>
      <c r="D41" t="s">
        <v>1312</v>
      </c>
      <c r="E41" t="s">
        <v>1433</v>
      </c>
      <c r="F41" t="s">
        <v>1398</v>
      </c>
      <c r="G41" t="s">
        <v>113</v>
      </c>
      <c r="H41" s="77">
        <v>2017</v>
      </c>
      <c r="I41" s="77">
        <v>19413</v>
      </c>
      <c r="J41" s="77">
        <v>0</v>
      </c>
      <c r="K41" s="77">
        <v>1694.9858370479999</v>
      </c>
      <c r="L41" s="77">
        <v>0.22</v>
      </c>
      <c r="M41" s="77">
        <v>2.84</v>
      </c>
      <c r="N41" s="77">
        <v>0.94</v>
      </c>
    </row>
    <row r="42" spans="2:14">
      <c r="B42" t="s">
        <v>1434</v>
      </c>
      <c r="C42" t="s">
        <v>1435</v>
      </c>
      <c r="D42" t="s">
        <v>1312</v>
      </c>
      <c r="E42" t="s">
        <v>1436</v>
      </c>
      <c r="F42" t="s">
        <v>1398</v>
      </c>
      <c r="G42" t="s">
        <v>109</v>
      </c>
      <c r="H42" s="77">
        <v>2818</v>
      </c>
      <c r="I42" s="77">
        <v>11235</v>
      </c>
      <c r="J42" s="77">
        <v>0</v>
      </c>
      <c r="K42" s="77">
        <v>1112.5404822</v>
      </c>
      <c r="L42" s="77">
        <v>0.01</v>
      </c>
      <c r="M42" s="77">
        <v>1.87</v>
      </c>
      <c r="N42" s="77">
        <v>0.62</v>
      </c>
    </row>
    <row r="43" spans="2:14">
      <c r="B43" t="s">
        <v>1437</v>
      </c>
      <c r="C43" t="s">
        <v>1438</v>
      </c>
      <c r="D43" t="s">
        <v>1312</v>
      </c>
      <c r="E43" t="s">
        <v>1410</v>
      </c>
      <c r="F43" t="s">
        <v>1398</v>
      </c>
      <c r="G43" t="s">
        <v>109</v>
      </c>
      <c r="H43" s="77">
        <v>3420</v>
      </c>
      <c r="I43" s="77">
        <v>10024</v>
      </c>
      <c r="J43" s="77">
        <v>0</v>
      </c>
      <c r="K43" s="77">
        <v>1204.6722912</v>
      </c>
      <c r="L43" s="77">
        <v>0.13</v>
      </c>
      <c r="M43" s="77">
        <v>2.02</v>
      </c>
      <c r="N43" s="77">
        <v>0.67</v>
      </c>
    </row>
    <row r="44" spans="2:14">
      <c r="B44" t="s">
        <v>1439</v>
      </c>
      <c r="C44" t="s">
        <v>1440</v>
      </c>
      <c r="D44" t="s">
        <v>1312</v>
      </c>
      <c r="E44" t="s">
        <v>1413</v>
      </c>
      <c r="F44" t="s">
        <v>1398</v>
      </c>
      <c r="G44" t="s">
        <v>109</v>
      </c>
      <c r="H44" s="77">
        <v>3622</v>
      </c>
      <c r="I44" s="77">
        <v>10298</v>
      </c>
      <c r="J44" s="77">
        <v>0</v>
      </c>
      <c r="K44" s="77">
        <v>1310.6993698399999</v>
      </c>
      <c r="L44" s="77">
        <v>0.01</v>
      </c>
      <c r="M44" s="77">
        <v>2.2000000000000002</v>
      </c>
      <c r="N44" s="77">
        <v>0.73</v>
      </c>
    </row>
    <row r="45" spans="2:14">
      <c r="B45" t="s">
        <v>1441</v>
      </c>
      <c r="C45" t="s">
        <v>1442</v>
      </c>
      <c r="D45" t="s">
        <v>1312</v>
      </c>
      <c r="E45" t="s">
        <v>1443</v>
      </c>
      <c r="F45" t="s">
        <v>1398</v>
      </c>
      <c r="G45" t="s">
        <v>109</v>
      </c>
      <c r="H45" s="77">
        <v>5562</v>
      </c>
      <c r="I45" s="77">
        <v>3585</v>
      </c>
      <c r="J45" s="77">
        <v>0</v>
      </c>
      <c r="K45" s="77">
        <v>700.6835178</v>
      </c>
      <c r="L45" s="77">
        <v>0</v>
      </c>
      <c r="M45" s="77">
        <v>1.18</v>
      </c>
      <c r="N45" s="77">
        <v>0.39</v>
      </c>
    </row>
    <row r="46" spans="2:14">
      <c r="B46" t="s">
        <v>1444</v>
      </c>
      <c r="C46" t="s">
        <v>1445</v>
      </c>
      <c r="D46" t="s">
        <v>1312</v>
      </c>
      <c r="E46" t="s">
        <v>1446</v>
      </c>
      <c r="F46" t="s">
        <v>1398</v>
      </c>
      <c r="G46" t="s">
        <v>109</v>
      </c>
      <c r="H46" s="77">
        <v>9477</v>
      </c>
      <c r="I46" s="77">
        <v>3354</v>
      </c>
      <c r="J46" s="77">
        <v>0</v>
      </c>
      <c r="K46" s="77">
        <v>1116.9550501199999</v>
      </c>
      <c r="L46" s="77">
        <v>0.02</v>
      </c>
      <c r="M46" s="77">
        <v>1.87</v>
      </c>
      <c r="N46" s="77">
        <v>0.62</v>
      </c>
    </row>
    <row r="47" spans="2:14">
      <c r="B47" t="s">
        <v>1447</v>
      </c>
      <c r="C47" t="s">
        <v>1448</v>
      </c>
      <c r="D47" t="s">
        <v>1312</v>
      </c>
      <c r="E47" t="s">
        <v>1446</v>
      </c>
      <c r="F47" t="s">
        <v>1398</v>
      </c>
      <c r="G47" t="s">
        <v>109</v>
      </c>
      <c r="H47" s="77">
        <v>6282</v>
      </c>
      <c r="I47" s="77">
        <v>7729.5</v>
      </c>
      <c r="J47" s="77">
        <v>0</v>
      </c>
      <c r="K47" s="77">
        <v>1706.28310566</v>
      </c>
      <c r="L47" s="77">
        <v>0.02</v>
      </c>
      <c r="M47" s="77">
        <v>2.86</v>
      </c>
      <c r="N47" s="77">
        <v>0.95</v>
      </c>
    </row>
    <row r="48" spans="2:14">
      <c r="B48" t="s">
        <v>1449</v>
      </c>
      <c r="C48" t="s">
        <v>1450</v>
      </c>
      <c r="D48" t="s">
        <v>1312</v>
      </c>
      <c r="E48" t="s">
        <v>1426</v>
      </c>
      <c r="F48" t="s">
        <v>1398</v>
      </c>
      <c r="G48" t="s">
        <v>109</v>
      </c>
      <c r="H48" s="77">
        <v>27176</v>
      </c>
      <c r="I48" s="77">
        <v>7843</v>
      </c>
      <c r="J48" s="77">
        <v>0</v>
      </c>
      <c r="K48" s="77">
        <v>7489.78767152</v>
      </c>
      <c r="L48" s="77">
        <v>0.01</v>
      </c>
      <c r="M48" s="77">
        <v>12.56</v>
      </c>
      <c r="N48" s="77">
        <v>4.16</v>
      </c>
    </row>
    <row r="49" spans="2:14">
      <c r="B49" s="78" t="s">
        <v>961</v>
      </c>
      <c r="D49" s="16"/>
      <c r="E49" s="16"/>
      <c r="F49" s="16"/>
      <c r="G49" s="16"/>
      <c r="H49" s="79">
        <v>0</v>
      </c>
      <c r="J49" s="79">
        <v>0</v>
      </c>
      <c r="K49" s="79">
        <v>0</v>
      </c>
      <c r="M49" s="79">
        <v>0</v>
      </c>
      <c r="N49" s="79">
        <v>0</v>
      </c>
    </row>
    <row r="50" spans="2:14">
      <c r="B50" t="s">
        <v>242</v>
      </c>
      <c r="C50" t="s">
        <v>242</v>
      </c>
      <c r="D50" s="16"/>
      <c r="E50" s="16"/>
      <c r="F50" t="s">
        <v>242</v>
      </c>
      <c r="G50" t="s">
        <v>242</v>
      </c>
      <c r="H50" s="77">
        <v>0</v>
      </c>
      <c r="I50" s="77">
        <v>0</v>
      </c>
      <c r="K50" s="77">
        <v>0</v>
      </c>
      <c r="L50" s="77">
        <v>0</v>
      </c>
      <c r="M50" s="77">
        <v>0</v>
      </c>
      <c r="N50" s="77">
        <v>0</v>
      </c>
    </row>
    <row r="51" spans="2:14">
      <c r="B51" s="78" t="s">
        <v>1393</v>
      </c>
      <c r="D51" s="16"/>
      <c r="E51" s="16"/>
      <c r="F51" s="16"/>
      <c r="G51" s="16"/>
      <c r="H51" s="79">
        <v>0</v>
      </c>
      <c r="J51" s="79">
        <v>0</v>
      </c>
      <c r="K51" s="79">
        <v>0</v>
      </c>
      <c r="M51" s="79">
        <v>0</v>
      </c>
      <c r="N51" s="79">
        <v>0</v>
      </c>
    </row>
    <row r="52" spans="2:14">
      <c r="B52" t="s">
        <v>242</v>
      </c>
      <c r="C52" t="s">
        <v>242</v>
      </c>
      <c r="D52" s="16"/>
      <c r="E52" s="16"/>
      <c r="F52" t="s">
        <v>242</v>
      </c>
      <c r="G52" t="s">
        <v>242</v>
      </c>
      <c r="H52" s="77">
        <v>0</v>
      </c>
      <c r="I52" s="77">
        <v>0</v>
      </c>
      <c r="K52" s="77">
        <v>0</v>
      </c>
      <c r="L52" s="77">
        <v>0</v>
      </c>
      <c r="M52" s="77">
        <v>0</v>
      </c>
      <c r="N52" s="77">
        <v>0</v>
      </c>
    </row>
    <row r="53" spans="2:14">
      <c r="B53" t="s">
        <v>249</v>
      </c>
      <c r="D53" s="16"/>
      <c r="E53" s="16"/>
      <c r="F53" s="16"/>
      <c r="G53" s="16"/>
    </row>
    <row r="54" spans="2:14">
      <c r="B54" t="s">
        <v>331</v>
      </c>
      <c r="D54" s="16"/>
      <c r="E54" s="16"/>
      <c r="F54" s="16"/>
      <c r="G54" s="16"/>
    </row>
    <row r="55" spans="2:14">
      <c r="B55" t="s">
        <v>332</v>
      </c>
      <c r="D55" s="16"/>
      <c r="E55" s="16"/>
      <c r="F55" s="16"/>
      <c r="G55" s="16"/>
    </row>
    <row r="56" spans="2:14">
      <c r="B56" t="s">
        <v>333</v>
      </c>
      <c r="D56" s="16"/>
      <c r="E56" s="16"/>
      <c r="F56" s="16"/>
      <c r="G56" s="16"/>
    </row>
    <row r="57" spans="2:14">
      <c r="B57" t="s">
        <v>962</v>
      </c>
      <c r="D57" s="16"/>
      <c r="E57" s="16"/>
      <c r="F57" s="16"/>
      <c r="G57" s="16"/>
    </row>
    <row r="58" spans="2:14">
      <c r="D58" s="16"/>
      <c r="E58" s="16"/>
      <c r="F58" s="16"/>
      <c r="G58" s="16"/>
    </row>
    <row r="59" spans="2:14">
      <c r="D59" s="16"/>
      <c r="E59" s="16"/>
      <c r="F59" s="16"/>
      <c r="G59" s="16"/>
    </row>
    <row r="60" spans="2:14">
      <c r="D60" s="16"/>
      <c r="E60" s="16"/>
      <c r="F60" s="16"/>
      <c r="G60" s="16"/>
    </row>
    <row r="61" spans="2:14">
      <c r="D61" s="16"/>
      <c r="E61" s="16"/>
      <c r="F61" s="16"/>
      <c r="G61" s="16"/>
    </row>
    <row r="62" spans="2:14">
      <c r="D62" s="16"/>
      <c r="E62" s="16"/>
      <c r="F62" s="16"/>
      <c r="G62" s="16"/>
    </row>
    <row r="63" spans="2:14">
      <c r="D63" s="16"/>
      <c r="E63" s="16"/>
      <c r="F63" s="16"/>
      <c r="G63" s="16"/>
    </row>
    <row r="64" spans="2:14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6:N7 A6:I1048576 O6:XFD1048576 A1:XFD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>
        <v>43190</v>
      </c>
      <c r="E1" s="16"/>
    </row>
    <row r="2" spans="2:65">
      <c r="B2" s="2" t="s">
        <v>1</v>
      </c>
      <c r="C2" s="12" t="s">
        <v>1908</v>
      </c>
      <c r="E2" s="16"/>
    </row>
    <row r="3" spans="2:65">
      <c r="B3" s="2" t="s">
        <v>2</v>
      </c>
      <c r="C3" s="26" t="s">
        <v>1909</v>
      </c>
      <c r="E3" s="16"/>
    </row>
    <row r="4" spans="2:65">
      <c r="B4" s="2" t="s">
        <v>3</v>
      </c>
      <c r="C4" s="81" t="s">
        <v>197</v>
      </c>
      <c r="E4" s="16"/>
    </row>
    <row r="5" spans="2:65" s="1" customFormat="1">
      <c r="B5" s="75" t="s">
        <v>198</v>
      </c>
      <c r="C5" t="s">
        <v>199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37248.5</v>
      </c>
      <c r="K11" s="7"/>
      <c r="L11" s="76">
        <v>6566.3080278320003</v>
      </c>
      <c r="M11" s="7"/>
      <c r="N11" s="76">
        <v>100</v>
      </c>
      <c r="O11" s="76">
        <v>3.65</v>
      </c>
      <c r="P11" s="35"/>
      <c r="BG11" s="16"/>
      <c r="BH11" s="19"/>
      <c r="BI11" s="16"/>
      <c r="BM11" s="16"/>
    </row>
    <row r="12" spans="2:65">
      <c r="B12" s="78" t="s">
        <v>204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1451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242</v>
      </c>
      <c r="C14" t="s">
        <v>242</v>
      </c>
      <c r="D14" s="16"/>
      <c r="E14" s="16"/>
      <c r="F14" t="s">
        <v>242</v>
      </c>
      <c r="G14" t="s">
        <v>242</v>
      </c>
      <c r="I14" t="s">
        <v>242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1452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242</v>
      </c>
      <c r="C16" t="s">
        <v>242</v>
      </c>
      <c r="D16" s="16"/>
      <c r="E16" s="16"/>
      <c r="F16" t="s">
        <v>242</v>
      </c>
      <c r="G16" t="s">
        <v>242</v>
      </c>
      <c r="I16" t="s">
        <v>242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242</v>
      </c>
      <c r="C18" t="s">
        <v>242</v>
      </c>
      <c r="D18" s="16"/>
      <c r="E18" s="16"/>
      <c r="F18" t="s">
        <v>242</v>
      </c>
      <c r="G18" t="s">
        <v>242</v>
      </c>
      <c r="I18" t="s">
        <v>242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961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242</v>
      </c>
      <c r="C20" t="s">
        <v>242</v>
      </c>
      <c r="D20" s="16"/>
      <c r="E20" s="16"/>
      <c r="F20" t="s">
        <v>242</v>
      </c>
      <c r="G20" t="s">
        <v>242</v>
      </c>
      <c r="I20" t="s">
        <v>242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247</v>
      </c>
      <c r="C21" s="16"/>
      <c r="D21" s="16"/>
      <c r="E21" s="16"/>
      <c r="J21" s="79">
        <v>37248.5</v>
      </c>
      <c r="L21" s="79">
        <v>6566.3080278320003</v>
      </c>
      <c r="N21" s="79">
        <v>100</v>
      </c>
      <c r="O21" s="79">
        <v>3.65</v>
      </c>
    </row>
    <row r="22" spans="2:15">
      <c r="B22" s="78" t="s">
        <v>1451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242</v>
      </c>
      <c r="C23" t="s">
        <v>242</v>
      </c>
      <c r="D23" s="16"/>
      <c r="E23" s="16"/>
      <c r="F23" t="s">
        <v>242</v>
      </c>
      <c r="G23" t="s">
        <v>242</v>
      </c>
      <c r="I23" t="s">
        <v>242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1452</v>
      </c>
      <c r="C24" s="16"/>
      <c r="D24" s="16"/>
      <c r="E24" s="16"/>
      <c r="J24" s="79">
        <v>37248.49</v>
      </c>
      <c r="L24" s="79">
        <v>6566.3074878141997</v>
      </c>
      <c r="N24" s="79">
        <v>100</v>
      </c>
      <c r="O24" s="79">
        <v>3.65</v>
      </c>
    </row>
    <row r="25" spans="2:15">
      <c r="B25" t="s">
        <v>1453</v>
      </c>
      <c r="C25" t="s">
        <v>1454</v>
      </c>
      <c r="D25" t="s">
        <v>126</v>
      </c>
      <c r="E25" t="s">
        <v>1455</v>
      </c>
      <c r="F25" t="s">
        <v>1398</v>
      </c>
      <c r="G25" t="s">
        <v>1456</v>
      </c>
      <c r="H25" t="s">
        <v>154</v>
      </c>
      <c r="I25" t="s">
        <v>109</v>
      </c>
      <c r="J25" s="77">
        <v>1405</v>
      </c>
      <c r="K25" s="77">
        <v>28972.47</v>
      </c>
      <c r="L25" s="77">
        <v>1430.420097099</v>
      </c>
      <c r="M25" s="77">
        <v>0</v>
      </c>
      <c r="N25" s="77">
        <v>21.78</v>
      </c>
      <c r="O25" s="77">
        <v>0.79</v>
      </c>
    </row>
    <row r="26" spans="2:15">
      <c r="B26" t="s">
        <v>1457</v>
      </c>
      <c r="C26" t="s">
        <v>1458</v>
      </c>
      <c r="D26" t="s">
        <v>126</v>
      </c>
      <c r="E26" t="s">
        <v>1459</v>
      </c>
      <c r="F26" t="s">
        <v>1398</v>
      </c>
      <c r="G26" t="s">
        <v>242</v>
      </c>
      <c r="H26" t="s">
        <v>752</v>
      </c>
      <c r="I26" t="s">
        <v>109</v>
      </c>
      <c r="J26" s="77">
        <v>12178.31</v>
      </c>
      <c r="K26" s="77">
        <v>1234</v>
      </c>
      <c r="L26" s="77">
        <v>528.08513373560004</v>
      </c>
      <c r="M26" s="77">
        <v>0.03</v>
      </c>
      <c r="N26" s="77">
        <v>8.0399999999999991</v>
      </c>
      <c r="O26" s="77">
        <v>0.28999999999999998</v>
      </c>
    </row>
    <row r="27" spans="2:15">
      <c r="B27" t="s">
        <v>1460</v>
      </c>
      <c r="C27" t="s">
        <v>1461</v>
      </c>
      <c r="D27" t="s">
        <v>126</v>
      </c>
      <c r="E27" t="s">
        <v>1462</v>
      </c>
      <c r="F27" t="s">
        <v>1398</v>
      </c>
      <c r="G27" t="s">
        <v>242</v>
      </c>
      <c r="H27" t="s">
        <v>752</v>
      </c>
      <c r="I27" t="s">
        <v>109</v>
      </c>
      <c r="J27" s="77">
        <v>17000</v>
      </c>
      <c r="K27" s="77">
        <v>1588</v>
      </c>
      <c r="L27" s="77">
        <v>948.63944000000004</v>
      </c>
      <c r="M27" s="77">
        <v>0</v>
      </c>
      <c r="N27" s="77">
        <v>14.45</v>
      </c>
      <c r="O27" s="77">
        <v>0.53</v>
      </c>
    </row>
    <row r="28" spans="2:15">
      <c r="B28" t="s">
        <v>1463</v>
      </c>
      <c r="C28" t="s">
        <v>1464</v>
      </c>
      <c r="D28" t="s">
        <v>126</v>
      </c>
      <c r="E28" t="s">
        <v>1465</v>
      </c>
      <c r="F28" t="s">
        <v>1398</v>
      </c>
      <c r="G28" t="s">
        <v>242</v>
      </c>
      <c r="H28" t="s">
        <v>752</v>
      </c>
      <c r="I28" t="s">
        <v>113</v>
      </c>
      <c r="J28" s="77">
        <v>1562.39</v>
      </c>
      <c r="K28" s="77">
        <v>25035</v>
      </c>
      <c r="L28" s="77">
        <v>1693.1856038412</v>
      </c>
      <c r="M28" s="77">
        <v>0</v>
      </c>
      <c r="N28" s="77">
        <v>25.79</v>
      </c>
      <c r="O28" s="77">
        <v>0.94</v>
      </c>
    </row>
    <row r="29" spans="2:15">
      <c r="B29" t="s">
        <v>1466</v>
      </c>
      <c r="C29" t="s">
        <v>1467</v>
      </c>
      <c r="D29" t="s">
        <v>126</v>
      </c>
      <c r="E29" t="s">
        <v>1468</v>
      </c>
      <c r="F29" t="s">
        <v>1398</v>
      </c>
      <c r="G29" t="s">
        <v>242</v>
      </c>
      <c r="H29" t="s">
        <v>752</v>
      </c>
      <c r="I29" t="s">
        <v>109</v>
      </c>
      <c r="J29" s="77">
        <v>5102.79</v>
      </c>
      <c r="K29" s="77">
        <v>10964</v>
      </c>
      <c r="L29" s="77">
        <v>1965.9772131384</v>
      </c>
      <c r="M29" s="77">
        <v>0</v>
      </c>
      <c r="N29" s="77">
        <v>29.94</v>
      </c>
      <c r="O29" s="77">
        <v>1.0900000000000001</v>
      </c>
    </row>
    <row r="30" spans="2:15">
      <c r="B30" s="78" t="s">
        <v>93</v>
      </c>
      <c r="C30" s="16"/>
      <c r="D30" s="16"/>
      <c r="E30" s="16"/>
      <c r="J30" s="79">
        <v>0.01</v>
      </c>
      <c r="L30" s="79">
        <v>5.4001780000000001E-4</v>
      </c>
      <c r="N30" s="79">
        <v>0</v>
      </c>
      <c r="O30" s="79">
        <v>0</v>
      </c>
    </row>
    <row r="31" spans="2:15">
      <c r="B31" t="s">
        <v>1469</v>
      </c>
      <c r="C31" t="s">
        <v>1470</v>
      </c>
      <c r="D31" t="s">
        <v>126</v>
      </c>
      <c r="E31" t="s">
        <v>1471</v>
      </c>
      <c r="F31" t="s">
        <v>1398</v>
      </c>
      <c r="G31" t="s">
        <v>1472</v>
      </c>
      <c r="H31" t="s">
        <v>219</v>
      </c>
      <c r="I31" t="s">
        <v>113</v>
      </c>
      <c r="J31" s="77">
        <v>0.01</v>
      </c>
      <c r="K31" s="77">
        <v>1247.5</v>
      </c>
      <c r="L31" s="77">
        <v>5.4001780000000001E-4</v>
      </c>
      <c r="M31" s="77">
        <v>0</v>
      </c>
      <c r="N31" s="77">
        <v>0</v>
      </c>
      <c r="O31" s="77">
        <v>0</v>
      </c>
    </row>
    <row r="32" spans="2:15">
      <c r="B32" s="78" t="s">
        <v>961</v>
      </c>
      <c r="C32" s="16"/>
      <c r="D32" s="16"/>
      <c r="E32" s="16"/>
      <c r="J32" s="79">
        <v>0</v>
      </c>
      <c r="L32" s="79">
        <v>0</v>
      </c>
      <c r="N32" s="79">
        <v>0</v>
      </c>
      <c r="O32" s="79">
        <v>0</v>
      </c>
    </row>
    <row r="33" spans="2:15">
      <c r="B33" t="s">
        <v>242</v>
      </c>
      <c r="C33" t="s">
        <v>242</v>
      </c>
      <c r="D33" s="16"/>
      <c r="E33" s="16"/>
      <c r="F33" t="s">
        <v>242</v>
      </c>
      <c r="G33" t="s">
        <v>242</v>
      </c>
      <c r="I33" t="s">
        <v>242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</row>
    <row r="34" spans="2:15">
      <c r="B34" t="s">
        <v>249</v>
      </c>
      <c r="C34" s="16"/>
      <c r="D34" s="16"/>
      <c r="E34" s="16"/>
    </row>
    <row r="35" spans="2:15">
      <c r="B35" t="s">
        <v>331</v>
      </c>
      <c r="C35" s="16"/>
      <c r="D35" s="16"/>
      <c r="E35" s="16"/>
    </row>
    <row r="36" spans="2:15">
      <c r="B36" t="s">
        <v>332</v>
      </c>
      <c r="C36" s="16"/>
      <c r="D36" s="16"/>
      <c r="E36" s="16"/>
    </row>
    <row r="37" spans="2:15">
      <c r="B37" t="s">
        <v>333</v>
      </c>
      <c r="C37" s="16"/>
      <c r="D37" s="16"/>
      <c r="E37" s="16"/>
    </row>
    <row r="38" spans="2:15"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43190</v>
      </c>
      <c r="E1" s="16"/>
    </row>
    <row r="2" spans="2:60">
      <c r="B2" s="2" t="s">
        <v>1</v>
      </c>
      <c r="C2" s="12" t="s">
        <v>1908</v>
      </c>
      <c r="E2" s="16"/>
    </row>
    <row r="3" spans="2:60">
      <c r="B3" s="2" t="s">
        <v>2</v>
      </c>
      <c r="C3" s="26" t="s">
        <v>1909</v>
      </c>
      <c r="E3" s="16"/>
    </row>
    <row r="4" spans="2:60">
      <c r="B4" s="2" t="s">
        <v>3</v>
      </c>
      <c r="C4" s="81" t="s">
        <v>197</v>
      </c>
      <c r="E4" s="16"/>
    </row>
    <row r="5" spans="2:60" s="1" customFormat="1">
      <c r="B5" s="75" t="s">
        <v>198</v>
      </c>
      <c r="C5" t="s">
        <v>199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98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10294.5</v>
      </c>
      <c r="H11" s="7"/>
      <c r="I11" s="76">
        <v>2.9650254999999999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204</v>
      </c>
      <c r="D12" s="16"/>
      <c r="E12" s="16"/>
      <c r="G12" s="79">
        <v>10294.5</v>
      </c>
      <c r="I12" s="79">
        <v>2.9650254999999999</v>
      </c>
      <c r="K12" s="79">
        <v>100</v>
      </c>
      <c r="L12" s="79">
        <v>0</v>
      </c>
    </row>
    <row r="13" spans="2:60">
      <c r="B13" s="78" t="s">
        <v>1473</v>
      </c>
      <c r="D13" s="16"/>
      <c r="E13" s="16"/>
      <c r="G13" s="79">
        <v>10294.5</v>
      </c>
      <c r="I13" s="79">
        <v>2.9650254999999999</v>
      </c>
      <c r="K13" s="79">
        <v>100</v>
      </c>
      <c r="L13" s="79">
        <v>0</v>
      </c>
    </row>
    <row r="14" spans="2:60">
      <c r="B14" t="s">
        <v>1474</v>
      </c>
      <c r="C14" t="s">
        <v>1475</v>
      </c>
      <c r="D14" t="s">
        <v>103</v>
      </c>
      <c r="E14" t="s">
        <v>126</v>
      </c>
      <c r="F14" t="s">
        <v>105</v>
      </c>
      <c r="G14" s="77">
        <v>341</v>
      </c>
      <c r="H14" s="77">
        <v>216.9</v>
      </c>
      <c r="I14" s="77">
        <v>0.73962899999999998</v>
      </c>
      <c r="J14" s="77">
        <v>0.03</v>
      </c>
      <c r="K14" s="77">
        <v>24.95</v>
      </c>
      <c r="L14" s="77">
        <v>0</v>
      </c>
    </row>
    <row r="15" spans="2:60">
      <c r="B15" t="s">
        <v>1476</v>
      </c>
      <c r="C15" t="s">
        <v>1477</v>
      </c>
      <c r="D15" t="s">
        <v>103</v>
      </c>
      <c r="E15" t="s">
        <v>1021</v>
      </c>
      <c r="F15" t="s">
        <v>105</v>
      </c>
      <c r="G15" s="77">
        <v>2418.5</v>
      </c>
      <c r="H15" s="77">
        <v>88.9</v>
      </c>
      <c r="I15" s="77">
        <v>2.1500465000000002</v>
      </c>
      <c r="J15" s="77">
        <v>0.04</v>
      </c>
      <c r="K15" s="77">
        <v>72.510000000000005</v>
      </c>
      <c r="L15" s="77">
        <v>0</v>
      </c>
    </row>
    <row r="16" spans="2:60">
      <c r="B16" t="s">
        <v>1478</v>
      </c>
      <c r="C16" t="s">
        <v>1479</v>
      </c>
      <c r="D16" t="s">
        <v>103</v>
      </c>
      <c r="E16" t="s">
        <v>1021</v>
      </c>
      <c r="F16" t="s">
        <v>105</v>
      </c>
      <c r="G16" s="77">
        <v>7535</v>
      </c>
      <c r="H16" s="77">
        <v>1</v>
      </c>
      <c r="I16" s="77">
        <v>7.535E-2</v>
      </c>
      <c r="J16" s="77">
        <v>0.02</v>
      </c>
      <c r="K16" s="77">
        <v>2.54</v>
      </c>
      <c r="L16" s="77">
        <v>0</v>
      </c>
    </row>
    <row r="17" spans="2:12">
      <c r="B17" s="78" t="s">
        <v>247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s="78" t="s">
        <v>1480</v>
      </c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242</v>
      </c>
      <c r="C19" t="s">
        <v>242</v>
      </c>
      <c r="D19" s="16"/>
      <c r="E19" t="s">
        <v>242</v>
      </c>
      <c r="F19" t="s">
        <v>242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t="s">
        <v>249</v>
      </c>
      <c r="D20" s="16"/>
      <c r="E20" s="16"/>
    </row>
    <row r="21" spans="2:12">
      <c r="B21" t="s">
        <v>331</v>
      </c>
      <c r="D21" s="16"/>
      <c r="E21" s="16"/>
    </row>
    <row r="22" spans="2:12">
      <c r="B22" t="s">
        <v>332</v>
      </c>
      <c r="D22" s="16"/>
      <c r="E22" s="16"/>
    </row>
    <row r="23" spans="2:12">
      <c r="B23" t="s">
        <v>333</v>
      </c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2018-06-07T11:57:16+00:00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A890437-619D-4578-81E9-4D977F2DA02F}"/>
</file>

<file path=customXml/itemProps2.xml><?xml version="1.0" encoding="utf-8"?>
<ds:datastoreItem xmlns:ds="http://schemas.openxmlformats.org/officeDocument/2006/customXml" ds:itemID="{F7A59232-752A-4CA9-BE93-F82932B87585}"/>
</file>

<file path=customXml/itemProps3.xml><?xml version="1.0" encoding="utf-8"?>
<ds:datastoreItem xmlns:ds="http://schemas.openxmlformats.org/officeDocument/2006/customXml" ds:itemID="{5380222B-6FDE-465F-A6D5-C90521BFCDD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2018-06-05T14:20:08Z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