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tza\Desktop\רשימת נכסים רבעון 1 2018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<sst xmlns="http://schemas.openxmlformats.org/spreadsheetml/2006/main" count="1785" uniqueCount="294">
  <si>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</si>
  <si>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</si>
  <si>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</si>
  <si>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</si>
  <si>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</si>
  <si>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</si>
  <si>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</si>
  <si>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</si>
  <si>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</si>
  <si>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</si>
  <si>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</si>
  <si>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</si>
  <si>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</si>
  <si>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</si>
  <si>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</si>
  <si>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</si>
  <si>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</si>
  <si>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</si>
  <si>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</si>
  <si>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</si>
  <si>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</si>
  <si>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</si>
  <si>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</si>
  <si>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</si>
  <si>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</si>
  <si>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</si>
  <si>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</si>
  <si>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</si>
  <si>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</si>
  <si>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</si>
  <si>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</si>
  <si>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</si>
  <si>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</si>
  <si>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</si>
  <si>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</si>
  <si>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</si>
  <si>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</si>
  <si>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</si>
  <si>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</si>
  <si>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</si>
  <si>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</si>
  <si>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</si>
  <si>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</si>
  <si>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</si>
  <si>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</si>
  <si>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</si>
  <si>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</si>
  <si>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</si>
  <si>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</si>
  <si>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</si>
  <si>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</si>
  <si>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</si>
  <si>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</si>
  <si>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</si>
  <si>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</si>
  <si>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</si>
  <si>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</si>
  <si>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</si>
  <si>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</si>
  <si>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</si>
  <si>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</si>
  <si>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</si>
  <si>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</si>
  <si>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</si>
  <si>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</si>
  <si>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</si>
  <si>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</si>
  <si>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</si>
  <si>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</si>
  <si>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</si>
  <si>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</si>
  <si>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</si>
  <si>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</si>
  <si>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</si>
  <si>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</si>
  <si>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</si>
  <si>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</si>
  <si>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</si>
  <si>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</si>
  <si>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</si>
  <si>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</si>
  <si>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</si>
  <si>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</si>
  <si>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</si>
  <si>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</si>
  <si>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</si>
  <si>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</si>
  <si>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</si>
  <si>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</si>
  <si>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</si>
  <si>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</si>
  <si>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</si>
  <si>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</si>
  <si>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</si>
  <si>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</si>
  <si>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</si>
  <si>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</si>
  <si>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</si>
  <si>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</si>
  <si>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</si>
  <si>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</si>
  <si>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</si>
  <si>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</si>
  <si>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</si>
  <si>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</si>
  <si>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</si>
  <si>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</si>
  <si>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</si>
  <si>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</si>
  <si>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</si>
  <si>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</si>
  <si>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</si>
  <si>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</si>
  <si>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</si>
  <si>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</si>
  <si>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</si>
  <si>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</si>
  <si>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</si>
  <si>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</si>
  <si>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</si>
  <si>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</si>
  <si>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</si>
  <si>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</si>
  <si>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</si>
  <si>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</si>
  <si>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</si>
  <si>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</si>
  <si>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</si>
  <si>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</si>
  <si>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</si>
  <si>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</si>
  <si>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</si>
  <si>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</si>
  <si>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</si>
  <si>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</si>
  <si>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</si>
  <si>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</si>
  <si>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</si>
  <si>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</si>
  <si>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</si>
  <si>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</si>
  <si>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</si>
  <si>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</si>
  <si>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</si>
  <si>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</si>
  <si>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</si>
  <si>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</si>
  <si>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</si>
  <si>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</si>
  <si>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</si>
  <si>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</si>
  <si>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</si>
  <si>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</si>
  <si>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</si>
  <si>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</si>
  <si>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</si>
  <si>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</si>
  <si>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</si>
  <si>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</si>
  <si>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</si>
  <si>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</si>
  <si>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</si>
  <si>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</si>
  <si>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</si>
  <si>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</si>
  <si>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</si>
  <si>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</si>
  <si>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</si>
  <si>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</si>
  <si>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</si>
  <si>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</si>
  <si>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</si>
  <si>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</si>
  <si>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</si>
  <si>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</si>
  <si>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</si>
  <si>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</si>
  <si>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</si>
  <si>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</si>
  <si>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</si>
  <si>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</si>
  <si>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</si>
  <si>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</si>
  <si>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</si>
  <si>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</si>
  <si>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</si>
  <si>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</si>
  <si>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</si>
  <si>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</si>
  <si>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</si>
  <si>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</si>
  <si>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</si>
  <si>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</si>
  <si>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</si>
  <si>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</si>
  <si>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</si>
  <si>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</si>
  <si>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</si>
  <si>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</si>
  <si>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</si>
  <si>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</si>
  <si>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</si>
  <si>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</si>
  <si>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</si>
  <si>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</si>
  <si>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</si>
  <si>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</si>
  <si>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</si>
  <si>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</si>
  <si>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</si>
  <si>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</si>
  <si>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</si>
  <si>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</si>
  <si>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</si>
  <si>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</si>
  <si>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</si>
  <si>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</si>
  <si>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</si>
  <si>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</si>
  <si>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</si>
  <si>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</si>
  <si>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</si>
  <si>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</si>
  <si>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</si>
  <si>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</si>
  <si>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</si>
  <si>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</si>
  <si>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</si>
  <si>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</si>
  <si>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</si>
  <si>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</si>
  <si>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</si>
  <si>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</si>
  <si>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</si>
  <si>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</si>
  <si>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</si>
  <si>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</si>
  <si>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</si>
  <si>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</si>
  <si>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</si>
  <si>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</si>
  <si>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</si>
  <si>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</si>
  <si>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</si>
  <si>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</si>
  <si>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</si>
  <si>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</si>
  <si>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</si>
  <si>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</si>
  <si>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</si>
  <si>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</si>
  <si>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</si>
  <si>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</si>
  <si>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</si>
  <si>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</si>
  <si>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</si>
  <si>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</si>
  <si>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</si>
  <si>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</si>
  <si>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</si>
  <si>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</si>
  <si>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</si>
  <si>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</si>
  <si>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</si>
  <si>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</si>
  <si>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</si>
  <si>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</si>
  <si>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</si>
  <si>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</si>
  <si>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</si>
  <si>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</si>
  <si>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</si>
  <si>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</si>
  <si>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31/03/2018</t>
  </si>
  <si>
    <t>אינטרגמל קופות גמל בע"מ</t>
  </si>
  <si>
    <t>אינטרגמל להשקעה-מסלול עוקב מדד "מדדיות ממשלתיות ל5-10 שנים"</t>
  </si>
  <si>
    <t>514956465-00000000007956-7961-000</t>
  </si>
  <si>
    <t xml:space="preserve">הראל סל גליל 5-10                                 </t>
  </si>
  <si>
    <t>אג״ח</t>
  </si>
  <si>
    <t xml:space="preserve">פסגות סל גליל 5-10                                </t>
  </si>
  <si>
    <t xml:space="preserve">קסם גליל 5-10                                     </t>
  </si>
  <si>
    <t xml:space="preserve">תכלית גליל 5-10                                   </t>
  </si>
  <si>
    <t>סה"כ אג"ח ממשלתי</t>
  </si>
  <si>
    <t xml:space="preserve">MTF מדד ממשלתי 5-10        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</si>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</sst>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0.23</v>
      </c>
      <c r="D11" s="109">
        <f>מזומנים!L10</f>
        <v>0.02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1225.6600000000001</v>
      </c>
      <c r="D17" s="109">
        <f>'תעודות סל'!N11</f>
        <v>98.18</v>
      </c>
    </row>
    <row r="18" spans="1:4">
      <c r="A18" s="34" t="s">
        <v>159</v>
      </c>
      <c r="B18" s="72" t="s">
        <v>100</v>
      </c>
      <c r="C18" s="107">
        <f>'קרנות נאמנות'!L11</f>
        <v>22.54</v>
      </c>
      <c r="D18" s="109">
        <f>'קרנות נאמנות'!O11</f>
        <v>1.81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1248.43</v>
      </c>
      <c r="D42" s="110">
        <f>SUM(D11,D13,D14,D15,D16,D17,D18,D19,D20,D21,D22,D24,D25,D26,D27,D28,D29,D30,D31,D32,D33,D34,D35,D36,D37,D39,D40,D41)</f>
        <v>100.01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>
        <f>IF(SUM(D11,D13,D14,D15,D16,D17,D18,D19,D20,D21,D22,D24,D25,D26,D27,D28,D29,D30,D31,D32,D33,D34,D35,D36,D37,D39,D40,D41)=100," ",SUM(D11,D13,D14,D15,D16,D17,D18,D19,D20,D21,D22,D24,D25,D26,D27,D28,D29,D30,D31,D32,D33,D34,D35,D36,D37,D39,D40,D41))</f>
        <v>100.01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287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288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289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290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286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0.23</v>
      </c>
      <c r="K10" s="84"/>
      <c r="L10" s="84">
        <v>0.02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0.23</v>
      </c>
      <c r="K11" s="91"/>
      <c r="L11" s="91">
        <v>0.02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0.23</v>
      </c>
      <c r="K12" s="91"/>
      <c r="L12" s="91">
        <v>0.02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0.23</v>
      </c>
      <c r="K13" s="92">
        <v>100</v>
      </c>
      <c r="L13" s="92">
        <v>0.02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292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293</v>
      </c>
      <c r="C12" s="90"/>
      <c r="D12" s="90"/>
      <c r="E12" s="90"/>
      <c r="F12" s="90">
        <v>0</v>
      </c>
      <c r="G12" s="101"/>
      <c r="H12" s="90" t="s">
        <v>285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196384</v>
      </c>
      <c r="I11" s="84"/>
      <c r="J11" s="84"/>
      <c r="K11" s="84">
        <v>1225.6600000000001</v>
      </c>
      <c r="L11" s="84"/>
      <c r="M11" s="84"/>
      <c r="N11" s="84">
        <v>98.18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196384</v>
      </c>
      <c r="I12" s="91"/>
      <c r="J12" s="91"/>
      <c r="K12" s="91">
        <v>1225.6600000000001</v>
      </c>
      <c r="L12" s="91"/>
      <c r="M12" s="91"/>
      <c r="N12" s="91">
        <v>98.18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196384</v>
      </c>
      <c r="I17" s="91"/>
      <c r="J17" s="91"/>
      <c r="K17" s="91">
        <v>1225.6600000000001</v>
      </c>
      <c r="L17" s="91"/>
      <c r="M17" s="91"/>
      <c r="N17" s="91">
        <v>98.18</v>
      </c>
    </row>
    <row r="18" spans="2:14" customFormat="1" ht="15.75">
      <c r="B18" s="61" t="s">
        <v>277</v>
      </c>
      <c r="C18" s="90">
        <v>1120864</v>
      </c>
      <c r="D18" s="90" t="s">
        <v>150</v>
      </c>
      <c r="E18" s="90">
        <v>1523</v>
      </c>
      <c r="F18" s="90" t="s">
        <v>278</v>
      </c>
      <c r="G18" s="90" t="s">
        <v>173</v>
      </c>
      <c r="H18" s="117">
        <v>88519</v>
      </c>
      <c r="I18" s="117">
        <v>345.57</v>
      </c>
      <c r="J18" s="117">
        <v>0</v>
      </c>
      <c r="K18" s="117">
        <v>305.89999999999998</v>
      </c>
      <c r="L18" s="117">
        <v>0.12</v>
      </c>
      <c r="M18" s="117">
        <v>24.96</v>
      </c>
      <c r="N18" s="117">
        <v>24.5</v>
      </c>
    </row>
    <row r="19" spans="2:14" customFormat="1" ht="15.75">
      <c r="B19" s="61" t="s">
        <v>279</v>
      </c>
      <c r="C19" s="90">
        <v>1118389</v>
      </c>
      <c r="D19" s="90" t="s">
        <v>150</v>
      </c>
      <c r="E19" s="90">
        <v>1446</v>
      </c>
      <c r="F19" s="90" t="s">
        <v>278</v>
      </c>
      <c r="G19" s="90" t="s">
        <v>173</v>
      </c>
      <c r="H19" s="117">
        <v>89930</v>
      </c>
      <c r="I19" s="117">
        <v>341.91</v>
      </c>
      <c r="J19" s="117">
        <v>0</v>
      </c>
      <c r="K19" s="117">
        <v>307.48</v>
      </c>
      <c r="L19" s="117">
        <v>0.1</v>
      </c>
      <c r="M19" s="117">
        <v>25.09</v>
      </c>
      <c r="N19" s="117">
        <v>24.63</v>
      </c>
    </row>
    <row r="20" spans="2:14" customFormat="1" ht="15.75">
      <c r="B20" s="61" t="s">
        <v>280</v>
      </c>
      <c r="C20" s="90">
        <v>1117001</v>
      </c>
      <c r="D20" s="90" t="s">
        <v>150</v>
      </c>
      <c r="E20" s="90">
        <v>1224</v>
      </c>
      <c r="F20" s="90" t="s">
        <v>278</v>
      </c>
      <c r="G20" s="90" t="s">
        <v>173</v>
      </c>
      <c r="H20" s="117">
        <v>8945</v>
      </c>
      <c r="I20" s="117">
        <v>3420.7</v>
      </c>
      <c r="J20" s="117">
        <v>0</v>
      </c>
      <c r="K20" s="117">
        <v>305.98</v>
      </c>
      <c r="L20" s="117">
        <v>0.08</v>
      </c>
      <c r="M20" s="117">
        <v>24.96</v>
      </c>
      <c r="N20" s="117">
        <v>24.51</v>
      </c>
    </row>
    <row r="21" spans="2:14" customFormat="1" ht="15.75">
      <c r="B21" s="61" t="s">
        <v>281</v>
      </c>
      <c r="C21" s="90">
        <v>1109263</v>
      </c>
      <c r="D21" s="90" t="s">
        <v>150</v>
      </c>
      <c r="E21" s="90">
        <v>1475</v>
      </c>
      <c r="F21" s="90" t="s">
        <v>278</v>
      </c>
      <c r="G21" s="90" t="s">
        <v>173</v>
      </c>
      <c r="H21" s="117">
        <v>8990</v>
      </c>
      <c r="I21" s="117">
        <v>3407.15</v>
      </c>
      <c r="J21" s="117">
        <v>0</v>
      </c>
      <c r="K21" s="117">
        <v>306.3</v>
      </c>
      <c r="L21" s="117">
        <v>0.01</v>
      </c>
      <c r="M21" s="117">
        <v>24.99</v>
      </c>
      <c r="N21" s="117">
        <v>24.54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267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267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267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267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267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267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18299</v>
      </c>
      <c r="K11" s="84"/>
      <c r="L11" s="84">
        <v>22.54</v>
      </c>
      <c r="M11" s="84"/>
      <c r="N11" s="84"/>
      <c r="O11" s="84">
        <v>1.81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18299</v>
      </c>
      <c r="K12" s="91"/>
      <c r="L12" s="91">
        <v>22.54</v>
      </c>
      <c r="M12" s="91"/>
      <c r="N12" s="91"/>
      <c r="O12" s="91">
        <v>1.81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282</v>
      </c>
      <c r="C15" s="88"/>
      <c r="D15" s="88"/>
      <c r="E15" s="88"/>
      <c r="F15" s="88"/>
      <c r="G15" s="88"/>
      <c r="H15" s="88"/>
      <c r="I15" s="88"/>
      <c r="J15" s="91">
        <v>18299</v>
      </c>
      <c r="K15" s="91"/>
      <c r="L15" s="91">
        <v>22.54</v>
      </c>
      <c r="M15" s="91"/>
      <c r="N15" s="91"/>
      <c r="O15" s="91">
        <v>1.81</v>
      </c>
    </row>
    <row r="16" spans="2:65" customFormat="1" ht="15.75">
      <c r="B16" s="66" t="s">
        <v>283</v>
      </c>
      <c r="C16" s="90">
        <v>5116819</v>
      </c>
      <c r="D16" s="90" t="s">
        <v>150</v>
      </c>
      <c r="E16" s="90">
        <v>511303661</v>
      </c>
      <c r="F16" s="90" t="s">
        <v>284</v>
      </c>
      <c r="G16" s="90">
        <v>0</v>
      </c>
      <c r="H16" s="90" t="s">
        <v>285</v>
      </c>
      <c r="I16" s="90" t="s">
        <v>173</v>
      </c>
      <c r="J16" s="117">
        <v>18299</v>
      </c>
      <c r="K16" s="117">
        <v>123.18</v>
      </c>
      <c r="L16" s="117">
        <v>22.54</v>
      </c>
      <c r="M16" s="119">
        <v>0</v>
      </c>
      <c r="N16" s="117">
        <v>100</v>
      </c>
      <c r="O16" s="117">
        <v>1.81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282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286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schemas.microsoft.com/sharepoint/v3"/>
    <ds:schemaRef ds:uri="a46656d4-8850-49b3-aebd-68bd05f7f43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2018-04-17T09:20:47Z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