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6" i="2" l="1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6" i="2"/>
  <c r="J32" i="2"/>
  <c r="J33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<sst xmlns="http://schemas.openxmlformats.org/spreadsheetml/2006/main" count="4760" uniqueCount="1325">
  <si>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</si>
  <si>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</si>
  <si>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</si>
  <si>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</si>
  <si>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</si>
  <si>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</si>
  <si>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</si>
  <si>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</si>
  <si>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</si>
  <si>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</si>
  <si>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</si>
  <si>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</si>
  <si>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</si>
  <si>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</si>
  <si>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</si>
  <si>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</si>
  <si>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</si>
  <si>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</si>
  <si>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</si>
  <si>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</si>
  <si>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</si>
  <si>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</si>
  <si>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</si>
  <si>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</si>
  <si>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</si>
  <si>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</si>
  <si>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</si>
  <si>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</si>
  <si>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</si>
  <si>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</si>
  <si>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</si>
  <si>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</si>
  <si>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</si>
  <si>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</si>
  <si>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</si>
  <si>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</si>
  <si>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</si>
  <si>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</si>
  <si>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</si>
  <si>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</si>
  <si>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</si>
  <si>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</si>
  <si>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</si>
  <si>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</si>
  <si>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</si>
  <si>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</si>
  <si>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</si>
  <si>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</si>
  <si>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</si>
  <si>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</si>
  <si>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</si>
  <si>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</si>
  <si>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</si>
  <si>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</si>
  <si>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</si>
  <si>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</si>
  <si>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</si>
  <si>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</si>
  <si>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</si>
  <si>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</si>
  <si>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</si>
  <si>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</si>
  <si>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</si>
  <si>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</si>
  <si>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</si>
  <si>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</si>
  <si>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</si>
  <si>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</si>
  <si>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</si>
  <si>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</si>
  <si>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</si>
  <si>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</si>
  <si>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</si>
  <si>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</si>
  <si>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</si>
  <si>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</si>
  <si>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</si>
  <si>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</si>
  <si>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</si>
  <si>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</si>
  <si>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</si>
  <si>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</si>
  <si>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</si>
  <si>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</si>
  <si>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</si>
  <si>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</si>
  <si>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</si>
  <si>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</si>
  <si>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</si>
  <si>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</si>
  <si>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</si>
  <si>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</si>
  <si>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</si>
  <si>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</si>
  <si>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</si>
  <si>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</si>
  <si>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</si>
  <si>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</si>
  <si>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</si>
  <si>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</si>
  <si>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</si>
  <si>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</si>
  <si>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</si>
  <si>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</si>
  <si>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</si>
  <si>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</si>
  <si>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</si>
  <si>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</si>
  <si>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</si>
  <si>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</si>
  <si>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</si>
  <si>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</si>
  <si>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</si>
  <si>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</si>
  <si>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</si>
  <si>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</si>
  <si>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</si>
  <si>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</si>
  <si>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</si>
  <si>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</si>
  <si>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</si>
  <si>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</si>
  <si>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</si>
  <si>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</si>
  <si>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</si>
  <si>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</si>
  <si>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</si>
  <si>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</si>
  <si>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</si>
  <si>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</si>
  <si>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</si>
  <si>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</si>
  <si>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</si>
  <si>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</si>
  <si>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</si>
  <si>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</si>
  <si>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</si>
  <si>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</si>
  <si>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</si>
  <si>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</si>
  <si>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</si>
  <si>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</si>
  <si>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</si>
  <si>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</si>
  <si>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</si>
  <si>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</si>
  <si>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</si>
  <si>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</si>
  <si>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</si>
  <si>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</si>
  <si>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</si>
  <si>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</si>
  <si>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</si>
  <si>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</si>
  <si>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</si>
  <si>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</si>
  <si>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</si>
  <si>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</si>
  <si>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</si>
  <si>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</si>
  <si>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</si>
  <si>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</si>
  <si>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</si>
  <si>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</si>
  <si>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</si>
  <si>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</si>
  <si>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</si>
  <si>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</si>
  <si>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</si>
  <si>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</si>
  <si>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</si>
  <si>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</si>
  <si>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</si>
  <si>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</si>
  <si>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</si>
  <si>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</si>
  <si>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</si>
  <si>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</si>
  <si>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</si>
  <si>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</si>
  <si>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</si>
  <si>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</si>
  <si>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</si>
  <si>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</si>
  <si>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</si>
  <si>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</si>
  <si>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</si>
  <si>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</si>
  <si>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</si>
  <si>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</si>
  <si>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</si>
  <si>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</si>
  <si>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</si>
  <si>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</si>
  <si>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</si>
  <si>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</si>
  <si>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</si>
  <si>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</si>
  <si>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</si>
  <si>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</si>
  <si>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</si>
  <si>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</si>
  <si>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</si>
  <si>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</si>
  <si>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דולר הונג קונג</t>
  </si>
  <si>
    <t>כתר דני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</si>
  <si>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</si>
  <si>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</si>
  <si>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</si>
  <si>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</si>
  <si>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</si>
  <si>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</si>
  <si>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</si>
  <si>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</si>
  <si>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</si>
  <si>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</si>
  <si>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</si>
  <si>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</si>
  <si>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</si>
  <si>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</si>
  <si>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</si>
  <si>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</si>
  <si>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</si>
  <si>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דולר- בנק דיסקונט</t>
  </si>
  <si>
    <t>20001- 11- בנק דיסקונט</t>
  </si>
  <si>
    <t>200040- 60- UBS</t>
  </si>
  <si>
    <t>דולר- לאומי</t>
  </si>
  <si>
    <t>20001- 10- לאומי</t>
  </si>
  <si>
    <t>100006- 60- UBS</t>
  </si>
  <si>
    <t>20003- 60- UBS</t>
  </si>
  <si>
    <t>יורו- לאומי</t>
  </si>
  <si>
    <t>20003- 10- לאומי</t>
  </si>
  <si>
    <t>80031- 60- UBS</t>
  </si>
  <si>
    <t>ין יפני- לאומי</t>
  </si>
  <si>
    <t>80031- 10- לאומי</t>
  </si>
  <si>
    <t>200010- 60- UBS</t>
  </si>
  <si>
    <t>200005- 60- UBS</t>
  </si>
  <si>
    <t>70002- 60- UBS</t>
  </si>
  <si>
    <t>לי"ש- לאומי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</si>
  <si>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</si>
  <si>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</si>
  <si>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</si>
  <si>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</si>
  <si>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</si>
  <si>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</si>
  <si>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</si>
  <si>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</si>
  <si>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</si>
  <si>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</si>
  <si>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</si>
  <si>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</si>
  <si>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</si>
  <si>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</si>
  <si>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</si>
  <si>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</si>
  <si>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</si>
  <si>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</si>
  <si>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</si>
  <si>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</si>
  <si>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</si>
  <si>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</si>
  <si>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</si>
  <si>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</si>
  <si>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</si>
  <si>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</si>
  <si>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</si>
  <si>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</si>
  <si>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</si>
  <si>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</si>
  <si>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</si>
  <si>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</si>
  <si>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</si>
  <si>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</si>
  <si>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</si>
  <si>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</si>
  <si>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</si>
  <si>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</si>
  <si>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</si>
  <si>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</si>
  <si>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</si>
  <si>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</si>
  <si>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</si>
  <si>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</si>
  <si>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</si>
  <si>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</si>
  <si>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</si>
  <si>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</si>
  <si>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</si>
  <si>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</si>
  <si>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</si>
  <si>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</si>
  <si>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</si>
  <si>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</si>
  <si>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</si>
  <si>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</si>
  <si>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</si>
  <si>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</si>
  <si>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</si>
  <si>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</si>
  <si>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</si>
  <si>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</si>
  <si>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</si>
  <si>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</si>
  <si>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</si>
  <si>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</si>
  <si>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</si>
  <si>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</si>
  <si>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</si>
  <si>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</si>
  <si>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</si>
  <si>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</si>
  <si>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</si>
  <si>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</si>
  <si>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</si>
  <si>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</si>
  <si>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</si>
  <si>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</si>
  <si>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</si>
  <si>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</si>
  <si>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</si>
  <si>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</si>
  <si>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</si>
  <si>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</si>
  <si>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</si>
  <si>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</si>
  <si>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</si>
  <si>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</si>
  <si>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</si>
  <si>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</si>
  <si>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</si>
  <si>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</si>
  <si>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</si>
  <si>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</si>
  <si>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</si>
  <si>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</si>
  <si>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</si>
  <si>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</si>
  <si>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</si>
  <si>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</si>
  <si>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</si>
  <si>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</si>
  <si>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</si>
  <si>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</si>
  <si>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</si>
  <si>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</si>
  <si>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</si>
  <si>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</si>
  <si>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</si>
  <si>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</si>
  <si>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</si>
  <si>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</si>
  <si>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</si>
  <si>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</si>
  <si>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</si>
  <si>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</si>
  <si>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</si>
  <si>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</si>
  <si>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</si>
  <si>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</si>
  <si>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</si>
  <si>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</si>
  <si>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</si>
  <si>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</si>
  <si>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</si>
  <si>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</si>
  <si>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</si>
  <si>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</si>
  <si>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</si>
  <si>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</si>
  <si>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</si>
  <si>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</si>
  <si>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</si>
  <si>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</si>
  <si>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</si>
  <si>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</si>
  <si>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</si>
  <si>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</si>
  <si>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</si>
  <si>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</si>
  <si>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</si>
  <si>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</si>
  <si>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</si>
  <si>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</si>
  <si>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</si>
  <si>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</si>
  <si>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</si>
  <si>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</si>
  <si>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</si>
  <si>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</si>
  <si>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</si>
  <si>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</si>
  <si>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</si>
  <si>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</si>
  <si>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</si>
  <si>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</si>
  <si>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</si>
  <si>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</si>
  <si>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</si>
  <si>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</si>
  <si>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</si>
  <si>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</si>
  <si>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</si>
  <si>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</si>
  <si>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</si>
  <si>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</si>
  <si>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</si>
  <si>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</si>
  <si>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</si>
  <si>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</si>
  <si>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</si>
  <si>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</si>
  <si>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</si>
  <si>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</si>
  <si>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</si>
  <si>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</si>
  <si>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</si>
  <si>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</si>
  <si>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</si>
  <si>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</si>
  <si>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</si>
  <si>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</si>
  <si>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</si>
  <si>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</si>
  <si>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</si>
  <si>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</si>
  <si>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</si>
  <si>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</si>
  <si>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</si>
  <si>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</si>
  <si>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</si>
  <si>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</si>
  <si>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</si>
  <si>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</si>
  <si>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</si>
  <si>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</si>
  <si>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</si>
  <si>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</si>
  <si>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</si>
  <si>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</si>
  <si>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</si>
  <si>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</si>
  <si>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</si>
  <si>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</si>
  <si>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</si>
  <si>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</si>
  <si>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</si>
  <si>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</si>
  <si>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</si>
  <si>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</si>
  <si>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</si>
  <si>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</si>
  <si>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</si>
  <si>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</si>
  <si>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</si>
  <si>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</si>
  <si>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</si>
  <si>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</si>
  <si>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</si>
  <si>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</si>
  <si>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</si>
  <si>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</si>
  <si>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</si>
  <si>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</si>
  <si>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</si>
  <si>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</si>
  <si>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</si>
  <si>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</si>
  <si>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</si>
  <si>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</si>
  <si>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</si>
  <si>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</si>
  <si>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</si>
  <si>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</si>
  <si>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</si>
  <si>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</si>
  <si>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</si>
  <si>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</si>
  <si>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</si>
  <si>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</si>
  <si>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</si>
  <si>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</si>
  <si>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</si>
  <si>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</si>
  <si>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</si>
  <si>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</si>
  <si>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</si>
  <si>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</si>
  <si>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</si>
  <si>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</si>
  <si>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</si>
  <si>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</si>
  <si>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</si>
  <si>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</si>
  <si>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</si>
  <si>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</si>
  <si>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</si>
  <si>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</si>
  <si>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</si>
  <si>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</si>
  <si>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</si>
  <si>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</si>
  <si>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</si>
  <si>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</si>
  <si>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</si>
  <si>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</si>
  <si>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</si>
  <si>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</si>
  <si>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</si>
  <si>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</si>
  <si>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</si>
  <si>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</si>
  <si>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</si>
  <si>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</si>
  <si>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</si>
  <si>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</si>
  <si>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</si>
  <si>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</si>
  <si>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</si>
  <si>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</si>
  <si>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</si>
  <si>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</si>
  <si>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</si>
  <si>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</si>
  <si>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</si>
  <si>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</si>
  <si>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</si>
  <si>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</si>
  <si>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</si>
  <si>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</si>
  <si>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</si>
  <si>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</si>
  <si>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</si>
  <si>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</si>
  <si>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</si>
  <si>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</si>
  <si>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</si>
  <si>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</si>
  <si>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</si>
  <si>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</si>
  <si>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</si>
  <si>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</si>
  <si>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</si>
  <si>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</si>
  <si>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</si>
  <si>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</si>
  <si>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</si>
  <si>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</si>
  <si>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</si>
  <si>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</si>
  <si>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</si>
  <si>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</si>
  <si>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</si>
  <si>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</si>
  <si>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</si>
  <si>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</si>
  <si>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</si>
  <si>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</si>
  <si>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</si>
  <si>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</si>
  <si>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</si>
  <si>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</si>
  <si>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</si>
  <si>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</si>
  <si>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</si>
  <si>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</si>
  <si>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</si>
  <si>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</si>
  <si>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</si>
  <si>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</si>
  <si>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</si>
  <si>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</si>
  <si>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</si>
  <si>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</si>
  <si>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</si>
  <si>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</si>
  <si>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</si>
  <si>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</si>
  <si>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</si>
  <si>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</si>
  <si>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</si>
  <si>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</si>
  <si>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</si>
  <si>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</si>
  <si>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</si>
  <si>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</si>
  <si>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</si>
  <si>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</si>
  <si>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</si>
  <si>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</si>
  <si>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</si>
  <si>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</si>
  <si>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</si>
  <si>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</si>
  <si>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</si>
  <si>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</si>
  <si>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</si>
  <si>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</si>
  <si>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</si>
  <si>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</si>
  <si>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</si>
  <si>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</si>
  <si>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</si>
  <si>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</si>
  <si>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</si>
  <si>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</si>
  <si>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</si>
  <si>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</si>
  <si>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</si>
  <si>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</si>
  <si>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</si>
  <si>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</si>
  <si>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</si>
  <si>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</si>
  <si>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</si>
  <si>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</si>
  <si>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</si>
  <si>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</si>
  <si>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</si>
  <si>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</si>
  <si>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</si>
  <si>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</si>
  <si>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</si>
  <si>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</si>
  <si>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</si>
  <si>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</si>
  <si>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</si>
  <si>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</si>
  <si>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</si>
  <si>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</si>
  <si>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</si>
  <si>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אינטק פארמה MG- אינטק פארמה בע"מ</t>
  </si>
  <si>
    <t>IL0011177958</t>
  </si>
  <si>
    <t>Perrigo Co Plc- פריגו קומפני דואלי</t>
  </si>
  <si>
    <t>IE00BGH1M568</t>
  </si>
  <si>
    <t>NYSE</t>
  </si>
  <si>
    <t>Plaza Centers NV- פלאזה סנטרס</t>
  </si>
  <si>
    <t>NL0000686772</t>
  </si>
  <si>
    <t>33248324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</si>
  <si>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</si>
  <si>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</si>
  <si>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</si>
  <si>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</si>
  <si>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</si>
  <si>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</si>
  <si>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</si>
  <si>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</si>
  <si>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</si>
  <si>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</si>
  <si>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</si>
  <si>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</si>
  <si>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</si>
  <si>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</si>
  <si>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</si>
  <si>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</si>
  <si>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</si>
  <si>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</si>
  <si>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</si>
  <si>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</si>
  <si>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</si>
  <si>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</si>
  <si>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</si>
  <si>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</si>
  <si>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</si>
  <si>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</si>
  <si>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</si>
  <si>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</si>
  <si>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520043811</t>
  </si>
  <si>
    <t>SEDG US-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</si>
  <si>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</si>
  <si>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</si>
  <si>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</si>
  <si>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</si>
  <si>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</si>
  <si>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</si>
  <si>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</si>
  <si>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</si>
  <si>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</si>
  <si>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</si>
  <si>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</si>
  <si>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</si>
  <si>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</si>
  <si>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BANCO ITAU HOLDING- BANCO</t>
  </si>
  <si>
    <t>10042</t>
  </si>
  <si>
    <t>Banks</t>
  </si>
  <si>
    <t>Bank amer crop- Bank of America</t>
  </si>
  <si>
    <t>US0605051046</t>
  </si>
  <si>
    <t>10043</t>
  </si>
  <si>
    <t>Barclays Plc- BARCLAYS BANK</t>
  </si>
  <si>
    <t>10046</t>
  </si>
  <si>
    <t>BNP PARIBAS- BNP</t>
  </si>
  <si>
    <t>FR0000131104</t>
  </si>
  <si>
    <t>10053</t>
  </si>
  <si>
    <t>CHINA CONSTRUCTION- China Construction Bank Corporation</t>
  </si>
  <si>
    <t>CNE1000002H1</t>
  </si>
  <si>
    <t>13053</t>
  </si>
  <si>
    <t>Citigroup Inc- CITIGROUP INC</t>
  </si>
  <si>
    <t>US1729674242</t>
  </si>
  <si>
    <t>10083</t>
  </si>
  <si>
    <t>Ind &amp; comm bk of china- Industrial and Commercial Bank of  China ltd</t>
  </si>
  <si>
    <t>12524</t>
  </si>
  <si>
    <t>JPmorgan Chase- JP MORGAN</t>
  </si>
  <si>
    <t>US46625H1005</t>
  </si>
  <si>
    <t>10232</t>
  </si>
  <si>
    <t>LLOY LN Equity- LLOYDS TSB BANK PLC</t>
  </si>
  <si>
    <t>10264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</si>
  <si>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</si>
  <si>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</si>
  <si>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</si>
  <si>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</si>
  <si>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</si>
  <si>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</si>
  <si>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</si>
  <si>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</si>
  <si>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</si>
  <si>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</si>
  <si>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</si>
  <si>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</si>
  <si>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</si>
  <si>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</si>
  <si>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</si>
  <si>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</si>
  <si>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</si>
  <si>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</si>
  <si>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</si>
  <si>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MOSAIC CO/THE- MOSAIC CO</t>
  </si>
  <si>
    <t>US61945C1036</t>
  </si>
  <si>
    <t>10850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</si>
  <si>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</si>
  <si>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</si>
  <si>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</si>
  <si>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</si>
  <si>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</si>
  <si>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</si>
  <si>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</si>
  <si>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</si>
  <si>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</si>
  <si>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DANONE- DANONE</t>
  </si>
  <si>
    <t>FR0000120644</t>
  </si>
  <si>
    <t>11191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</si>
  <si>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</si>
  <si>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</si>
  <si>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</si>
  <si>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</si>
  <si>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</si>
  <si>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</si>
  <si>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</si>
  <si>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</si>
  <si>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</si>
  <si>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</si>
  <si>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</si>
  <si>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</si>
  <si>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</si>
  <si>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</si>
  <si>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</si>
  <si>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</si>
  <si>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</si>
  <si>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</si>
  <si>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</si>
  <si>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</si>
  <si>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</si>
  <si>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</si>
  <si>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ZALANDO- ZALANDO SE</t>
  </si>
  <si>
    <t>DE000ZAL1111</t>
  </si>
  <si>
    <t>11249</t>
  </si>
  <si>
    <t>Goldman Sachs- גולדמן סאקס</t>
  </si>
  <si>
    <t>US38141G1040</t>
  </si>
  <si>
    <t>British Petroleum PLC- BP CAPITAL</t>
  </si>
  <si>
    <t>gb0007980591</t>
  </si>
  <si>
    <t>10056</t>
  </si>
  <si>
    <t>Energy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</si>
  <si>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</si>
  <si>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</si>
  <si>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</si>
  <si>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</si>
  <si>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</si>
  <si>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</si>
  <si>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</si>
  <si>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</si>
  <si>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</si>
  <si>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</si>
  <si>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</si>
  <si>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</si>
  <si>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TOTAL SA- TOTAL SA-SON ADR</t>
  </si>
  <si>
    <t>FR0000120271</t>
  </si>
  <si>
    <t>10426</t>
  </si>
  <si>
    <t>CARREFOUR SA- Carrefour SA</t>
  </si>
  <si>
    <t>12121</t>
  </si>
  <si>
    <t>Food &amp; Staples Retailing</t>
  </si>
  <si>
    <t>Wal  mart stores- Wal-Mart Stores</t>
  </si>
  <si>
    <t>US9311421039</t>
  </si>
  <si>
    <t>10480</t>
  </si>
  <si>
    <t>ALV GY- allianz se-reg</t>
  </si>
  <si>
    <t>DE0008404005</t>
  </si>
  <si>
    <t>11071</t>
  </si>
  <si>
    <t>Insurance</t>
  </si>
  <si>
    <t>Assicurazioni Generali- Assicurazioni generali</t>
  </si>
  <si>
    <t>11025</t>
  </si>
  <si>
    <t>AXA SA- AXA GLOBAL</t>
  </si>
  <si>
    <t>FR0000120628</t>
  </si>
  <si>
    <t>10829</t>
  </si>
  <si>
    <t>BHP BILLITON PLC- ALLISON TRANSMISSION</t>
  </si>
  <si>
    <t>GB0000566504</t>
  </si>
  <si>
    <t>27459</t>
  </si>
  <si>
    <t>Cf Industries Holding inc- CF INDUSTRIES HOLDINGS INC</t>
  </si>
  <si>
    <t>10877</t>
  </si>
  <si>
    <t>K+S AG REG- K+S AG</t>
  </si>
  <si>
    <t>10868</t>
  </si>
  <si>
    <t>NUTRIEN LTD- NXP SEMICONDUCTORS NV</t>
  </si>
  <si>
    <t>27264</t>
  </si>
  <si>
    <t>Rio tinto- RIO TINTO PLC</t>
  </si>
  <si>
    <t>gb0007188757</t>
  </si>
  <si>
    <t>LSE</t>
  </si>
  <si>
    <t>10751</t>
  </si>
  <si>
    <t>AXEL SPRINGER AG- Axel Springer</t>
  </si>
  <si>
    <t>DE0005501357</t>
  </si>
  <si>
    <t>13013</t>
  </si>
  <si>
    <t>Media</t>
  </si>
  <si>
    <t>PUBLICIS GROUPE- PUBLICIS GROUPE</t>
  </si>
  <si>
    <t>FR0000130577</t>
  </si>
  <si>
    <t>27684</t>
  </si>
  <si>
    <t>Merck &amp;co inc- MERCK &amp;CO INC</t>
  </si>
  <si>
    <t>US58933Y1055</t>
  </si>
  <si>
    <t>10630</t>
  </si>
  <si>
    <t>MYLAN NV- MYLAN, INC</t>
  </si>
  <si>
    <t>10295</t>
  </si>
  <si>
    <t>NL0011031208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</si>
  <si>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</si>
  <si>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</si>
  <si>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</si>
  <si>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</si>
  <si>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</si>
  <si>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</si>
  <si>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</si>
  <si>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</si>
  <si>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27594</t>
  </si>
  <si>
    <t>SL Green Realty Corp- sl green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</si>
  <si>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</si>
  <si>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</si>
  <si>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</si>
  <si>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</si>
  <si>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</si>
  <si>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</si>
  <si>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</si>
  <si>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</si>
  <si>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Expedia inc- Expedia Inc</t>
  </si>
  <si>
    <t>US30212P3038</t>
  </si>
  <si>
    <t>12308</t>
  </si>
  <si>
    <t>BOOKING HOLDINGS INC- Priceline.com Inc</t>
  </si>
  <si>
    <t>US7415034039</t>
  </si>
  <si>
    <t>12619</t>
  </si>
  <si>
    <t>Amdocs Ltd- AMDOCS LTD</t>
  </si>
  <si>
    <t>GB0022569080</t>
  </si>
  <si>
    <t>10018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</si>
  <si>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</si>
  <si>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</si>
  <si>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</si>
  <si>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</si>
  <si>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</si>
  <si>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</si>
  <si>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</si>
  <si>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</si>
  <si>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</si>
  <si>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</si>
  <si>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</si>
  <si>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</si>
  <si>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</si>
  <si>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</si>
  <si>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</si>
  <si>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</si>
  <si>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</si>
  <si>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</si>
  <si>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</si>
  <si>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</si>
  <si>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</si>
  <si>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</si>
  <si>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</si>
  <si>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</si>
  <si>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</si>
  <si>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</si>
  <si>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</si>
  <si>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</si>
  <si>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</si>
  <si>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</si>
  <si>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</si>
  <si>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</si>
  <si>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</si>
  <si>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</si>
  <si>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</si>
  <si>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</si>
  <si>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</si>
  <si>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</si>
  <si>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</si>
  <si>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</si>
  <si>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</si>
  <si>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</si>
  <si>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BECTON DICKSON &amp; CO- BECTON DICKINSON</t>
  </si>
  <si>
    <t>US0758871091</t>
  </si>
  <si>
    <t>27631</t>
  </si>
  <si>
    <t>BOSTON PROPERTIES- Boston Scientific</t>
  </si>
  <si>
    <t>10054</t>
  </si>
  <si>
    <t>DELIVERY HERO AG- DELIVERY HERO AG</t>
  </si>
  <si>
    <t>DE000A2E4K43</t>
  </si>
  <si>
    <t>27641</t>
  </si>
  <si>
    <t>DEUTSCHE POST A- DEUTCHE POST AG</t>
  </si>
  <si>
    <t>12215</t>
  </si>
  <si>
    <t>JE/ LN- JE/ LN</t>
  </si>
  <si>
    <t>GB00BKX5CN86</t>
  </si>
  <si>
    <t>WPP PLC- Wpp finance 2010</t>
  </si>
  <si>
    <t>JE00B8KF9B49</t>
  </si>
  <si>
    <t>12987</t>
  </si>
  <si>
    <t>-BANCO BRADESCO ADR-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</si>
  <si>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</si>
  <si>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</si>
  <si>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</si>
  <si>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</si>
  <si>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</si>
  <si>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</si>
  <si>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</si>
  <si>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</si>
  <si>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</si>
  <si>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</si>
  <si>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</si>
  <si>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</si>
  <si>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</si>
  <si>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</si>
  <si>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</si>
  <si>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</si>
  <si>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</si>
  <si>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</si>
  <si>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</si>
  <si>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</si>
  <si>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</si>
  <si>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</si>
  <si>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</si>
  <si>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</si>
  <si>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</si>
  <si>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</si>
  <si>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</si>
  <si>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</si>
  <si>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EUR- AMUNDI MSCI EUR</t>
  </si>
  <si>
    <t>FR0010713735</t>
  </si>
  <si>
    <t>27655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</si>
  <si>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</si>
  <si>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</si>
  <si>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</si>
  <si>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</si>
  <si>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</si>
  <si>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</si>
  <si>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</si>
  <si>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DBX NORDIC-1D- db x-trackers dj stoxx 600</t>
  </si>
  <si>
    <t>IE00B9MRHC27</t>
  </si>
  <si>
    <t>26031</t>
  </si>
  <si>
    <t>DBX GBL INFRA 1C- DBX GBL INFRA</t>
  </si>
  <si>
    <t>LU0322253229</t>
  </si>
  <si>
    <t>27619</t>
  </si>
  <si>
    <t>Deutsche Bank Trackers- DEUTSCHE BANK AG</t>
  </si>
  <si>
    <t>LU0489337690</t>
  </si>
  <si>
    <t>10113</t>
  </si>
  <si>
    <t>DEUTSCHE X-TRAC- DEUTSCHE BANK AG</t>
  </si>
  <si>
    <t>US2330511013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</si>
  <si>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</si>
  <si>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</si>
  <si>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</si>
  <si>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</si>
  <si>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</si>
  <si>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</si>
  <si>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</si>
  <si>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</si>
  <si>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</si>
  <si>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</si>
  <si>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</si>
  <si>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</si>
  <si>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</si>
  <si>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</si>
  <si>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</si>
  <si>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</si>
  <si>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27353</t>
  </si>
  <si>
    <t>DJ STOCK 50 EURO- iShares DJ</t>
  </si>
  <si>
    <t>DE0005933956</t>
  </si>
  <si>
    <t>10215</t>
  </si>
  <si>
    <t>ITB US Equity- Ishares DJ construction</t>
  </si>
  <si>
    <t>US4642887529</t>
  </si>
  <si>
    <t>20044</t>
  </si>
  <si>
    <t>ISHARES U.S. MEDICAL DEVICES- Ishares dj medical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</si>
  <si>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</si>
  <si>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</si>
  <si>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</si>
  <si>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</si>
  <si>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</si>
  <si>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</si>
  <si>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</si>
  <si>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</si>
  <si>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</si>
  <si>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</si>
  <si>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</si>
  <si>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</si>
  <si>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</si>
  <si>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</si>
  <si>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</si>
  <si>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</si>
  <si>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russell 2000- iShares Russell</t>
  </si>
  <si>
    <t>US4642876555</t>
  </si>
  <si>
    <t>10220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</si>
  <si>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</si>
  <si>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</si>
  <si>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</si>
  <si>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</si>
  <si>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</si>
  <si>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</si>
  <si>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</si>
  <si>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</si>
  <si>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</si>
  <si>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LYX EUR STX BNKS- LYXOR ETF</t>
  </si>
  <si>
    <t>FR0011645647</t>
  </si>
  <si>
    <t>10267</t>
  </si>
  <si>
    <t>Lyxor etf basic rs- LYXOR ETF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</si>
  <si>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</si>
  <si>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</si>
  <si>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</si>
  <si>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</si>
  <si>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</si>
  <si>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</si>
  <si>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</si>
  <si>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</si>
  <si>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</si>
  <si>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GY S7XE- source euro stoxx optimised</t>
  </si>
  <si>
    <t>IE00B3Q19T94</t>
  </si>
  <si>
    <t>27471</t>
  </si>
  <si>
    <t>Source s&amp;p 500 ireland- Source Markets plc</t>
  </si>
  <si>
    <t>IE00B3YCGJ38</t>
  </si>
  <si>
    <t>12119</t>
  </si>
  <si>
    <t>SOURCE-US EN-A- Source Markets plc</t>
  </si>
  <si>
    <t>Consumer staples- SPDR - State Street Global Advisors</t>
  </si>
  <si>
    <t>US81369Y3080</t>
  </si>
  <si>
    <t>22040</t>
  </si>
  <si>
    <t>Industrail select- SPDR - State Street Global Advisors</t>
  </si>
  <si>
    <t>US81369Y7040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</si>
  <si>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</si>
  <si>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</si>
  <si>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</si>
  <si>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</si>
  <si>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</si>
  <si>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</si>
  <si>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</si>
  <si>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</si>
  <si>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Spdr trust series fd- SPY</t>
  </si>
  <si>
    <t>US78462F1030</t>
  </si>
  <si>
    <t>10681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</si>
  <si>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</si>
  <si>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</si>
  <si>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</si>
  <si>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</si>
  <si>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</si>
  <si>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</si>
  <si>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</si>
  <si>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</si>
  <si>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</si>
  <si>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</si>
  <si>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</si>
  <si>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reit vipers- VANGUARD</t>
  </si>
  <si>
    <t>- US9229085538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</si>
  <si>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</si>
  <si>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</si>
  <si>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</si>
  <si>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</si>
  <si>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</si>
  <si>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</si>
  <si>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</si>
  <si>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</si>
  <si>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Ishares ftse china25- ISHARES FTSE</t>
  </si>
  <si>
    <t>US4642871846</t>
  </si>
  <si>
    <t>20003</t>
  </si>
  <si>
    <t>Other</t>
  </si>
  <si>
    <t>ISHARES STOXX E- ISHARES FTSE</t>
  </si>
  <si>
    <t>ISHARES-IND G&amp;S- ISHARES-IND G&amp;S</t>
  </si>
  <si>
    <t>DE000A0H08J9</t>
  </si>
  <si>
    <t>27658</t>
  </si>
  <si>
    <t>UBS ETF MSCI EMU SM- UBS AG</t>
  </si>
  <si>
    <t>LYXOR ETF DJ STX BANK- LYXOR ETF</t>
  </si>
  <si>
    <t>FR0010345371</t>
  </si>
  <si>
    <t>סה"כ שמחקות מדדים אחרים</t>
  </si>
  <si>
    <t>סה"כ אג"ח ממשלתי</t>
  </si>
  <si>
    <t>סה"כ אגח קונצרני</t>
  </si>
  <si>
    <t>SEB 1 -NORDIC-CEUR- Sec asset management</t>
  </si>
  <si>
    <t>LU0030165871</t>
  </si>
  <si>
    <t>12771</t>
  </si>
  <si>
    <t>Ba1</t>
  </si>
  <si>
    <t>Seb fund 1 nordic- Sec asset management</t>
  </si>
  <si>
    <t>ABERDEEN GL - LAT- Aberdeen Global World Equity Fund</t>
  </si>
  <si>
    <t>LU0231490953</t>
  </si>
  <si>
    <t>12287</t>
  </si>
  <si>
    <t>לא מדורג</t>
  </si>
  <si>
    <t>ABER-NA SM/C-I2A- Aberdeen Global European Equity Income Fund</t>
  </si>
  <si>
    <t>12276</t>
  </si>
  <si>
    <t>AMUNDI IND MSCI EMU- AMUNDI FUNDS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</si>
  <si>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</si>
  <si>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</si>
  <si>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</si>
  <si>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</si>
  <si>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</si>
  <si>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</si>
  <si>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</si>
  <si>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Comgest growth europe- Comgest</t>
  </si>
  <si>
    <t>CONSTELLATION F- Constellation fund spc</t>
  </si>
  <si>
    <t>KYG238261377</t>
  </si>
  <si>
    <t>12061</t>
  </si>
  <si>
    <t>CS INDEX LUX EQ EMU EB- CREDIT SUISSE</t>
  </si>
  <si>
    <t>10103</t>
  </si>
  <si>
    <t>CS IX-EE-QBEUR- CREDIT SUISSE</t>
  </si>
  <si>
    <t>LU1390074414</t>
  </si>
  <si>
    <t>KOTAK FUNDS IND- Kotak</t>
  </si>
  <si>
    <t>LU0675383409</t>
  </si>
  <si>
    <t>12688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</si>
  <si>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</si>
  <si>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</si>
  <si>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</si>
  <si>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</si>
  <si>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</si>
  <si>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</si>
  <si>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</si>
  <si>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</si>
  <si>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</si>
  <si>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</si>
  <si>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</si>
  <si>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</si>
  <si>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</si>
  <si>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</si>
  <si>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</si>
  <si>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</si>
  <si>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</si>
  <si>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</si>
  <si>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</si>
  <si>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</si>
  <si>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</si>
  <si>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</si>
  <si>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</si>
  <si>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</si>
  <si>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</si>
  <si>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</si>
  <si>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</si>
  <si>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</si>
  <si>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</si>
  <si>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</si>
  <si>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</si>
  <si>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</si>
  <si>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</si>
  <si>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</si>
  <si>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</si>
  <si>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</si>
  <si>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</si>
  <si>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</si>
  <si>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</si>
  <si>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</si>
  <si>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</si>
  <si>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</si>
  <si>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</si>
  <si>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</si>
  <si>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</si>
  <si>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</si>
  <si>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</si>
  <si>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</si>
  <si>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</si>
  <si>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</si>
  <si>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</si>
  <si>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</si>
  <si>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</si>
  <si>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</si>
  <si>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</si>
  <si>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</si>
  <si>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</si>
  <si>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</si>
  <si>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fimi israel opportunity- פימי מזנין(1) קרן הון סיכון</t>
  </si>
  <si>
    <t>50724</t>
  </si>
  <si>
    <t>11/10/05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</si>
  <si>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</si>
  <si>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</si>
  <si>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</si>
  <si>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</si>
  <si>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</si>
  <si>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medlnvest capital s.a.r.lאופ'- Medinvest</t>
  </si>
  <si>
    <t>299920022</t>
  </si>
  <si>
    <t>Health Care Equipment &amp; Services</t>
  </si>
  <si>
    <t>27/05/13</t>
  </si>
  <si>
    <t>REDHILL WARRANT- REDHILL BIOPHARMA LTD</t>
  </si>
  <si>
    <t>455863</t>
  </si>
  <si>
    <t>26/12/16</t>
  </si>
  <si>
    <t>סה"כ מט"ח/מט"ח</t>
  </si>
  <si>
    <t>FWD CCY\ILS 20180108 USD\ILS 3.3766000 20190107- בנק לאומי לישראל בע"מ</t>
  </si>
  <si>
    <t>90005837</t>
  </si>
  <si>
    <t>08/01/18</t>
  </si>
  <si>
    <t>FWD CCY\ILS 20180205 USD\ILS 3.4200000 20180621- בנק לאומי לישראל בע"מ</t>
  </si>
  <si>
    <t>90006048</t>
  </si>
  <si>
    <t>05/02/18</t>
  </si>
  <si>
    <t>FWD CCY\ILS 20180207 USD\ILS 3.4646000 20180523- בנק לאומי לישראל בע"מ</t>
  </si>
  <si>
    <t>90006075</t>
  </si>
  <si>
    <t>07/02/18</t>
  </si>
  <si>
    <t>FWD CCY\ILS 20180213 USD\ILS 3.5065000 20180503- בנק לאומי לישראל בע"מ</t>
  </si>
  <si>
    <t>90006116</t>
  </si>
  <si>
    <t>13/02/18</t>
  </si>
  <si>
    <t>FWD CCY\ILS 20180214 EUR\ILS 4.3645000 20180606- בנק לאומי לישראל בע"מ</t>
  </si>
  <si>
    <t>90006121</t>
  </si>
  <si>
    <t>14/02/18</t>
  </si>
  <si>
    <t>FWD CCY\ILS 20180215 USD\ILS 3.5121000 20180503- בנק לאומי לישראל בע"מ</t>
  </si>
  <si>
    <t>90006137</t>
  </si>
  <si>
    <t>15/02/18</t>
  </si>
  <si>
    <t>FWD CCY\ILS 20180220 USD\ILS 3.4769000 20180621- בנק לאומי לישראל בע"מ</t>
  </si>
  <si>
    <t>90006155</t>
  </si>
  <si>
    <t>20/02/18</t>
  </si>
  <si>
    <t>FWD CCY\ILS 20180221 USD\ILS 3.4725000 20180621- בנק לאומי לישראל בע"מ</t>
  </si>
  <si>
    <t>90006173</t>
  </si>
  <si>
    <t>21/02/18</t>
  </si>
  <si>
    <t>FWD CCY\ILS 20180221 USD\ILS 3.4807000 20180605- בנק לאומי לישראל בע"מ</t>
  </si>
  <si>
    <t>90006175</t>
  </si>
  <si>
    <t>FWD CCY\ILS 20180226 USD\ILS 3.4680500 20180705- בנק לאומי לישראל בע"מ</t>
  </si>
  <si>
    <t>90006198</t>
  </si>
  <si>
    <t>26/02/18</t>
  </si>
  <si>
    <t>FWD CCY\ILS 20180313 USD\ILS 3.4200000 20180712- בנק לאומי לישראל בע"מ</t>
  </si>
  <si>
    <t>90006285</t>
  </si>
  <si>
    <t>13/03/18</t>
  </si>
  <si>
    <t>FWD CCY\ILS 20180314 USD\ILS 3.4168000 20180605- בנק לאומי לישראל בע"מ</t>
  </si>
  <si>
    <t>90006299</t>
  </si>
  <si>
    <t>14/03/18</t>
  </si>
  <si>
    <t>FWD CCY\ILS 20180319 USD\ILS 3.4576000 20180523- בנק לאומי לישראל בע"מ</t>
  </si>
  <si>
    <t>90006311</t>
  </si>
  <si>
    <t>19/03/18</t>
  </si>
  <si>
    <t>FWD CCY\ILS 20180328 USD\ILS 3.4717000 20180806- בנק לאומי לישראל בע"מ</t>
  </si>
  <si>
    <t>90006371</t>
  </si>
  <si>
    <t>28/03/18</t>
  </si>
  <si>
    <t>FWD CCY\ILS 20180328 USD\ILS 3.4829000 20180605- בנק לאומי לישראל בע"מ</t>
  </si>
  <si>
    <t>90006374</t>
  </si>
  <si>
    <t>FWD CCY\CCY 20171130 EUR\USD 1.1946500 20180410- בנק לאומי לישראל בע"מ</t>
  </si>
  <si>
    <t>90005566</t>
  </si>
  <si>
    <t>30/11/17</t>
  </si>
  <si>
    <t>FWD CCY\CCY 20180104 EUR\USD 1.2190000 20180530- בנק לאומי לישראל בע"מ</t>
  </si>
  <si>
    <t>90005826</t>
  </si>
  <si>
    <t>04/01/18</t>
  </si>
  <si>
    <t>FWD CCY\CCY 20180111 EUR\USD 1.2137000 20180530- בנק לאומי לישראל בע"מ</t>
  </si>
  <si>
    <t>90005883</t>
  </si>
  <si>
    <t>11/01/18</t>
  </si>
  <si>
    <t>FWD CCY\CCY 20180131 EUR\USD 1.2506000 20180410- בנק לאומי לישראל בע"מ</t>
  </si>
  <si>
    <t>90006018</t>
  </si>
  <si>
    <t>31/01/18</t>
  </si>
  <si>
    <t>FWD CCY\CCY 20180201 USD\CAD 1.2292200 20180613- בנק לאומי לישראל בע"מ</t>
  </si>
  <si>
    <t>90006031</t>
  </si>
  <si>
    <t>01/02/18</t>
  </si>
  <si>
    <t>FWD CCY\CCY 20180215 EUR\USD 1.2606600 20180702- בנק לאומי לישראל בע"מ</t>
  </si>
  <si>
    <t>90006136</t>
  </si>
  <si>
    <t>FWD CCY\CCY 20180220 EUR\USD 1.2463500 20180702- בנק לאומי לישראל בע"מ</t>
  </si>
  <si>
    <t>90006158</t>
  </si>
  <si>
    <t>FWD CCY\CCY 20180221 EUR\USD 1.2444000 20180702- בנק לאומי לישראל בע"מ</t>
  </si>
  <si>
    <t>90006182</t>
  </si>
  <si>
    <t>FWD CCY\CCY 20180222 USD\JPY 106.2960000 20180709- בנק לאומי לישראל בע"מ</t>
  </si>
  <si>
    <t>90006193</t>
  </si>
  <si>
    <t>22/02/18</t>
  </si>
  <si>
    <t>FWD CCY\CCY 20180227 EUR\USD 1.2463500 20180716- בנק לאומי לישראל בע"מ</t>
  </si>
  <si>
    <t>90006205</t>
  </si>
  <si>
    <t>27/02/18</t>
  </si>
  <si>
    <t>FWD CCY\CCY 20180228 GBP\USD 1.3986000 20180723- בנק לאומי לישראל בע"מ</t>
  </si>
  <si>
    <t>90006214</t>
  </si>
  <si>
    <t>28/02/18</t>
  </si>
  <si>
    <t>FWD CCY\CCY 20180308 GBP\USD 1.3977000 20180730- בנק לאומי לישראל בע"מ</t>
  </si>
  <si>
    <t>90006257</t>
  </si>
  <si>
    <t>08/03/18</t>
  </si>
  <si>
    <t>FWD CCY\CCY 20180313 EUR\USD 1.2459200 20180726- בנק לאומי לישראל בע"מ</t>
  </si>
  <si>
    <t>90006287</t>
  </si>
  <si>
    <t>FWD CCY\CCY 20180319 EUR\USD 1.2337800 20180410- בנק לאומי לישראל בע"מ</t>
  </si>
  <si>
    <t>90006315</t>
  </si>
  <si>
    <t>FWD CCY\CCY 20180319 USD\JPY 105.4200000 20180709- בנק לאומי לישראל בע"מ</t>
  </si>
  <si>
    <t>90006314</t>
  </si>
  <si>
    <t>FWD CCY\CCY 20180321 EUR\USD 1.2304500 20180410- בנק לאומי לישראל בע"מ</t>
  </si>
  <si>
    <t>90006342</t>
  </si>
  <si>
    <t>21/03/18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</si>
  <si>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</si>
  <si>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</si>
  <si>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</si>
  <si>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</si>
  <si>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</si>
  <si>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</si>
  <si>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</si>
  <si>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</si>
  <si>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</si>
  <si>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</si>
  <si>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</si>
  <si>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</si>
  <si>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</si>
  <si>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</si>
  <si>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</si>
  <si>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</si>
  <si>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</si>
  <si>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</si>
  <si>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</si>
  <si>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</si>
  <si>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</si>
  <si>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</si>
  <si>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</si>
  <si>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</si>
  <si>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</si>
  <si>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מניות</t>
  </si>
  <si>
    <t>Israel Infrastructure I</t>
  </si>
  <si>
    <t>Sky I</t>
  </si>
  <si>
    <t>Fimi Israel Opportunity II</t>
  </si>
  <si>
    <t>UBS</t>
  </si>
  <si>
    <t>US4655621062</t>
  </si>
  <si>
    <t>GB0031348658</t>
  </si>
  <si>
    <t>CNE1000003G1</t>
  </si>
  <si>
    <t>gb0008706128</t>
  </si>
  <si>
    <t>CH0012221716</t>
  </si>
  <si>
    <t>FR0000120172</t>
  </si>
  <si>
    <t>IT0000062072</t>
  </si>
  <si>
    <t>US1252691001</t>
  </si>
  <si>
    <t>DE0007162000</t>
  </si>
  <si>
    <t>CA67077M1086</t>
  </si>
  <si>
    <t>US0152711091</t>
  </si>
  <si>
    <t>US78440X1019</t>
  </si>
  <si>
    <t>US1011211018</t>
  </si>
  <si>
    <t>DE0005552004</t>
  </si>
  <si>
    <t>lu0875160326</t>
  </si>
  <si>
    <t>IE00B5BMR087</t>
  </si>
  <si>
    <t>us4642888105</t>
  </si>
  <si>
    <t>FR0010345389</t>
  </si>
  <si>
    <t>US57060U2336</t>
  </si>
  <si>
    <t>IE00B94ZB998</t>
  </si>
  <si>
    <t>DE000A0H08K7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</si>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</sst>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1296</v>
      </c>
      <c r="D2" s="15"/>
    </row>
    <row r="3" spans="1:36" s="16" customFormat="1">
      <c r="B3" s="2" t="s">
        <v>2</v>
      </c>
      <c r="C3" s="81" t="s">
        <v>1297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4036.0407723208</v>
      </c>
      <c r="D11" s="76">
        <f>C11/$C$42*100</f>
        <v>2.2477064056087537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f t="shared" ref="D13:D22" si="0">C13/$C$42*100</f>
        <v>0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75877.57147672704</v>
      </c>
      <c r="D16" s="77">
        <f t="shared" si="0"/>
        <v>42.256883186094683</v>
      </c>
    </row>
    <row r="17" spans="1:4">
      <c r="A17" s="10" t="s">
        <v>13</v>
      </c>
      <c r="B17" s="70" t="s">
        <v>20</v>
      </c>
      <c r="C17" s="77">
        <v>89926.300786141001</v>
      </c>
      <c r="D17" s="77">
        <f t="shared" si="0"/>
        <v>50.080743409705754</v>
      </c>
    </row>
    <row r="18" spans="1:4">
      <c r="A18" s="10" t="s">
        <v>13</v>
      </c>
      <c r="B18" s="70" t="s">
        <v>21</v>
      </c>
      <c r="C18" s="77">
        <v>9800.1504425588519</v>
      </c>
      <c r="D18" s="77">
        <f t="shared" si="0"/>
        <v>5.4577894942826743</v>
      </c>
    </row>
    <row r="19" spans="1:4">
      <c r="A19" s="10" t="s">
        <v>13</v>
      </c>
      <c r="B19" s="70" t="s">
        <v>22</v>
      </c>
      <c r="C19" s="77">
        <v>7.9447190000000001</v>
      </c>
      <c r="D19" s="77">
        <f t="shared" si="0"/>
        <v>4.4244834961846115E-3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34.707047209999999</v>
      </c>
      <c r="D27" s="77">
        <f t="shared" si="1"/>
        <v>1.9328658141583757E-2</v>
      </c>
    </row>
    <row r="28" spans="1:4">
      <c r="A28" s="10" t="s">
        <v>13</v>
      </c>
      <c r="B28" s="70" t="s">
        <v>30</v>
      </c>
      <c r="C28" s="77">
        <v>127.11366980941412</v>
      </c>
      <c r="D28" s="77">
        <f t="shared" si="1"/>
        <v>7.0790714462174539E-2</v>
      </c>
    </row>
    <row r="29" spans="1:4">
      <c r="A29" s="10" t="s">
        <v>13</v>
      </c>
      <c r="B29" s="70" t="s">
        <v>31</v>
      </c>
      <c r="C29" s="77">
        <v>348.89441474813799</v>
      </c>
      <c r="D29" s="77">
        <f t="shared" si="1"/>
        <v>0.19430235102891938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-589.65299883902253</v>
      </c>
      <c r="D31" s="77">
        <f t="shared" si="1"/>
        <v>-0.32838291220105065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-6.4387400000000001</v>
      </c>
      <c r="D37" s="77">
        <f t="shared" si="1"/>
        <v>-3.5857906196838053E-3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179562.63158967622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88.970966000000018</v>
      </c>
      <c r="D43" s="77">
        <f>C43/$C$42*100</f>
        <v>4.9548709111876997E-2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202</v>
      </c>
      <c r="D51">
        <v>3.2989999999999998E-2</v>
      </c>
    </row>
    <row r="52" spans="3:4">
      <c r="C52" t="s">
        <v>119</v>
      </c>
      <c r="D52">
        <v>2.7238000000000002</v>
      </c>
    </row>
    <row r="53" spans="3:4">
      <c r="C53" t="s">
        <v>123</v>
      </c>
      <c r="D53">
        <v>2.6999</v>
      </c>
    </row>
    <row r="54" spans="3:4">
      <c r="C54" t="s">
        <v>203</v>
      </c>
      <c r="D54">
        <v>0.42099999999999999</v>
      </c>
    </row>
    <row r="55" spans="3:4">
      <c r="C55" t="s">
        <v>204</v>
      </c>
      <c r="D55">
        <v>0.44629999999999997</v>
      </c>
    </row>
    <row r="56" spans="3:4">
      <c r="C56" t="s">
        <v>205</v>
      </c>
      <c r="D56">
        <v>0.58079999999999998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1296</v>
      </c>
      <c r="E2" s="16"/>
    </row>
    <row r="3" spans="2:61">
      <c r="B3" s="2" t="s">
        <v>2</v>
      </c>
      <c r="C3" s="81" t="s">
        <v>1297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249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B34" t="s">
        <v>256</v>
      </c>
      <c r="C34" s="16"/>
      <c r="D34" s="16"/>
      <c r="E34" s="16"/>
    </row>
    <row r="35" spans="2:5">
      <c r="B35" t="s">
        <v>257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1296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1297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1296</v>
      </c>
    </row>
    <row r="3" spans="2:81">
      <c r="B3" s="2" t="s">
        <v>2</v>
      </c>
      <c r="C3" s="81" t="s">
        <v>1297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242</v>
      </c>
      <c r="C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242</v>
      </c>
      <c r="C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242</v>
      </c>
      <c r="C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242</v>
      </c>
      <c r="C19" t="s">
        <v>242</v>
      </c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242</v>
      </c>
      <c r="C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242</v>
      </c>
      <c r="C21" t="s">
        <v>242</v>
      </c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1143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242</v>
      </c>
      <c r="C24" t="s">
        <v>242</v>
      </c>
      <c r="E24" t="s">
        <v>242</v>
      </c>
      <c r="H24" s="77">
        <v>0</v>
      </c>
      <c r="I24" t="s">
        <v>242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1144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242</v>
      </c>
      <c r="C26" t="s">
        <v>242</v>
      </c>
      <c r="E26" t="s">
        <v>242</v>
      </c>
      <c r="H26" s="77">
        <v>0</v>
      </c>
      <c r="I26" t="s">
        <v>242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1145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242</v>
      </c>
      <c r="C29" t="s">
        <v>242</v>
      </c>
      <c r="E29" t="s">
        <v>242</v>
      </c>
      <c r="H29" s="77">
        <v>0</v>
      </c>
      <c r="I29" t="s">
        <v>242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242</v>
      </c>
      <c r="C30" t="s">
        <v>242</v>
      </c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242</v>
      </c>
      <c r="C31" t="s">
        <v>242</v>
      </c>
      <c r="E31" t="s">
        <v>242</v>
      </c>
      <c r="H31" s="77">
        <v>0</v>
      </c>
      <c r="I31" t="s">
        <v>242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249</v>
      </c>
    </row>
    <row r="33" spans="2:2">
      <c r="B33" t="s">
        <v>255</v>
      </c>
    </row>
    <row r="34" spans="2:2">
      <c r="B34" t="s">
        <v>256</v>
      </c>
    </row>
    <row r="35" spans="2:2">
      <c r="B35" t="s">
        <v>257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1296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1297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242</v>
      </c>
      <c r="C14" t="s">
        <v>242</v>
      </c>
      <c r="D14" t="s">
        <v>242</v>
      </c>
      <c r="G14" s="77">
        <v>0</v>
      </c>
      <c r="H14" t="s">
        <v>242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242</v>
      </c>
      <c r="C16" t="s">
        <v>242</v>
      </c>
      <c r="D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242</v>
      </c>
      <c r="C22" t="s">
        <v>242</v>
      </c>
      <c r="D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G25" s="77">
        <v>0</v>
      </c>
      <c r="H25" t="s">
        <v>242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242</v>
      </c>
      <c r="C27" t="s">
        <v>242</v>
      </c>
      <c r="D27" t="s">
        <v>242</v>
      </c>
      <c r="G27" s="77">
        <v>0</v>
      </c>
      <c r="H27" t="s">
        <v>242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255</v>
      </c>
    </row>
    <row r="29" spans="2:16">
      <c r="B29" t="s">
        <v>256</v>
      </c>
    </row>
    <row r="30" spans="2:16">
      <c r="B30" t="s">
        <v>257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1296</v>
      </c>
      <c r="E2" s="16"/>
      <c r="F2" s="16"/>
    </row>
    <row r="3" spans="2:65">
      <c r="B3" s="2" t="s">
        <v>2</v>
      </c>
      <c r="C3" s="81" t="s">
        <v>1297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77">
        <v>0</v>
      </c>
      <c r="K14" t="s">
        <v>242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J16" s="77">
        <v>0</v>
      </c>
      <c r="K16" t="s">
        <v>242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77">
        <v>0</v>
      </c>
      <c r="K18" t="s">
        <v>242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77">
        <v>0</v>
      </c>
      <c r="K20" t="s">
        <v>242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77">
        <v>0</v>
      </c>
      <c r="K23" t="s">
        <v>242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77">
        <v>0</v>
      </c>
      <c r="K25" t="s">
        <v>242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D26" s="16"/>
      <c r="E26" s="16"/>
      <c r="F26" s="16"/>
    </row>
    <row r="27" spans="2:19">
      <c r="B27" t="s">
        <v>255</v>
      </c>
      <c r="D27" s="16"/>
      <c r="E27" s="16"/>
      <c r="F27" s="16"/>
    </row>
    <row r="28" spans="2:19">
      <c r="B28" t="s">
        <v>256</v>
      </c>
      <c r="D28" s="16"/>
      <c r="E28" s="16"/>
      <c r="F28" s="16"/>
    </row>
    <row r="29" spans="2:19">
      <c r="B29" t="s">
        <v>257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1296</v>
      </c>
      <c r="E2" s="16"/>
    </row>
    <row r="3" spans="2:81">
      <c r="B3" s="2" t="s">
        <v>2</v>
      </c>
      <c r="C3" s="81" t="s">
        <v>1297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1151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77">
        <v>0</v>
      </c>
      <c r="K14" t="s">
        <v>242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1152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J16" s="77">
        <v>0</v>
      </c>
      <c r="K16" t="s">
        <v>242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77">
        <v>0</v>
      </c>
      <c r="K18" t="s">
        <v>242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77">
        <v>0</v>
      </c>
      <c r="K20" t="s">
        <v>242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77">
        <v>0</v>
      </c>
      <c r="K23" t="s">
        <v>242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77">
        <v>0</v>
      </c>
      <c r="K25" t="s">
        <v>242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C26" s="16"/>
      <c r="D26" s="16"/>
      <c r="E26" s="16"/>
    </row>
    <row r="27" spans="2:19">
      <c r="B27" t="s">
        <v>255</v>
      </c>
      <c r="C27" s="16"/>
      <c r="D27" s="16"/>
      <c r="E27" s="16"/>
    </row>
    <row r="28" spans="2:19">
      <c r="B28" t="s">
        <v>256</v>
      </c>
      <c r="C28" s="16"/>
      <c r="D28" s="16"/>
      <c r="E28" s="16"/>
    </row>
    <row r="29" spans="2:19">
      <c r="B29" t="s">
        <v>257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1296</v>
      </c>
      <c r="E2" s="16"/>
    </row>
    <row r="3" spans="2:98">
      <c r="B3" s="2" t="s">
        <v>2</v>
      </c>
      <c r="C3" s="81" t="s">
        <v>1297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223534</v>
      </c>
      <c r="I11" s="7"/>
      <c r="J11" s="76">
        <v>34.707047209999999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173534</v>
      </c>
      <c r="J12" s="79">
        <v>34.706800000000001</v>
      </c>
      <c r="L12" s="79">
        <v>100</v>
      </c>
      <c r="M12" s="79">
        <v>0.02</v>
      </c>
    </row>
    <row r="13" spans="2:98">
      <c r="B13" t="s">
        <v>1155</v>
      </c>
      <c r="C13" t="s">
        <v>1156</v>
      </c>
      <c r="D13" t="s">
        <v>126</v>
      </c>
      <c r="E13" t="s">
        <v>1157</v>
      </c>
      <c r="F13" t="s">
        <v>104</v>
      </c>
      <c r="G13" t="s">
        <v>105</v>
      </c>
      <c r="H13" s="77">
        <v>173534</v>
      </c>
      <c r="I13" s="77">
        <v>20</v>
      </c>
      <c r="J13" s="77">
        <v>34.706800000000001</v>
      </c>
      <c r="K13" s="77">
        <v>0.46</v>
      </c>
      <c r="L13" s="77">
        <v>100</v>
      </c>
      <c r="M13" s="77">
        <v>0.02</v>
      </c>
    </row>
    <row r="14" spans="2:98">
      <c r="B14" s="78" t="s">
        <v>247</v>
      </c>
      <c r="C14" s="16"/>
      <c r="D14" s="16"/>
      <c r="E14" s="16"/>
      <c r="H14" s="79">
        <v>50000</v>
      </c>
      <c r="J14" s="79">
        <v>2.4720999999999999E-4</v>
      </c>
      <c r="L14" s="79">
        <v>0</v>
      </c>
      <c r="M14" s="79">
        <v>0</v>
      </c>
    </row>
    <row r="15" spans="2:98">
      <c r="B15" s="78" t="s">
        <v>260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261</v>
      </c>
      <c r="C17" s="16"/>
      <c r="D17" s="16"/>
      <c r="E17" s="16"/>
      <c r="H17" s="79">
        <v>50000</v>
      </c>
      <c r="J17" s="79">
        <v>2.4720999999999999E-4</v>
      </c>
      <c r="L17" s="79">
        <v>0</v>
      </c>
      <c r="M17" s="79">
        <v>0</v>
      </c>
    </row>
    <row r="18" spans="2:13">
      <c r="B18" t="s">
        <v>1158</v>
      </c>
      <c r="C18" t="s">
        <v>1159</v>
      </c>
      <c r="D18" t="s">
        <v>126</v>
      </c>
      <c r="E18" t="s">
        <v>1160</v>
      </c>
      <c r="F18" t="s">
        <v>638</v>
      </c>
      <c r="G18" t="s">
        <v>116</v>
      </c>
      <c r="H18" s="77">
        <v>50000</v>
      </c>
      <c r="I18" s="77">
        <v>1E-4</v>
      </c>
      <c r="J18" s="77">
        <v>2.4720999999999999E-4</v>
      </c>
      <c r="K18" s="77">
        <v>0.02</v>
      </c>
      <c r="L18" s="77">
        <v>0</v>
      </c>
      <c r="M18" s="77">
        <v>0</v>
      </c>
    </row>
    <row r="19" spans="2:13">
      <c r="B19" t="s">
        <v>249</v>
      </c>
      <c r="C19" s="16"/>
      <c r="D19" s="16"/>
      <c r="E19" s="16"/>
    </row>
    <row r="20" spans="2:13">
      <c r="B20" t="s">
        <v>255</v>
      </c>
      <c r="C20" s="16"/>
      <c r="D20" s="16"/>
      <c r="E20" s="16"/>
    </row>
    <row r="21" spans="2:13">
      <c r="B21" t="s">
        <v>256</v>
      </c>
      <c r="C21" s="16"/>
      <c r="D21" s="16"/>
      <c r="E21" s="16"/>
    </row>
    <row r="22" spans="2:13">
      <c r="B22" t="s">
        <v>257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1296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1297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203780.54</v>
      </c>
      <c r="G11" s="7"/>
      <c r="H11" s="76">
        <v>127.11366980941412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203780.54</v>
      </c>
      <c r="H12" s="79">
        <v>127.11366980941412</v>
      </c>
      <c r="J12" s="79">
        <v>100</v>
      </c>
      <c r="K12" s="79">
        <v>7.0000000000000007E-2</v>
      </c>
    </row>
    <row r="13" spans="2:55">
      <c r="B13" s="78" t="s">
        <v>1161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242</v>
      </c>
      <c r="C14" t="s">
        <v>242</v>
      </c>
      <c r="D14" t="s">
        <v>242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242</v>
      </c>
      <c r="C16" t="s">
        <v>242</v>
      </c>
      <c r="D16" t="s">
        <v>242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242</v>
      </c>
      <c r="C18" t="s">
        <v>242</v>
      </c>
      <c r="D18" t="s">
        <v>242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1164</v>
      </c>
      <c r="C19" s="16"/>
      <c r="F19" s="79">
        <v>203780.54</v>
      </c>
      <c r="H19" s="79">
        <v>127.11366980941412</v>
      </c>
      <c r="J19" s="79">
        <v>100</v>
      </c>
      <c r="K19" s="79">
        <v>7.0000000000000007E-2</v>
      </c>
    </row>
    <row r="20" spans="2:11">
      <c r="B20" t="s">
        <v>1165</v>
      </c>
      <c r="C20" t="s">
        <v>1166</v>
      </c>
      <c r="D20" t="s">
        <v>109</v>
      </c>
      <c r="E20" t="s">
        <v>1167</v>
      </c>
      <c r="F20" s="77">
        <v>107521</v>
      </c>
      <c r="G20" s="77">
        <v>12.045999999999999</v>
      </c>
      <c r="H20" s="77">
        <v>45.513256525240003</v>
      </c>
      <c r="I20" s="77">
        <v>0.12</v>
      </c>
      <c r="J20" s="77">
        <v>35.81</v>
      </c>
      <c r="K20" s="77">
        <v>0.03</v>
      </c>
    </row>
    <row r="21" spans="2:11">
      <c r="B21" t="s">
        <v>1168</v>
      </c>
      <c r="C21" t="s">
        <v>1169</v>
      </c>
      <c r="D21" t="s">
        <v>109</v>
      </c>
      <c r="E21" t="s">
        <v>1170</v>
      </c>
      <c r="F21" s="77">
        <v>47777.54</v>
      </c>
      <c r="G21" s="77">
        <v>1.6176999999999999</v>
      </c>
      <c r="H21" s="77">
        <v>2.7159609877341202</v>
      </c>
      <c r="I21" s="77">
        <v>0.04</v>
      </c>
      <c r="J21" s="77">
        <v>2.14</v>
      </c>
      <c r="K21" s="77">
        <v>0</v>
      </c>
    </row>
    <row r="22" spans="2:11">
      <c r="B22" t="s">
        <v>1171</v>
      </c>
      <c r="C22" t="s">
        <v>1172</v>
      </c>
      <c r="D22" t="s">
        <v>109</v>
      </c>
      <c r="E22" t="s">
        <v>1173</v>
      </c>
      <c r="F22" s="77">
        <v>48482</v>
      </c>
      <c r="G22" s="77">
        <v>46.302999999999997</v>
      </c>
      <c r="H22" s="77">
        <v>78.884452296440003</v>
      </c>
      <c r="I22" s="77">
        <v>0.02</v>
      </c>
      <c r="J22" s="77">
        <v>62.06</v>
      </c>
      <c r="K22" s="77">
        <v>0.04</v>
      </c>
    </row>
    <row r="23" spans="2:11">
      <c r="B23" s="78" t="s">
        <v>247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1174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242</v>
      </c>
      <c r="C25" t="s">
        <v>242</v>
      </c>
      <c r="D25" t="s">
        <v>242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1175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242</v>
      </c>
      <c r="C27" t="s">
        <v>242</v>
      </c>
      <c r="D27" t="s">
        <v>242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1176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242</v>
      </c>
      <c r="C29" t="s">
        <v>242</v>
      </c>
      <c r="D29" t="s">
        <v>242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1177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242</v>
      </c>
      <c r="C31" t="s">
        <v>242</v>
      </c>
      <c r="D31" t="s">
        <v>242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249</v>
      </c>
      <c r="C32" s="16"/>
    </row>
    <row r="33" spans="2:3">
      <c r="B33" t="s">
        <v>255</v>
      </c>
      <c r="C33" s="16"/>
    </row>
    <row r="34" spans="2:3">
      <c r="B34" t="s">
        <v>256</v>
      </c>
      <c r="C34" s="16"/>
    </row>
    <row r="35" spans="2:3">
      <c r="B35" t="s">
        <v>257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1296</v>
      </c>
    </row>
    <row r="3" spans="2:59">
      <c r="B3" s="2" t="s">
        <v>2</v>
      </c>
      <c r="C3" s="81" t="s">
        <v>1297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310080.5</v>
      </c>
      <c r="H11" s="7"/>
      <c r="I11" s="76">
        <v>348.89441474813799</v>
      </c>
      <c r="J11" s="7"/>
      <c r="K11" s="76">
        <v>100</v>
      </c>
      <c r="L11" s="76">
        <v>0.19</v>
      </c>
      <c r="M11" s="16"/>
      <c r="N11" s="16"/>
      <c r="O11" s="16"/>
      <c r="P11" s="16"/>
      <c r="BG11" s="16"/>
    </row>
    <row r="12" spans="2:59">
      <c r="B12" s="78" t="s">
        <v>1178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242</v>
      </c>
      <c r="C13" t="s">
        <v>242</v>
      </c>
      <c r="D13" t="s">
        <v>242</v>
      </c>
      <c r="E13" t="s">
        <v>242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1137</v>
      </c>
      <c r="C14" s="16"/>
      <c r="D14" s="16"/>
      <c r="G14" s="79">
        <v>310080.5</v>
      </c>
      <c r="I14" s="79">
        <v>348.89441474813799</v>
      </c>
      <c r="K14" s="79">
        <v>100</v>
      </c>
      <c r="L14" s="79">
        <v>0.19</v>
      </c>
    </row>
    <row r="15" spans="2:59">
      <c r="B15" t="s">
        <v>1179</v>
      </c>
      <c r="C15" t="s">
        <v>1180</v>
      </c>
      <c r="D15" t="s">
        <v>1181</v>
      </c>
      <c r="E15" t="s">
        <v>109</v>
      </c>
      <c r="F15" t="s">
        <v>1182</v>
      </c>
      <c r="G15" s="77">
        <v>310000</v>
      </c>
      <c r="H15" s="77">
        <v>32.020000000000003</v>
      </c>
      <c r="I15" s="77">
        <v>348.806668</v>
      </c>
      <c r="J15" s="77">
        <v>0</v>
      </c>
      <c r="K15" s="77">
        <v>99.97</v>
      </c>
      <c r="L15" s="77">
        <v>0.19</v>
      </c>
    </row>
    <row r="16" spans="2:59">
      <c r="B16" t="s">
        <v>1183</v>
      </c>
      <c r="C16" t="s">
        <v>1184</v>
      </c>
      <c r="D16" t="s">
        <v>625</v>
      </c>
      <c r="E16" t="s">
        <v>109</v>
      </c>
      <c r="F16" t="s">
        <v>1185</v>
      </c>
      <c r="G16" s="77">
        <v>80.5</v>
      </c>
      <c r="H16" s="77">
        <v>31.019400000000001</v>
      </c>
      <c r="I16" s="77">
        <v>8.7746748138E-2</v>
      </c>
      <c r="J16" s="77">
        <v>0</v>
      </c>
      <c r="K16" s="77">
        <v>0.03</v>
      </c>
      <c r="L16" s="77">
        <v>0</v>
      </c>
    </row>
    <row r="17" spans="2:4">
      <c r="B17" t="s">
        <v>249</v>
      </c>
      <c r="C17" s="16"/>
      <c r="D17" s="16"/>
    </row>
    <row r="18" spans="2:4">
      <c r="B18" t="s">
        <v>255</v>
      </c>
      <c r="C18" s="16"/>
      <c r="D18" s="16"/>
    </row>
    <row r="19" spans="2:4">
      <c r="B19" t="s">
        <v>256</v>
      </c>
      <c r="C19" s="16"/>
      <c r="D19" s="16"/>
    </row>
    <row r="20" spans="2:4">
      <c r="B20" t="s">
        <v>257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1296</v>
      </c>
    </row>
    <row r="3" spans="2:52">
      <c r="B3" s="2" t="s">
        <v>2</v>
      </c>
      <c r="C3" s="81" t="s">
        <v>1297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1186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1141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1142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249</v>
      </c>
      <c r="C34" s="16"/>
      <c r="D34" s="16"/>
    </row>
    <row r="35" spans="2:12">
      <c r="B35" t="s">
        <v>255</v>
      </c>
      <c r="C35" s="16"/>
      <c r="D35" s="16"/>
    </row>
    <row r="36" spans="2:12">
      <c r="B36" t="s">
        <v>256</v>
      </c>
      <c r="C36" s="16"/>
      <c r="D36" s="16"/>
    </row>
    <row r="37" spans="2:12">
      <c r="B37" t="s">
        <v>257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1296</v>
      </c>
    </row>
    <row r="3" spans="2:13">
      <c r="B3" s="2" t="s">
        <v>2</v>
      </c>
      <c r="C3" s="81" t="s">
        <v>1297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4036.0407723208</v>
      </c>
      <c r="K11" s="76">
        <f>J11/$J$11*100</f>
        <v>100</v>
      </c>
      <c r="L11" s="76">
        <f>J11/'סכום נכסי הקרן'!$C$42*100</f>
        <v>2.2477064056087537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J13+J16+J22+J24+J26+J28+J30</f>
        <v>2492.4701301585001</v>
      </c>
      <c r="K12" s="79">
        <f t="shared" ref="K12:K46" si="0">J12/$J$11*100</f>
        <v>61.755325844374035</v>
      </c>
      <c r="L12" s="79">
        <f>J12/'סכום נכסי הקרן'!$C$42*100</f>
        <v>1.3880784148085532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2146.7062900000001</v>
      </c>
      <c r="K13" s="79">
        <f t="shared" si="0"/>
        <v>53.188419322275656</v>
      </c>
      <c r="L13" s="79">
        <f>J13/'סכום נכסי הקרן'!$C$42*100</f>
        <v>1.1955195081488341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42.042439999999999</v>
      </c>
      <c r="K14" s="77">
        <f t="shared" si="0"/>
        <v>1.0416753043806541</v>
      </c>
      <c r="L14" s="77">
        <f>J14/'סכום נכסי הקרן'!$C$42*100</f>
        <v>2.3413802542208446E-2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2104.6638499999999</v>
      </c>
      <c r="K15" s="77">
        <f t="shared" si="0"/>
        <v>52.146744017894996</v>
      </c>
      <c r="L15" s="77">
        <f>J15/'סכום נכסי הקרן'!$C$42*100</f>
        <v>1.1721057056066253</v>
      </c>
    </row>
    <row r="16" spans="2:13">
      <c r="B16" s="78" t="s">
        <v>217</v>
      </c>
      <c r="D16" s="16"/>
      <c r="I16" s="79">
        <v>0</v>
      </c>
      <c r="J16" s="79">
        <f>SUM(J17:J21)</f>
        <v>345.76384015849993</v>
      </c>
      <c r="K16" s="79">
        <f t="shared" si="0"/>
        <v>8.5669065220983676</v>
      </c>
      <c r="L16" s="79">
        <f>J16/'סכום נכסי הקרן'!$C$42*100</f>
        <v>0.19255890665971909</v>
      </c>
    </row>
    <row r="17" spans="2:12">
      <c r="B17" t="s">
        <v>223</v>
      </c>
      <c r="C17" t="s">
        <v>224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0.69963739999999996</v>
      </c>
      <c r="K17" s="77">
        <f t="shared" si="0"/>
        <v>1.733474559519118E-2</v>
      </c>
      <c r="L17" s="77">
        <f>J17/'סכום נכסי הקרן'!$C$42*100</f>
        <v>3.8963418713909348E-4</v>
      </c>
    </row>
    <row r="18" spans="2:12">
      <c r="B18" t="s">
        <v>226</v>
      </c>
      <c r="C18" t="s">
        <v>227</v>
      </c>
      <c r="D18" t="s">
        <v>215</v>
      </c>
      <c r="E18" t="s">
        <v>216</v>
      </c>
      <c r="F18" t="s">
        <v>212</v>
      </c>
      <c r="G18" t="s">
        <v>109</v>
      </c>
      <c r="H18" s="77">
        <v>0</v>
      </c>
      <c r="I18" s="77">
        <v>0</v>
      </c>
      <c r="J18" s="77">
        <v>295.65218213999998</v>
      </c>
      <c r="K18" s="77">
        <f t="shared" si="0"/>
        <v>7.3253021666080542</v>
      </c>
      <c r="L18" s="77">
        <f>J18/'סכום נכסי הקרן'!$C$42*100</f>
        <v>0.16465128602904602</v>
      </c>
    </row>
    <row r="19" spans="2:12">
      <c r="B19" t="s">
        <v>230</v>
      </c>
      <c r="C19" t="s">
        <v>231</v>
      </c>
      <c r="D19" t="s">
        <v>215</v>
      </c>
      <c r="E19" t="s">
        <v>216</v>
      </c>
      <c r="F19" t="s">
        <v>212</v>
      </c>
      <c r="G19" t="s">
        <v>113</v>
      </c>
      <c r="H19" s="77">
        <v>0</v>
      </c>
      <c r="I19" s="77">
        <v>0</v>
      </c>
      <c r="J19" s="77">
        <v>41.110570312</v>
      </c>
      <c r="K19" s="77">
        <f t="shared" si="0"/>
        <v>1.0185865959020193</v>
      </c>
      <c r="L19" s="77">
        <f>J19/'סכום נכסי הקרן'!$C$42*100</f>
        <v>2.2894836162761837E-2</v>
      </c>
    </row>
    <row r="20" spans="2:12">
      <c r="B20" t="s">
        <v>233</v>
      </c>
      <c r="C20" t="s">
        <v>234</v>
      </c>
      <c r="D20" t="s">
        <v>215</v>
      </c>
      <c r="E20" t="s">
        <v>216</v>
      </c>
      <c r="F20" t="s">
        <v>212</v>
      </c>
      <c r="G20" t="s">
        <v>202</v>
      </c>
      <c r="H20" s="77">
        <v>0</v>
      </c>
      <c r="I20" s="77">
        <v>0</v>
      </c>
      <c r="J20" s="77">
        <v>1.1323603065000001</v>
      </c>
      <c r="K20" s="77">
        <f t="shared" si="0"/>
        <v>2.8056215741568719E-2</v>
      </c>
      <c r="L20" s="77">
        <f>J20/'סכום נכסי הקרן'!$C$42*100</f>
        <v>6.3062135839465168E-4</v>
      </c>
    </row>
    <row r="21" spans="2:12">
      <c r="B21" t="s">
        <v>238</v>
      </c>
      <c r="C21" t="s">
        <v>239</v>
      </c>
      <c r="D21" t="s">
        <v>215</v>
      </c>
      <c r="E21" t="s">
        <v>216</v>
      </c>
      <c r="F21" t="s">
        <v>212</v>
      </c>
      <c r="G21" t="s">
        <v>116</v>
      </c>
      <c r="H21" s="77">
        <v>0</v>
      </c>
      <c r="I21" s="77">
        <v>0</v>
      </c>
      <c r="J21" s="77">
        <v>7.1690899999999997</v>
      </c>
      <c r="K21" s="77">
        <f t="shared" si="0"/>
        <v>0.17762679825153593</v>
      </c>
      <c r="L21" s="77">
        <f>J21/'סכום נכסי הקרן'!$C$42*100</f>
        <v>3.9925289223775107E-3</v>
      </c>
    </row>
    <row r="22" spans="2:12">
      <c r="B22" s="78" t="s">
        <v>241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242</v>
      </c>
      <c r="C23" t="s">
        <v>242</v>
      </c>
      <c r="D23" s="16"/>
      <c r="E23" t="s">
        <v>242</v>
      </c>
      <c r="G23" t="s">
        <v>242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243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242</v>
      </c>
      <c r="C25" t="s">
        <v>242</v>
      </c>
      <c r="D25" s="16"/>
      <c r="E25" t="s">
        <v>242</v>
      </c>
      <c r="G25" t="s">
        <v>242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244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242</v>
      </c>
      <c r="C27" t="s">
        <v>242</v>
      </c>
      <c r="D27" s="16"/>
      <c r="E27" t="s">
        <v>242</v>
      </c>
      <c r="G27" t="s">
        <v>242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245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242</v>
      </c>
      <c r="C29" t="s">
        <v>242</v>
      </c>
      <c r="D29" s="16"/>
      <c r="E29" t="s">
        <v>242</v>
      </c>
      <c r="G29" t="s">
        <v>242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246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242</v>
      </c>
      <c r="C31" t="s">
        <v>242</v>
      </c>
      <c r="D31" s="16"/>
      <c r="E31" t="s">
        <v>242</v>
      </c>
      <c r="G31" t="s">
        <v>242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247</v>
      </c>
      <c r="D32" s="16"/>
      <c r="I32" s="79">
        <v>0</v>
      </c>
      <c r="J32" s="79">
        <f>J33+J45</f>
        <v>1543.5706421622999</v>
      </c>
      <c r="K32" s="79">
        <f t="shared" si="0"/>
        <v>38.244674155625972</v>
      </c>
      <c r="L32" s="79">
        <f>J32/'סכום נכסי הקרן'!$C$42*100</f>
        <v>0.85962799080020047</v>
      </c>
    </row>
    <row r="33" spans="2:12">
      <c r="B33" s="78" t="s">
        <v>248</v>
      </c>
      <c r="D33" s="16"/>
      <c r="I33" s="79">
        <v>0</v>
      </c>
      <c r="J33" s="79">
        <f>SUM(J34:J44)</f>
        <v>1543.5706421622999</v>
      </c>
      <c r="K33" s="79">
        <f t="shared" si="0"/>
        <v>38.244674155625972</v>
      </c>
      <c r="L33" s="79">
        <f>J33/'סכום נכסי הקרן'!$C$42*100</f>
        <v>0.85962799080020047</v>
      </c>
    </row>
    <row r="34" spans="2:12">
      <c r="B34" s="81" t="s">
        <v>1301</v>
      </c>
      <c r="C34" t="s">
        <v>218</v>
      </c>
      <c r="D34" t="s">
        <v>219</v>
      </c>
      <c r="E34" t="s">
        <v>220</v>
      </c>
      <c r="F34" t="s">
        <v>221</v>
      </c>
      <c r="G34" t="s">
        <v>123</v>
      </c>
      <c r="H34" s="77">
        <v>0</v>
      </c>
      <c r="I34" s="77">
        <v>0</v>
      </c>
      <c r="J34" s="77">
        <v>84.860529901000007</v>
      </c>
      <c r="K34" s="77">
        <f t="shared" si="0"/>
        <v>2.1025686975952822</v>
      </c>
      <c r="L34" s="77">
        <f>J34/'סכום נכסי הקרן'!$C$42*100</f>
        <v>4.7259571298173701E-2</v>
      </c>
    </row>
    <row r="35" spans="2:12">
      <c r="B35" s="81" t="s">
        <v>1301</v>
      </c>
      <c r="C35" t="s">
        <v>222</v>
      </c>
      <c r="D35" t="s">
        <v>219</v>
      </c>
      <c r="E35" t="s">
        <v>220</v>
      </c>
      <c r="F35" t="s">
        <v>221</v>
      </c>
      <c r="G35" t="s">
        <v>109</v>
      </c>
      <c r="H35" s="77">
        <v>0</v>
      </c>
      <c r="I35" s="77">
        <v>0</v>
      </c>
      <c r="J35" s="77">
        <v>434.91077224000003</v>
      </c>
      <c r="K35" s="77">
        <f t="shared" si="0"/>
        <v>10.775678363375851</v>
      </c>
      <c r="L35" s="77">
        <f>J35/'סכום נכסי הקרן'!$C$42*100</f>
        <v>0.24220561282139552</v>
      </c>
    </row>
    <row r="36" spans="2:12">
      <c r="B36" s="81" t="s">
        <v>1301</v>
      </c>
      <c r="C36" t="s">
        <v>225</v>
      </c>
      <c r="D36" t="s">
        <v>219</v>
      </c>
      <c r="E36" t="s">
        <v>220</v>
      </c>
      <c r="F36" t="s">
        <v>221</v>
      </c>
      <c r="G36" t="s">
        <v>204</v>
      </c>
      <c r="H36" s="77">
        <v>0</v>
      </c>
      <c r="I36" s="77">
        <v>0</v>
      </c>
      <c r="J36" s="77">
        <v>0.82793559299999997</v>
      </c>
      <c r="K36" s="77">
        <f t="shared" si="0"/>
        <v>2.051355870034785E-2</v>
      </c>
      <c r="L36" s="77">
        <f>J36/'סכום נכסי הקרן'!$C$42*100</f>
        <v>4.6108457292603046E-4</v>
      </c>
    </row>
    <row r="37" spans="2:12">
      <c r="B37" s="81" t="s">
        <v>1301</v>
      </c>
      <c r="C37" t="s">
        <v>228</v>
      </c>
      <c r="D37" t="s">
        <v>219</v>
      </c>
      <c r="E37" t="s">
        <v>220</v>
      </c>
      <c r="F37" t="s">
        <v>221</v>
      </c>
      <c r="G37" t="s">
        <v>119</v>
      </c>
      <c r="H37" s="77">
        <v>0</v>
      </c>
      <c r="I37" s="77">
        <v>0</v>
      </c>
      <c r="J37" s="77">
        <v>1.3056262919999999</v>
      </c>
      <c r="K37" s="77">
        <f t="shared" si="0"/>
        <v>3.2349184898081196E-2</v>
      </c>
      <c r="L37" s="77">
        <f>J37/'סכום נכסי הקרן'!$C$42*100</f>
        <v>7.2711470111639059E-4</v>
      </c>
    </row>
    <row r="38" spans="2:12">
      <c r="B38" s="81" t="s">
        <v>1301</v>
      </c>
      <c r="C38" t="s">
        <v>229</v>
      </c>
      <c r="D38" t="s">
        <v>219</v>
      </c>
      <c r="E38" t="s">
        <v>220</v>
      </c>
      <c r="F38" t="s">
        <v>221</v>
      </c>
      <c r="G38" t="s">
        <v>113</v>
      </c>
      <c r="H38" s="77">
        <v>0</v>
      </c>
      <c r="I38" s="77">
        <v>0</v>
      </c>
      <c r="J38" s="77">
        <v>136.92474896799999</v>
      </c>
      <c r="K38" s="77">
        <f t="shared" si="0"/>
        <v>3.3925511830066486</v>
      </c>
      <c r="L38" s="77">
        <f>J38/'סכום נכסי הקרן'!$C$42*100</f>
        <v>7.6254590253996002E-2</v>
      </c>
    </row>
    <row r="39" spans="2:12">
      <c r="B39" s="81" t="s">
        <v>1301</v>
      </c>
      <c r="C39" t="s">
        <v>232</v>
      </c>
      <c r="D39" t="s">
        <v>219</v>
      </c>
      <c r="E39" t="s">
        <v>220</v>
      </c>
      <c r="F39" t="s">
        <v>221</v>
      </c>
      <c r="G39" t="s">
        <v>202</v>
      </c>
      <c r="H39" s="77">
        <v>0</v>
      </c>
      <c r="I39" s="77">
        <v>0</v>
      </c>
      <c r="J39" s="77">
        <v>0.65549051629999999</v>
      </c>
      <c r="K39" s="77">
        <f t="shared" si="0"/>
        <v>1.6240929001395607E-2</v>
      </c>
      <c r="L39" s="77">
        <f>J39/'סכום נכסי הקרן'!$C$42*100</f>
        <v>3.6504840149473886E-4</v>
      </c>
    </row>
    <row r="40" spans="2:12">
      <c r="B40" s="81" t="s">
        <v>1301</v>
      </c>
      <c r="C40" t="s">
        <v>235</v>
      </c>
      <c r="D40" t="s">
        <v>219</v>
      </c>
      <c r="E40" t="s">
        <v>220</v>
      </c>
      <c r="F40" t="s">
        <v>221</v>
      </c>
      <c r="G40" t="s">
        <v>205</v>
      </c>
      <c r="H40" s="77">
        <v>0</v>
      </c>
      <c r="I40" s="77">
        <v>0</v>
      </c>
      <c r="J40" s="77">
        <v>67.00120416</v>
      </c>
      <c r="K40" s="77">
        <f t="shared" si="0"/>
        <v>1.6600725299777643</v>
      </c>
      <c r="L40" s="77">
        <f>J40/'סכום נכסי הקרן'!$C$42*100</f>
        <v>3.7313556594061506E-2</v>
      </c>
    </row>
    <row r="41" spans="2:12">
      <c r="B41" s="81" t="s">
        <v>1301</v>
      </c>
      <c r="C41" t="s">
        <v>236</v>
      </c>
      <c r="D41" t="s">
        <v>219</v>
      </c>
      <c r="E41" t="s">
        <v>220</v>
      </c>
      <c r="F41" t="s">
        <v>221</v>
      </c>
      <c r="G41" t="s">
        <v>203</v>
      </c>
      <c r="H41" s="77">
        <v>0</v>
      </c>
      <c r="I41" s="77">
        <v>0</v>
      </c>
      <c r="J41" s="77">
        <v>0.29203086</v>
      </c>
      <c r="K41" s="77">
        <f t="shared" si="0"/>
        <v>7.2355775492346361E-3</v>
      </c>
      <c r="L41" s="77">
        <f>J41/'סכום נכסי הקרן'!$C$42*100</f>
        <v>1.6263454005693579E-4</v>
      </c>
    </row>
    <row r="42" spans="2:12">
      <c r="B42" s="81" t="s">
        <v>1301</v>
      </c>
      <c r="C42" t="s">
        <v>237</v>
      </c>
      <c r="D42" t="s">
        <v>219</v>
      </c>
      <c r="E42" t="s">
        <v>220</v>
      </c>
      <c r="F42" t="s">
        <v>221</v>
      </c>
      <c r="G42" t="s">
        <v>116</v>
      </c>
      <c r="H42" s="77">
        <v>0</v>
      </c>
      <c r="I42" s="77">
        <v>0</v>
      </c>
      <c r="J42" s="77">
        <v>792.538251952</v>
      </c>
      <c r="K42" s="77">
        <f t="shared" si="0"/>
        <v>19.636527395541535</v>
      </c>
      <c r="L42" s="77">
        <f>J42/'סכום נכסי הקרן'!$C$42*100</f>
        <v>0.4413714841087048</v>
      </c>
    </row>
    <row r="43" spans="2:12">
      <c r="B43" s="81" t="s">
        <v>1301</v>
      </c>
      <c r="C43" t="s">
        <v>240</v>
      </c>
      <c r="D43" t="s">
        <v>219</v>
      </c>
      <c r="E43" t="s">
        <v>220</v>
      </c>
      <c r="F43" t="s">
        <v>221</v>
      </c>
      <c r="G43" t="s">
        <v>201</v>
      </c>
      <c r="H43" s="77">
        <v>0</v>
      </c>
      <c r="I43" s="77">
        <v>0</v>
      </c>
      <c r="J43" s="77">
        <v>24.25405168</v>
      </c>
      <c r="K43" s="77">
        <f t="shared" si="0"/>
        <v>0.60093673597983654</v>
      </c>
      <c r="L43" s="77">
        <f>J43/'סכום נכסי הקרן'!$C$42*100</f>
        <v>1.3507293508274948E-2</v>
      </c>
    </row>
    <row r="44" spans="2:12">
      <c r="B44" t="s">
        <v>242</v>
      </c>
      <c r="C44" t="s">
        <v>242</v>
      </c>
      <c r="D44" s="16"/>
      <c r="E44" t="s">
        <v>242</v>
      </c>
      <c r="G44" t="s">
        <v>242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s="78" t="s">
        <v>246</v>
      </c>
      <c r="D45" s="16"/>
      <c r="I45" s="79">
        <v>0</v>
      </c>
      <c r="J45" s="79">
        <v>0</v>
      </c>
      <c r="K45" s="79">
        <f t="shared" si="0"/>
        <v>0</v>
      </c>
      <c r="L45" s="79">
        <f>J45/'סכום נכסי הקרן'!$C$42*100</f>
        <v>0</v>
      </c>
    </row>
    <row r="46" spans="2:12">
      <c r="B46" t="s">
        <v>242</v>
      </c>
      <c r="C46" t="s">
        <v>242</v>
      </c>
      <c r="D46" s="16"/>
      <c r="E46" t="s">
        <v>242</v>
      </c>
      <c r="G46" t="s">
        <v>242</v>
      </c>
      <c r="H46" s="77">
        <v>0</v>
      </c>
      <c r="I46" s="77">
        <v>0</v>
      </c>
      <c r="J46" s="77">
        <v>0</v>
      </c>
      <c r="K46" s="77">
        <f t="shared" si="0"/>
        <v>0</v>
      </c>
      <c r="L46" s="77">
        <f>J46/'סכום נכסי הקרן'!$C$42*100</f>
        <v>0</v>
      </c>
    </row>
    <row r="47" spans="2:12">
      <c r="B47" t="s">
        <v>249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1296</v>
      </c>
    </row>
    <row r="3" spans="2:49">
      <c r="B3" s="2" t="s">
        <v>2</v>
      </c>
      <c r="C3" s="81" t="s">
        <v>1297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-19217479.149999999</v>
      </c>
      <c r="H11" s="7"/>
      <c r="I11" s="76">
        <v>-589.65299883902253</v>
      </c>
      <c r="J11" s="76">
        <v>100</v>
      </c>
      <c r="K11" s="76">
        <v>-0.33</v>
      </c>
      <c r="AW11" s="16"/>
    </row>
    <row r="12" spans="2:49">
      <c r="B12" s="78" t="s">
        <v>206</v>
      </c>
      <c r="C12" s="16"/>
      <c r="D12" s="16"/>
      <c r="G12" s="79">
        <v>-19217479.149999999</v>
      </c>
      <c r="I12" s="79">
        <v>-589.65299883902253</v>
      </c>
      <c r="J12" s="79">
        <v>100</v>
      </c>
      <c r="K12" s="79">
        <v>-0.33</v>
      </c>
    </row>
    <row r="13" spans="2:49">
      <c r="B13" s="78" t="s">
        <v>1138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1139</v>
      </c>
      <c r="C15" s="16"/>
      <c r="D15" s="16"/>
      <c r="G15" s="79">
        <v>-18409000</v>
      </c>
      <c r="I15" s="79">
        <v>-544.6487274168328</v>
      </c>
      <c r="J15" s="79">
        <v>92.37</v>
      </c>
      <c r="K15" s="79">
        <v>-0.3</v>
      </c>
    </row>
    <row r="16" spans="2:49">
      <c r="B16" t="s">
        <v>1187</v>
      </c>
      <c r="C16" t="s">
        <v>1188</v>
      </c>
      <c r="D16" t="s">
        <v>126</v>
      </c>
      <c r="E16" t="s">
        <v>109</v>
      </c>
      <c r="F16" t="s">
        <v>1189</v>
      </c>
      <c r="G16" s="77">
        <v>-2200000</v>
      </c>
      <c r="H16" s="77">
        <v>7.6178286363636367</v>
      </c>
      <c r="I16" s="77">
        <v>-167.59223</v>
      </c>
      <c r="J16" s="77">
        <v>28.42</v>
      </c>
      <c r="K16" s="77">
        <v>-0.09</v>
      </c>
    </row>
    <row r="17" spans="2:11">
      <c r="B17" t="s">
        <v>1190</v>
      </c>
      <c r="C17" t="s">
        <v>1191</v>
      </c>
      <c r="D17" t="s">
        <v>126</v>
      </c>
      <c r="E17" t="s">
        <v>109</v>
      </c>
      <c r="F17" t="s">
        <v>1192</v>
      </c>
      <c r="G17" s="77">
        <v>-60000</v>
      </c>
      <c r="H17" s="77">
        <v>7.6314430379746829</v>
      </c>
      <c r="I17" s="77">
        <v>-4.5788658227848096</v>
      </c>
      <c r="J17" s="77">
        <v>0.78</v>
      </c>
      <c r="K17" s="77">
        <v>0</v>
      </c>
    </row>
    <row r="18" spans="2:11">
      <c r="B18" t="s">
        <v>1193</v>
      </c>
      <c r="C18" t="s">
        <v>1194</v>
      </c>
      <c r="D18" t="s">
        <v>126</v>
      </c>
      <c r="E18" t="s">
        <v>109</v>
      </c>
      <c r="F18" t="s">
        <v>1195</v>
      </c>
      <c r="G18" s="77">
        <v>-3049000</v>
      </c>
      <c r="H18" s="77">
        <v>3.7841823548704494</v>
      </c>
      <c r="I18" s="77">
        <v>-115.37972000000001</v>
      </c>
      <c r="J18" s="77">
        <v>19.57</v>
      </c>
      <c r="K18" s="77">
        <v>-0.06</v>
      </c>
    </row>
    <row r="19" spans="2:11">
      <c r="B19" t="s">
        <v>1196</v>
      </c>
      <c r="C19" t="s">
        <v>1197</v>
      </c>
      <c r="D19" t="s">
        <v>126</v>
      </c>
      <c r="E19" t="s">
        <v>109</v>
      </c>
      <c r="F19" t="s">
        <v>1198</v>
      </c>
      <c r="G19" s="77">
        <v>-2380000</v>
      </c>
      <c r="H19" s="77">
        <v>2.1954545454545503E-3</v>
      </c>
      <c r="I19" s="77">
        <v>-5.2251818181818302E-2</v>
      </c>
      <c r="J19" s="77">
        <v>0.01</v>
      </c>
      <c r="K19" s="77">
        <v>0</v>
      </c>
    </row>
    <row r="20" spans="2:11">
      <c r="B20" t="s">
        <v>1199</v>
      </c>
      <c r="C20" t="s">
        <v>1200</v>
      </c>
      <c r="D20" t="s">
        <v>126</v>
      </c>
      <c r="E20" t="s">
        <v>113</v>
      </c>
      <c r="F20" t="s">
        <v>1201</v>
      </c>
      <c r="G20" s="77">
        <v>-65000</v>
      </c>
      <c r="H20" s="77">
        <v>-3.2001230769230768</v>
      </c>
      <c r="I20" s="77">
        <v>2.0800800000000002</v>
      </c>
      <c r="J20" s="77">
        <v>-0.35</v>
      </c>
      <c r="K20" s="77">
        <v>0</v>
      </c>
    </row>
    <row r="21" spans="2:11">
      <c r="B21" t="s">
        <v>1202</v>
      </c>
      <c r="C21" t="s">
        <v>1203</v>
      </c>
      <c r="D21" t="s">
        <v>126</v>
      </c>
      <c r="E21" t="s">
        <v>109</v>
      </c>
      <c r="F21" t="s">
        <v>1204</v>
      </c>
      <c r="G21" s="77">
        <v>-350000</v>
      </c>
      <c r="H21" s="77">
        <v>-0.55774571428571429</v>
      </c>
      <c r="I21" s="77">
        <v>1.95211</v>
      </c>
      <c r="J21" s="77">
        <v>-0.33</v>
      </c>
      <c r="K21" s="77">
        <v>0</v>
      </c>
    </row>
    <row r="22" spans="2:11">
      <c r="B22" t="s">
        <v>1205</v>
      </c>
      <c r="C22" t="s">
        <v>1206</v>
      </c>
      <c r="D22" t="s">
        <v>126</v>
      </c>
      <c r="E22" t="s">
        <v>109</v>
      </c>
      <c r="F22" t="s">
        <v>1207</v>
      </c>
      <c r="G22" s="77">
        <v>-120000</v>
      </c>
      <c r="H22" s="77">
        <v>1.9433633333333333</v>
      </c>
      <c r="I22" s="77">
        <v>-2.332036</v>
      </c>
      <c r="J22" s="77">
        <v>0.4</v>
      </c>
      <c r="K22" s="77">
        <v>0</v>
      </c>
    </row>
    <row r="23" spans="2:11">
      <c r="B23" t="s">
        <v>1208</v>
      </c>
      <c r="C23" t="s">
        <v>1209</v>
      </c>
      <c r="D23" t="s">
        <v>126</v>
      </c>
      <c r="E23" t="s">
        <v>109</v>
      </c>
      <c r="F23" t="s">
        <v>1210</v>
      </c>
      <c r="G23" s="77">
        <v>-350000</v>
      </c>
      <c r="H23" s="77">
        <v>2.3832142857142884</v>
      </c>
      <c r="I23" s="77">
        <v>-8.3412500000000094</v>
      </c>
      <c r="J23" s="77">
        <v>1.41</v>
      </c>
      <c r="K23" s="77">
        <v>0</v>
      </c>
    </row>
    <row r="24" spans="2:11">
      <c r="B24" t="s">
        <v>1211</v>
      </c>
      <c r="C24" t="s">
        <v>1212</v>
      </c>
      <c r="D24" t="s">
        <v>126</v>
      </c>
      <c r="E24" t="s">
        <v>109</v>
      </c>
      <c r="F24" t="s">
        <v>1210</v>
      </c>
      <c r="G24" s="77">
        <v>-3010000</v>
      </c>
      <c r="H24" s="77">
        <v>1.915386970463588</v>
      </c>
      <c r="I24" s="77">
        <v>-57.653147810954003</v>
      </c>
      <c r="J24" s="77">
        <v>9.7799999999999994</v>
      </c>
      <c r="K24" s="77">
        <v>-0.03</v>
      </c>
    </row>
    <row r="25" spans="2:11">
      <c r="B25" t="s">
        <v>1213</v>
      </c>
      <c r="C25" t="s">
        <v>1214</v>
      </c>
      <c r="D25" t="s">
        <v>126</v>
      </c>
      <c r="E25" t="s">
        <v>109</v>
      </c>
      <c r="F25" t="s">
        <v>1215</v>
      </c>
      <c r="G25" s="77">
        <v>-400000</v>
      </c>
      <c r="H25" s="77">
        <v>2.5180600000000002</v>
      </c>
      <c r="I25" s="77">
        <v>-10.072240000000001</v>
      </c>
      <c r="J25" s="77">
        <v>1.71</v>
      </c>
      <c r="K25" s="77">
        <v>-0.01</v>
      </c>
    </row>
    <row r="26" spans="2:11">
      <c r="B26" t="s">
        <v>1216</v>
      </c>
      <c r="C26" t="s">
        <v>1217</v>
      </c>
      <c r="D26" t="s">
        <v>126</v>
      </c>
      <c r="E26" t="s">
        <v>109</v>
      </c>
      <c r="F26" t="s">
        <v>1218</v>
      </c>
      <c r="G26" s="77">
        <v>-1150000</v>
      </c>
      <c r="H26" s="77">
        <v>7.1790130434782613</v>
      </c>
      <c r="I26" s="77">
        <v>-82.55865</v>
      </c>
      <c r="J26" s="77">
        <v>14</v>
      </c>
      <c r="K26" s="77">
        <v>-0.05</v>
      </c>
    </row>
    <row r="27" spans="2:11">
      <c r="B27" t="s">
        <v>1219</v>
      </c>
      <c r="C27" t="s">
        <v>1220</v>
      </c>
      <c r="D27" t="s">
        <v>126</v>
      </c>
      <c r="E27" t="s">
        <v>109</v>
      </c>
      <c r="F27" t="s">
        <v>1221</v>
      </c>
      <c r="G27" s="77">
        <v>-250000</v>
      </c>
      <c r="H27" s="77">
        <v>8.3033333333333204</v>
      </c>
      <c r="I27" s="77">
        <v>-20.758333333333301</v>
      </c>
      <c r="J27" s="77">
        <v>3.52</v>
      </c>
      <c r="K27" s="77">
        <v>-0.01</v>
      </c>
    </row>
    <row r="28" spans="2:11">
      <c r="B28" t="s">
        <v>1222</v>
      </c>
      <c r="C28" t="s">
        <v>1223</v>
      </c>
      <c r="D28" t="s">
        <v>126</v>
      </c>
      <c r="E28" t="s">
        <v>109</v>
      </c>
      <c r="F28" t="s">
        <v>1224</v>
      </c>
      <c r="G28" s="77">
        <v>-160000</v>
      </c>
      <c r="H28" s="77">
        <v>4.4840187499999997</v>
      </c>
      <c r="I28" s="77">
        <v>-7.1744300000000001</v>
      </c>
      <c r="J28" s="77">
        <v>1.22</v>
      </c>
      <c r="K28" s="77">
        <v>0</v>
      </c>
    </row>
    <row r="29" spans="2:11">
      <c r="B29" t="s">
        <v>1225</v>
      </c>
      <c r="C29" t="s">
        <v>1226</v>
      </c>
      <c r="D29" t="s">
        <v>126</v>
      </c>
      <c r="E29" t="s">
        <v>109</v>
      </c>
      <c r="F29" t="s">
        <v>1227</v>
      </c>
      <c r="G29" s="77">
        <v>-4585000</v>
      </c>
      <c r="H29" s="77">
        <v>1.4708944383860392</v>
      </c>
      <c r="I29" s="77">
        <v>-67.440509999999904</v>
      </c>
      <c r="J29" s="77">
        <v>11.44</v>
      </c>
      <c r="K29" s="77">
        <v>-0.04</v>
      </c>
    </row>
    <row r="30" spans="2:11">
      <c r="B30" t="s">
        <v>1228</v>
      </c>
      <c r="C30" t="s">
        <v>1229</v>
      </c>
      <c r="D30" t="s">
        <v>126</v>
      </c>
      <c r="E30" t="s">
        <v>109</v>
      </c>
      <c r="F30" t="s">
        <v>1227</v>
      </c>
      <c r="G30" s="77">
        <v>-280000</v>
      </c>
      <c r="H30" s="77">
        <v>1.69544736842105</v>
      </c>
      <c r="I30" s="77">
        <v>-4.7472526315789398</v>
      </c>
      <c r="J30" s="77">
        <v>0.81</v>
      </c>
      <c r="K30" s="77">
        <v>0</v>
      </c>
    </row>
    <row r="31" spans="2:11">
      <c r="B31" s="78" t="s">
        <v>1186</v>
      </c>
      <c r="C31" s="16"/>
      <c r="D31" s="16"/>
      <c r="G31" s="79">
        <v>-808479.15</v>
      </c>
      <c r="I31" s="79">
        <v>-45.00427142218976</v>
      </c>
      <c r="J31" s="79">
        <v>7.63</v>
      </c>
      <c r="K31" s="79">
        <v>-0.03</v>
      </c>
    </row>
    <row r="32" spans="2:11">
      <c r="B32" t="s">
        <v>1230</v>
      </c>
      <c r="C32" t="s">
        <v>1231</v>
      </c>
      <c r="D32" t="s">
        <v>126</v>
      </c>
      <c r="E32" t="s">
        <v>113</v>
      </c>
      <c r="F32" t="s">
        <v>1232</v>
      </c>
      <c r="G32" s="77">
        <v>-150000</v>
      </c>
      <c r="H32" s="77">
        <v>13.438000000000001</v>
      </c>
      <c r="I32" s="77">
        <v>-20.157</v>
      </c>
      <c r="J32" s="77">
        <v>3.42</v>
      </c>
      <c r="K32" s="77">
        <v>-0.01</v>
      </c>
    </row>
    <row r="33" spans="2:11">
      <c r="B33" t="s">
        <v>1233</v>
      </c>
      <c r="C33" t="s">
        <v>1234</v>
      </c>
      <c r="D33" t="s">
        <v>126</v>
      </c>
      <c r="E33" t="s">
        <v>113</v>
      </c>
      <c r="F33" t="s">
        <v>1235</v>
      </c>
      <c r="G33" s="77">
        <v>-86000</v>
      </c>
      <c r="H33" s="77">
        <v>6.4200933333333259</v>
      </c>
      <c r="I33" s="77">
        <v>-5.5212802666666603</v>
      </c>
      <c r="J33" s="77">
        <v>0.94</v>
      </c>
      <c r="K33" s="77">
        <v>0</v>
      </c>
    </row>
    <row r="34" spans="2:11">
      <c r="B34" t="s">
        <v>1236</v>
      </c>
      <c r="C34" t="s">
        <v>1237</v>
      </c>
      <c r="D34" t="s">
        <v>126</v>
      </c>
      <c r="E34" t="s">
        <v>113</v>
      </c>
      <c r="F34" t="s">
        <v>1238</v>
      </c>
      <c r="G34" s="77">
        <v>-220000</v>
      </c>
      <c r="H34" s="77">
        <v>8.2751444444444537</v>
      </c>
      <c r="I34" s="77">
        <v>-18.2053177777778</v>
      </c>
      <c r="J34" s="77">
        <v>3.09</v>
      </c>
      <c r="K34" s="77">
        <v>-0.01</v>
      </c>
    </row>
    <row r="35" spans="2:11">
      <c r="B35" t="s">
        <v>1239</v>
      </c>
      <c r="C35" t="s">
        <v>1240</v>
      </c>
      <c r="D35" t="s">
        <v>126</v>
      </c>
      <c r="E35" t="s">
        <v>113</v>
      </c>
      <c r="F35" t="s">
        <v>1241</v>
      </c>
      <c r="G35" s="77">
        <v>-200000</v>
      </c>
      <c r="H35" s="77">
        <v>-6.2064849999999998</v>
      </c>
      <c r="I35" s="77">
        <v>12.41297</v>
      </c>
      <c r="J35" s="77">
        <v>-2.11</v>
      </c>
      <c r="K35" s="77">
        <v>0.01</v>
      </c>
    </row>
    <row r="36" spans="2:11">
      <c r="B36" t="s">
        <v>1242</v>
      </c>
      <c r="C36" t="s">
        <v>1243</v>
      </c>
      <c r="D36" t="s">
        <v>126</v>
      </c>
      <c r="E36" t="s">
        <v>109</v>
      </c>
      <c r="F36" t="s">
        <v>1244</v>
      </c>
      <c r="G36" s="77">
        <v>164738.60999999999</v>
      </c>
      <c r="H36" s="77">
        <v>16.048347349198892</v>
      </c>
      <c r="I36" s="77">
        <v>26.437824351042099</v>
      </c>
      <c r="J36" s="77">
        <v>-4.4800000000000004</v>
      </c>
      <c r="K36" s="77">
        <v>0.01</v>
      </c>
    </row>
    <row r="37" spans="2:11">
      <c r="B37" t="s">
        <v>1245</v>
      </c>
      <c r="C37" t="s">
        <v>1246</v>
      </c>
      <c r="D37" t="s">
        <v>126</v>
      </c>
      <c r="E37" t="s">
        <v>113</v>
      </c>
      <c r="F37" t="s">
        <v>1204</v>
      </c>
      <c r="G37" s="77">
        <v>-360000</v>
      </c>
      <c r="H37" s="77">
        <v>-6.9906555555555556</v>
      </c>
      <c r="I37" s="77">
        <v>25.166360000000001</v>
      </c>
      <c r="J37" s="77">
        <v>-4.2699999999999996</v>
      </c>
      <c r="K37" s="77">
        <v>0.01</v>
      </c>
    </row>
    <row r="38" spans="2:11">
      <c r="B38" t="s">
        <v>1247</v>
      </c>
      <c r="C38" t="s">
        <v>1248</v>
      </c>
      <c r="D38" t="s">
        <v>126</v>
      </c>
      <c r="E38" t="s">
        <v>113</v>
      </c>
      <c r="F38" t="s">
        <v>1207</v>
      </c>
      <c r="G38" s="77">
        <v>-150000</v>
      </c>
      <c r="H38" s="77">
        <v>-1.9926066666666666</v>
      </c>
      <c r="I38" s="77">
        <v>2.9889100000000002</v>
      </c>
      <c r="J38" s="77">
        <v>-0.51</v>
      </c>
      <c r="K38" s="77">
        <v>0</v>
      </c>
    </row>
    <row r="39" spans="2:11">
      <c r="B39" t="s">
        <v>1249</v>
      </c>
      <c r="C39" t="s">
        <v>1250</v>
      </c>
      <c r="D39" t="s">
        <v>126</v>
      </c>
      <c r="E39" t="s">
        <v>113</v>
      </c>
      <c r="F39" t="s">
        <v>1210</v>
      </c>
      <c r="G39" s="77">
        <v>-110000</v>
      </c>
      <c r="H39" s="77">
        <v>-1.3115272727272727</v>
      </c>
      <c r="I39" s="77">
        <v>1.44268</v>
      </c>
      <c r="J39" s="77">
        <v>-0.24</v>
      </c>
      <c r="K39" s="77">
        <v>0</v>
      </c>
    </row>
    <row r="40" spans="2:11">
      <c r="B40" t="s">
        <v>1251</v>
      </c>
      <c r="C40" t="s">
        <v>1252</v>
      </c>
      <c r="D40" t="s">
        <v>126</v>
      </c>
      <c r="E40" t="s">
        <v>109</v>
      </c>
      <c r="F40" t="s">
        <v>1253</v>
      </c>
      <c r="G40" s="77">
        <v>2585923.58</v>
      </c>
      <c r="H40" s="77">
        <v>-1.6752412942727217</v>
      </c>
      <c r="I40" s="77">
        <v>-43.320459650495501</v>
      </c>
      <c r="J40" s="77">
        <v>7.35</v>
      </c>
      <c r="K40" s="77">
        <v>-0.02</v>
      </c>
    </row>
    <row r="41" spans="2:11">
      <c r="B41" t="s">
        <v>1254</v>
      </c>
      <c r="C41" t="s">
        <v>1255</v>
      </c>
      <c r="D41" t="s">
        <v>126</v>
      </c>
      <c r="E41" t="s">
        <v>113</v>
      </c>
      <c r="F41" t="s">
        <v>1256</v>
      </c>
      <c r="G41" s="77">
        <v>-375000</v>
      </c>
      <c r="H41" s="77">
        <v>-1.5322480000000001</v>
      </c>
      <c r="I41" s="77">
        <v>5.7459300000000004</v>
      </c>
      <c r="J41" s="77">
        <v>-0.97</v>
      </c>
      <c r="K41" s="77">
        <v>0</v>
      </c>
    </row>
    <row r="42" spans="2:11">
      <c r="B42" t="s">
        <v>1257</v>
      </c>
      <c r="C42" t="s">
        <v>1258</v>
      </c>
      <c r="D42" t="s">
        <v>126</v>
      </c>
      <c r="E42" t="s">
        <v>116</v>
      </c>
      <c r="F42" t="s">
        <v>1259</v>
      </c>
      <c r="G42" s="77">
        <v>-283000</v>
      </c>
      <c r="H42" s="77">
        <v>5.3155229681978797</v>
      </c>
      <c r="I42" s="77">
        <v>-15.04293</v>
      </c>
      <c r="J42" s="77">
        <v>2.5499999999999998</v>
      </c>
      <c r="K42" s="77">
        <v>-0.01</v>
      </c>
    </row>
    <row r="43" spans="2:11">
      <c r="B43" t="s">
        <v>1260</v>
      </c>
      <c r="C43" t="s">
        <v>1261</v>
      </c>
      <c r="D43" t="s">
        <v>126</v>
      </c>
      <c r="E43" t="s">
        <v>116</v>
      </c>
      <c r="F43" t="s">
        <v>1262</v>
      </c>
      <c r="G43" s="77">
        <v>-543000</v>
      </c>
      <c r="H43" s="77">
        <v>5.7705966850828725</v>
      </c>
      <c r="I43" s="77">
        <v>-31.334340000000001</v>
      </c>
      <c r="J43" s="77">
        <v>5.31</v>
      </c>
      <c r="K43" s="77">
        <v>-0.02</v>
      </c>
    </row>
    <row r="44" spans="2:11">
      <c r="B44" t="s">
        <v>1263</v>
      </c>
      <c r="C44" t="s">
        <v>1264</v>
      </c>
      <c r="D44" t="s">
        <v>126</v>
      </c>
      <c r="E44" t="s">
        <v>113</v>
      </c>
      <c r="F44" t="s">
        <v>1218</v>
      </c>
      <c r="G44" s="77">
        <v>-1117000</v>
      </c>
      <c r="H44" s="77">
        <v>-1.0476868327402058</v>
      </c>
      <c r="I44" s="77">
        <v>11.702661921708099</v>
      </c>
      <c r="J44" s="77">
        <v>-1.98</v>
      </c>
      <c r="K44" s="77">
        <v>0.01</v>
      </c>
    </row>
    <row r="45" spans="2:11">
      <c r="B45" t="s">
        <v>1265</v>
      </c>
      <c r="C45" t="s">
        <v>1266</v>
      </c>
      <c r="D45" t="s">
        <v>126</v>
      </c>
      <c r="E45" t="s">
        <v>113</v>
      </c>
      <c r="F45" t="s">
        <v>1224</v>
      </c>
      <c r="G45" s="77">
        <v>-175000</v>
      </c>
      <c r="H45" s="77">
        <v>-0.30046285714285714</v>
      </c>
      <c r="I45" s="77">
        <v>0.52581</v>
      </c>
      <c r="J45" s="77">
        <v>-0.09</v>
      </c>
      <c r="K45" s="77">
        <v>0</v>
      </c>
    </row>
    <row r="46" spans="2:11">
      <c r="B46" t="s">
        <v>1267</v>
      </c>
      <c r="C46" t="s">
        <v>1268</v>
      </c>
      <c r="D46" t="s">
        <v>126</v>
      </c>
      <c r="E46" t="s">
        <v>109</v>
      </c>
      <c r="F46" t="s">
        <v>1224</v>
      </c>
      <c r="G46" s="77">
        <v>94858.66</v>
      </c>
      <c r="H46" s="77">
        <v>1.2173901676452104</v>
      </c>
      <c r="I46" s="77">
        <v>1.1548</v>
      </c>
      <c r="J46" s="77">
        <v>-0.2</v>
      </c>
      <c r="K46" s="77">
        <v>0</v>
      </c>
    </row>
    <row r="47" spans="2:11">
      <c r="B47" t="s">
        <v>1269</v>
      </c>
      <c r="C47" t="s">
        <v>1270</v>
      </c>
      <c r="D47" t="s">
        <v>126</v>
      </c>
      <c r="E47" t="s">
        <v>113</v>
      </c>
      <c r="F47" t="s">
        <v>1271</v>
      </c>
      <c r="G47" s="77">
        <v>115000</v>
      </c>
      <c r="H47" s="77">
        <v>0.86879130434782603</v>
      </c>
      <c r="I47" s="77">
        <v>0.99911000000000005</v>
      </c>
      <c r="J47" s="77">
        <v>-0.17</v>
      </c>
      <c r="K47" s="77">
        <v>0</v>
      </c>
    </row>
    <row r="48" spans="2:11">
      <c r="B48" s="78" t="s">
        <v>1140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242</v>
      </c>
      <c r="C49" t="s">
        <v>242</v>
      </c>
      <c r="D49" t="s">
        <v>242</v>
      </c>
      <c r="E49" t="s">
        <v>242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262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242</v>
      </c>
      <c r="C51" t="s">
        <v>242</v>
      </c>
      <c r="D51" t="s">
        <v>242</v>
      </c>
      <c r="E51" t="s">
        <v>242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247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s="78" t="s">
        <v>1138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242</v>
      </c>
      <c r="C54" t="s">
        <v>242</v>
      </c>
      <c r="D54" t="s">
        <v>242</v>
      </c>
      <c r="E54" t="s">
        <v>242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1141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242</v>
      </c>
      <c r="C56" t="s">
        <v>242</v>
      </c>
      <c r="D56" t="s">
        <v>242</v>
      </c>
      <c r="E56" t="s">
        <v>242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1140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242</v>
      </c>
      <c r="C58" t="s">
        <v>242</v>
      </c>
      <c r="D58" t="s">
        <v>242</v>
      </c>
      <c r="E58" t="s">
        <v>242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262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242</v>
      </c>
      <c r="C60" t="s">
        <v>242</v>
      </c>
      <c r="D60" t="s">
        <v>242</v>
      </c>
      <c r="E60" t="s">
        <v>242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249</v>
      </c>
      <c r="C61" s="16"/>
      <c r="D61" s="16"/>
    </row>
    <row r="62" spans="2:11">
      <c r="B62" t="s">
        <v>255</v>
      </c>
      <c r="C62" s="16"/>
      <c r="D62" s="16"/>
    </row>
    <row r="63" spans="2:11">
      <c r="B63" t="s">
        <v>256</v>
      </c>
      <c r="C63" s="16"/>
      <c r="D63" s="16"/>
    </row>
    <row r="64" spans="2:11">
      <c r="B64" t="s">
        <v>257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1296</v>
      </c>
    </row>
    <row r="3" spans="2:78">
      <c r="B3" s="2" t="s">
        <v>2</v>
      </c>
      <c r="C3" s="81" t="s">
        <v>1297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242</v>
      </c>
      <c r="C16" t="s">
        <v>242</v>
      </c>
      <c r="D16" s="16"/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242</v>
      </c>
      <c r="C18" t="s">
        <v>242</v>
      </c>
      <c r="D18" s="16"/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242</v>
      </c>
      <c r="C19" t="s">
        <v>242</v>
      </c>
      <c r="D19" s="16"/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242</v>
      </c>
      <c r="C20" t="s">
        <v>242</v>
      </c>
      <c r="D20" s="16"/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1143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242</v>
      </c>
      <c r="C24" t="s">
        <v>242</v>
      </c>
      <c r="D24" s="16"/>
      <c r="E24" t="s">
        <v>242</v>
      </c>
      <c r="H24" s="77">
        <v>0</v>
      </c>
      <c r="I24" t="s">
        <v>242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1144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242</v>
      </c>
      <c r="C26" t="s">
        <v>242</v>
      </c>
      <c r="D26" s="16"/>
      <c r="E26" t="s">
        <v>242</v>
      </c>
      <c r="H26" s="77">
        <v>0</v>
      </c>
      <c r="I26" t="s">
        <v>242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1145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D28" s="16"/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242</v>
      </c>
      <c r="C29" t="s">
        <v>242</v>
      </c>
      <c r="D29" s="16"/>
      <c r="E29" t="s">
        <v>242</v>
      </c>
      <c r="H29" s="77">
        <v>0</v>
      </c>
      <c r="I29" t="s">
        <v>242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242</v>
      </c>
      <c r="C30" t="s">
        <v>242</v>
      </c>
      <c r="D30" s="16"/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242</v>
      </c>
      <c r="C31" t="s">
        <v>242</v>
      </c>
      <c r="D31" s="16"/>
      <c r="E31" t="s">
        <v>242</v>
      </c>
      <c r="H31" s="77">
        <v>0</v>
      </c>
      <c r="I31" t="s">
        <v>242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249</v>
      </c>
      <c r="D32" s="16"/>
    </row>
    <row r="33" spans="2:4">
      <c r="B33" t="s">
        <v>255</v>
      </c>
      <c r="D33" s="16"/>
    </row>
    <row r="34" spans="2:4">
      <c r="B34" t="s">
        <v>256</v>
      </c>
      <c r="D34" s="16"/>
    </row>
    <row r="35" spans="2:4">
      <c r="B35" t="s">
        <v>257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1296</v>
      </c>
    </row>
    <row r="3" spans="2:59">
      <c r="B3" s="2" t="s">
        <v>2</v>
      </c>
      <c r="C3" s="81" t="s">
        <v>1297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1272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242</v>
      </c>
      <c r="D14" t="s">
        <v>242</v>
      </c>
      <c r="F14" t="s">
        <v>242</v>
      </c>
      <c r="I14" s="77">
        <v>0</v>
      </c>
      <c r="J14" t="s">
        <v>242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1273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242</v>
      </c>
      <c r="D16" t="s">
        <v>242</v>
      </c>
      <c r="F16" t="s">
        <v>242</v>
      </c>
      <c r="I16" s="77">
        <v>0</v>
      </c>
      <c r="J16" t="s">
        <v>242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1274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242</v>
      </c>
      <c r="D18" t="s">
        <v>242</v>
      </c>
      <c r="F18" t="s">
        <v>242</v>
      </c>
      <c r="I18" s="77">
        <v>0</v>
      </c>
      <c r="J18" t="s">
        <v>242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1275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242</v>
      </c>
      <c r="D20" t="s">
        <v>242</v>
      </c>
      <c r="F20" t="s">
        <v>242</v>
      </c>
      <c r="I20" s="77">
        <v>0</v>
      </c>
      <c r="J20" t="s">
        <v>242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1276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242</v>
      </c>
      <c r="D22" t="s">
        <v>242</v>
      </c>
      <c r="F22" t="s">
        <v>242</v>
      </c>
      <c r="I22" s="77">
        <v>0</v>
      </c>
      <c r="J22" t="s">
        <v>242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1277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1278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242</v>
      </c>
      <c r="D25" t="s">
        <v>242</v>
      </c>
      <c r="F25" t="s">
        <v>242</v>
      </c>
      <c r="I25" s="77">
        <v>0</v>
      </c>
      <c r="J25" t="s">
        <v>242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1279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242</v>
      </c>
      <c r="D27" t="s">
        <v>242</v>
      </c>
      <c r="F27" t="s">
        <v>242</v>
      </c>
      <c r="I27" s="77">
        <v>0</v>
      </c>
      <c r="J27" t="s">
        <v>242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1280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242</v>
      </c>
      <c r="D29" t="s">
        <v>242</v>
      </c>
      <c r="F29" t="s">
        <v>242</v>
      </c>
      <c r="I29" s="77">
        <v>0</v>
      </c>
      <c r="J29" t="s">
        <v>242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1281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242</v>
      </c>
      <c r="D31" t="s">
        <v>242</v>
      </c>
      <c r="F31" t="s">
        <v>242</v>
      </c>
      <c r="I31" s="77">
        <v>0</v>
      </c>
      <c r="J31" t="s">
        <v>242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1282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242</v>
      </c>
      <c r="D34" t="s">
        <v>242</v>
      </c>
      <c r="F34" t="s">
        <v>242</v>
      </c>
      <c r="I34" s="77">
        <v>0</v>
      </c>
      <c r="J34" t="s">
        <v>242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1274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242</v>
      </c>
      <c r="D36" t="s">
        <v>242</v>
      </c>
      <c r="F36" t="s">
        <v>242</v>
      </c>
      <c r="I36" s="77">
        <v>0</v>
      </c>
      <c r="J36" t="s">
        <v>242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1275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242</v>
      </c>
      <c r="D38" t="s">
        <v>242</v>
      </c>
      <c r="F38" t="s">
        <v>242</v>
      </c>
      <c r="I38" s="77">
        <v>0</v>
      </c>
      <c r="J38" t="s">
        <v>242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1281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242</v>
      </c>
      <c r="D40" t="s">
        <v>242</v>
      </c>
      <c r="F40" t="s">
        <v>242</v>
      </c>
      <c r="I40" s="77">
        <v>0</v>
      </c>
      <c r="J40" t="s">
        <v>242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249</v>
      </c>
    </row>
    <row r="42" spans="2:17">
      <c r="B42" t="s">
        <v>255</v>
      </c>
    </row>
    <row r="43" spans="2:17">
      <c r="B43" t="s">
        <v>256</v>
      </c>
    </row>
    <row r="44" spans="2:17">
      <c r="B44" t="s">
        <v>257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1296</v>
      </c>
    </row>
    <row r="3" spans="2:64">
      <c r="B3" s="2" t="s">
        <v>2</v>
      </c>
      <c r="C3" s="81" t="s">
        <v>1297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242</v>
      </c>
      <c r="C14" t="s">
        <v>242</v>
      </c>
      <c r="E14" t="s">
        <v>242</v>
      </c>
      <c r="G14" s="77">
        <v>0</v>
      </c>
      <c r="H14" t="s">
        <v>242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1152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242</v>
      </c>
      <c r="C16" t="s">
        <v>242</v>
      </c>
      <c r="E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1283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E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1284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E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242</v>
      </c>
      <c r="C22" t="s">
        <v>242</v>
      </c>
      <c r="E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242</v>
      </c>
      <c r="C24" t="s">
        <v>242</v>
      </c>
      <c r="E24" t="s">
        <v>242</v>
      </c>
      <c r="G24" s="77">
        <v>0</v>
      </c>
      <c r="H24" t="s">
        <v>242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249</v>
      </c>
    </row>
    <row r="26" spans="2:15">
      <c r="B26" t="s">
        <v>255</v>
      </c>
    </row>
    <row r="27" spans="2:15">
      <c r="B27" t="s">
        <v>256</v>
      </c>
    </row>
    <row r="28" spans="2:15">
      <c r="B28" t="s">
        <v>257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1296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1297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1285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242</v>
      </c>
      <c r="E14" s="77">
        <v>0</v>
      </c>
      <c r="F14" t="s">
        <v>242</v>
      </c>
      <c r="G14" s="77">
        <v>0</v>
      </c>
      <c r="H14" s="77">
        <v>0</v>
      </c>
      <c r="I14" s="77">
        <v>0</v>
      </c>
    </row>
    <row r="15" spans="2:55">
      <c r="B15" s="78" t="s">
        <v>1286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242</v>
      </c>
      <c r="E16" s="77">
        <v>0</v>
      </c>
      <c r="F16" t="s">
        <v>242</v>
      </c>
      <c r="G16" s="77">
        <v>0</v>
      </c>
      <c r="H16" s="77">
        <v>0</v>
      </c>
      <c r="I16" s="77">
        <v>0</v>
      </c>
    </row>
    <row r="17" spans="2:9">
      <c r="B17" s="78" t="s">
        <v>247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1285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242</v>
      </c>
      <c r="E19" s="77">
        <v>0</v>
      </c>
      <c r="F19" t="s">
        <v>242</v>
      </c>
      <c r="G19" s="77">
        <v>0</v>
      </c>
      <c r="H19" s="77">
        <v>0</v>
      </c>
      <c r="I19" s="77">
        <v>0</v>
      </c>
    </row>
    <row r="20" spans="2:9">
      <c r="B20" s="78" t="s">
        <v>1286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242</v>
      </c>
      <c r="E21" s="77">
        <v>0</v>
      </c>
      <c r="F21" t="s">
        <v>242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1296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1297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242</v>
      </c>
      <c r="D13" t="s">
        <v>242</v>
      </c>
      <c r="E13" s="19"/>
      <c r="F13" s="77">
        <v>0</v>
      </c>
      <c r="G13" t="s">
        <v>242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242</v>
      </c>
      <c r="D15" t="s">
        <v>242</v>
      </c>
      <c r="E15" s="19"/>
      <c r="F15" s="77">
        <v>0</v>
      </c>
      <c r="G15" t="s">
        <v>242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1296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1297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-6.4387400000000001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-6.4387400000000001</v>
      </c>
      <c r="J12" s="79">
        <v>100</v>
      </c>
      <c r="K12" s="79">
        <v>0</v>
      </c>
    </row>
    <row r="13" spans="2:60">
      <c r="B13" t="s">
        <v>1287</v>
      </c>
      <c r="C13" t="s">
        <v>1288</v>
      </c>
      <c r="D13" t="s">
        <v>242</v>
      </c>
      <c r="E13" t="s">
        <v>1091</v>
      </c>
      <c r="F13" s="77">
        <v>0</v>
      </c>
      <c r="G13" t="s">
        <v>105</v>
      </c>
      <c r="H13" s="77">
        <v>0</v>
      </c>
      <c r="I13" s="77">
        <v>-100.62558</v>
      </c>
      <c r="J13" s="77">
        <v>1562.81</v>
      </c>
      <c r="K13" s="77">
        <v>-0.06</v>
      </c>
    </row>
    <row r="14" spans="2:60">
      <c r="B14" t="s">
        <v>1289</v>
      </c>
      <c r="C14" t="s">
        <v>1290</v>
      </c>
      <c r="D14" t="s">
        <v>242</v>
      </c>
      <c r="E14" t="s">
        <v>1091</v>
      </c>
      <c r="F14" s="77">
        <v>0</v>
      </c>
      <c r="G14" t="s">
        <v>105</v>
      </c>
      <c r="H14" s="77">
        <v>0</v>
      </c>
      <c r="I14" s="77">
        <v>-0.73770999999999998</v>
      </c>
      <c r="J14" s="77">
        <v>11.46</v>
      </c>
      <c r="K14" s="77">
        <v>0</v>
      </c>
    </row>
    <row r="15" spans="2:60">
      <c r="B15" t="s">
        <v>1291</v>
      </c>
      <c r="C15" t="s">
        <v>1292</v>
      </c>
      <c r="D15" t="s">
        <v>242</v>
      </c>
      <c r="E15" t="s">
        <v>1091</v>
      </c>
      <c r="F15" s="77">
        <v>0</v>
      </c>
      <c r="G15" t="s">
        <v>105</v>
      </c>
      <c r="H15" s="77">
        <v>0</v>
      </c>
      <c r="I15" s="77">
        <v>57.339750000000002</v>
      </c>
      <c r="J15" s="77">
        <v>-890.54</v>
      </c>
      <c r="K15" s="77">
        <v>0.03</v>
      </c>
    </row>
    <row r="16" spans="2:60">
      <c r="B16" t="s">
        <v>1293</v>
      </c>
      <c r="C16" t="s">
        <v>1294</v>
      </c>
      <c r="D16" t="s">
        <v>242</v>
      </c>
      <c r="E16" t="s">
        <v>212</v>
      </c>
      <c r="F16" s="77">
        <v>0</v>
      </c>
      <c r="G16" t="s">
        <v>105</v>
      </c>
      <c r="H16" s="77">
        <v>0</v>
      </c>
      <c r="I16" s="77">
        <v>48.970210000000002</v>
      </c>
      <c r="J16" s="77">
        <v>-760.56</v>
      </c>
      <c r="K16" s="77">
        <v>0.03</v>
      </c>
    </row>
    <row r="17" spans="2:11">
      <c r="B17" t="s">
        <v>1295</v>
      </c>
      <c r="C17" t="s">
        <v>1294</v>
      </c>
      <c r="D17" t="s">
        <v>242</v>
      </c>
      <c r="E17" t="s">
        <v>212</v>
      </c>
      <c r="F17" s="77">
        <v>0</v>
      </c>
      <c r="G17" t="s">
        <v>105</v>
      </c>
      <c r="H17" s="77">
        <v>0</v>
      </c>
      <c r="I17" s="77">
        <v>-11.38541</v>
      </c>
      <c r="J17" s="77">
        <v>176.83</v>
      </c>
      <c r="K17" s="77">
        <v>-0.01</v>
      </c>
    </row>
    <row r="18" spans="2:11">
      <c r="B18" s="78" t="s">
        <v>247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242</v>
      </c>
      <c r="C19" t="s">
        <v>242</v>
      </c>
      <c r="D19" t="s">
        <v>242</v>
      </c>
      <c r="E19" s="19"/>
      <c r="F19" s="77">
        <v>0</v>
      </c>
      <c r="G19" t="s">
        <v>242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1296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1297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88.970966000000018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SUM(C13:C16)</f>
        <v>88.970966000000018</v>
      </c>
    </row>
    <row r="13" spans="2:17">
      <c r="B13" t="s">
        <v>1298</v>
      </c>
      <c r="C13" s="77">
        <v>26.344457999999999</v>
      </c>
      <c r="D13" s="83">
        <v>43205</v>
      </c>
    </row>
    <row r="14" spans="2:17">
      <c r="B14" t="s">
        <v>1299</v>
      </c>
      <c r="C14" s="77">
        <v>22.932363999999996</v>
      </c>
      <c r="D14" s="83">
        <v>43281</v>
      </c>
    </row>
    <row r="15" spans="2:17">
      <c r="B15" t="s">
        <v>1300</v>
      </c>
      <c r="C15" s="77">
        <v>39.694144000000023</v>
      </c>
      <c r="D15" s="83">
        <v>43465</v>
      </c>
    </row>
    <row r="16" spans="2:17">
      <c r="B16"/>
      <c r="C16" s="77"/>
    </row>
    <row r="17" spans="2:3">
      <c r="B17" s="78" t="s">
        <v>247</v>
      </c>
      <c r="C17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1296</v>
      </c>
    </row>
    <row r="3" spans="2:18">
      <c r="B3" s="2" t="s">
        <v>2</v>
      </c>
      <c r="C3" s="81" t="s">
        <v>1297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1296</v>
      </c>
    </row>
    <row r="3" spans="2:18">
      <c r="B3" s="2" t="s">
        <v>2</v>
      </c>
      <c r="C3" s="81" t="s">
        <v>1297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255</v>
      </c>
      <c r="D27" s="16"/>
    </row>
    <row r="28" spans="2:16">
      <c r="B28" t="s">
        <v>257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1296</v>
      </c>
    </row>
    <row r="3" spans="2:53">
      <c r="B3" s="2" t="s">
        <v>2</v>
      </c>
      <c r="C3" s="81" t="s">
        <v>1297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250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242</v>
      </c>
      <c r="C14" t="s">
        <v>242</v>
      </c>
      <c r="D14" s="16"/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251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242</v>
      </c>
      <c r="C16" t="s">
        <v>242</v>
      </c>
      <c r="D16" s="16"/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242</v>
      </c>
      <c r="C17" t="s">
        <v>242</v>
      </c>
      <c r="D17" s="16"/>
      <c r="E17" t="s">
        <v>242</v>
      </c>
      <c r="H17" s="77">
        <v>0</v>
      </c>
      <c r="I17" t="s">
        <v>242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242</v>
      </c>
      <c r="C18" t="s">
        <v>242</v>
      </c>
      <c r="D18" s="16"/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252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242</v>
      </c>
      <c r="C20" t="s">
        <v>242</v>
      </c>
      <c r="D20" s="16"/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247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253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242</v>
      </c>
      <c r="C23" t="s">
        <v>242</v>
      </c>
      <c r="D23" s="16"/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254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242</v>
      </c>
      <c r="C25" t="s">
        <v>242</v>
      </c>
      <c r="D25" s="16"/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255</v>
      </c>
      <c r="C26" s="16"/>
      <c r="D26" s="16"/>
    </row>
    <row r="27" spans="2:18">
      <c r="B27" t="s">
        <v>256</v>
      </c>
      <c r="C27" s="16"/>
      <c r="D27" s="16"/>
    </row>
    <row r="28" spans="2:18">
      <c r="B28" t="s">
        <v>257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1296</v>
      </c>
    </row>
    <row r="3" spans="2:23">
      <c r="B3" s="2" t="s">
        <v>2</v>
      </c>
      <c r="C3" s="81" t="s">
        <v>1297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249</v>
      </c>
      <c r="D26" s="16"/>
    </row>
    <row r="27" spans="2:23">
      <c r="B27" t="s">
        <v>255</v>
      </c>
      <c r="D27" s="16"/>
    </row>
    <row r="28" spans="2:23">
      <c r="B28" t="s">
        <v>256</v>
      </c>
      <c r="D28" s="16"/>
    </row>
    <row r="29" spans="2:23">
      <c r="B29" t="s">
        <v>257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1296</v>
      </c>
      <c r="E2" s="16"/>
      <c r="F2" s="16"/>
      <c r="G2" s="16"/>
    </row>
    <row r="3" spans="2:68">
      <c r="B3" s="2" t="s">
        <v>2</v>
      </c>
      <c r="C3" s="81" t="s">
        <v>1297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77">
        <v>0</v>
      </c>
      <c r="L14" t="s">
        <v>242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77">
        <v>0</v>
      </c>
      <c r="L16" t="s">
        <v>242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77">
        <v>0</v>
      </c>
      <c r="L18" t="s">
        <v>242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77">
        <v>0</v>
      </c>
      <c r="L21" t="s">
        <v>242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77">
        <v>0</v>
      </c>
      <c r="L23" t="s">
        <v>242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249</v>
      </c>
      <c r="C24" s="16"/>
      <c r="D24" s="16"/>
      <c r="E24" s="16"/>
      <c r="F24" s="16"/>
      <c r="G24" s="16"/>
    </row>
    <row r="25" spans="2:21">
      <c r="B25" t="s">
        <v>255</v>
      </c>
      <c r="C25" s="16"/>
      <c r="D25" s="16"/>
      <c r="E25" s="16"/>
      <c r="F25" s="16"/>
      <c r="G25" s="16"/>
    </row>
    <row r="26" spans="2:21">
      <c r="B26" t="s">
        <v>256</v>
      </c>
      <c r="C26" s="16"/>
      <c r="D26" s="16"/>
      <c r="E26" s="16"/>
      <c r="F26" s="16"/>
      <c r="G26" s="16"/>
    </row>
    <row r="27" spans="2:21">
      <c r="B27" t="s">
        <v>257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1296</v>
      </c>
      <c r="E2" s="16"/>
      <c r="F2" s="16"/>
    </row>
    <row r="3" spans="2:66">
      <c r="B3" s="2" t="s">
        <v>2</v>
      </c>
      <c r="C3" s="81" t="s">
        <v>1297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77">
        <v>0</v>
      </c>
      <c r="L14" t="s">
        <v>242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77">
        <v>0</v>
      </c>
      <c r="L16" t="s">
        <v>242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77">
        <v>0</v>
      </c>
      <c r="L18" t="s">
        <v>242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242</v>
      </c>
      <c r="C20" t="s">
        <v>242</v>
      </c>
      <c r="D20" s="16"/>
      <c r="E20" s="16"/>
      <c r="F20" s="16"/>
      <c r="G20" t="s">
        <v>242</v>
      </c>
      <c r="H20" t="s">
        <v>242</v>
      </c>
      <c r="K20" s="77">
        <v>0</v>
      </c>
      <c r="L20" t="s">
        <v>242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247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77">
        <v>0</v>
      </c>
      <c r="L23" t="s">
        <v>242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242</v>
      </c>
      <c r="C25" t="s">
        <v>242</v>
      </c>
      <c r="D25" s="16"/>
      <c r="E25" s="16"/>
      <c r="F25" s="16"/>
      <c r="G25" t="s">
        <v>242</v>
      </c>
      <c r="H25" t="s">
        <v>242</v>
      </c>
      <c r="K25" s="77">
        <v>0</v>
      </c>
      <c r="L25" t="s">
        <v>242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249</v>
      </c>
      <c r="C26" s="16"/>
      <c r="D26" s="16"/>
      <c r="E26" s="16"/>
      <c r="F26" s="16"/>
    </row>
    <row r="27" spans="2:21">
      <c r="B27" t="s">
        <v>255</v>
      </c>
      <c r="C27" s="16"/>
      <c r="D27" s="16"/>
      <c r="E27" s="16"/>
      <c r="F27" s="16"/>
    </row>
    <row r="28" spans="2:21">
      <c r="B28" t="s">
        <v>256</v>
      </c>
      <c r="C28" s="16"/>
      <c r="D28" s="16"/>
      <c r="E28" s="16"/>
      <c r="F28" s="16"/>
    </row>
    <row r="29" spans="2:21">
      <c r="B29" t="s">
        <v>257</v>
      </c>
      <c r="C29" s="16"/>
      <c r="D29" s="16"/>
      <c r="E29" s="16"/>
      <c r="F29" s="16"/>
    </row>
    <row r="30" spans="2:21">
      <c r="B30" t="s">
        <v>263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22" sqref="F2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1296</v>
      </c>
      <c r="E2" s="16"/>
      <c r="F2" s="16"/>
      <c r="G2" s="16"/>
    </row>
    <row r="3" spans="2:62">
      <c r="B3" s="2" t="s">
        <v>2</v>
      </c>
      <c r="C3" s="81" t="s">
        <v>1297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9799585.2899999991</v>
      </c>
      <c r="J11" s="7"/>
      <c r="K11" s="76">
        <v>170.66657246</v>
      </c>
      <c r="L11" s="76">
        <v>75877.57147672704</v>
      </c>
      <c r="M11" s="7"/>
      <c r="N11" s="76">
        <v>100</v>
      </c>
      <c r="O11" s="76">
        <v>42.26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9636398.2899999991</v>
      </c>
      <c r="K12" s="79">
        <v>169.86401000000001</v>
      </c>
      <c r="L12" s="79">
        <v>61748.029467200002</v>
      </c>
      <c r="N12" s="79">
        <v>81.38</v>
      </c>
      <c r="O12" s="79">
        <v>34.39</v>
      </c>
    </row>
    <row r="13" spans="2:62">
      <c r="B13" s="78" t="s">
        <v>264</v>
      </c>
      <c r="E13" s="16"/>
      <c r="F13" s="16"/>
      <c r="G13" s="16"/>
      <c r="I13" s="79">
        <v>8688267.6699999999</v>
      </c>
      <c r="K13" s="79">
        <v>112.43013000000001</v>
      </c>
      <c r="L13" s="79">
        <v>47129.220006000003</v>
      </c>
      <c r="N13" s="79">
        <v>62.11</v>
      </c>
      <c r="O13" s="79">
        <v>26.25</v>
      </c>
    </row>
    <row r="14" spans="2:62">
      <c r="B14" t="s">
        <v>265</v>
      </c>
      <c r="C14" t="s">
        <v>266</v>
      </c>
      <c r="D14" t="s">
        <v>103</v>
      </c>
      <c r="E14" t="s">
        <v>126</v>
      </c>
      <c r="F14" t="s">
        <v>267</v>
      </c>
      <c r="G14" t="s">
        <v>268</v>
      </c>
      <c r="H14" t="s">
        <v>105</v>
      </c>
      <c r="I14" s="77">
        <v>21894</v>
      </c>
      <c r="J14" s="77">
        <v>5956</v>
      </c>
      <c r="K14" s="77">
        <v>0</v>
      </c>
      <c r="L14" s="77">
        <v>1304.0066400000001</v>
      </c>
      <c r="M14" s="77">
        <v>0</v>
      </c>
      <c r="N14" s="77">
        <v>1.72</v>
      </c>
      <c r="O14" s="77">
        <v>0.73</v>
      </c>
    </row>
    <row r="15" spans="2:62">
      <c r="B15" t="s">
        <v>269</v>
      </c>
      <c r="C15" t="s">
        <v>270</v>
      </c>
      <c r="D15" t="s">
        <v>103</v>
      </c>
      <c r="E15" t="s">
        <v>126</v>
      </c>
      <c r="F15" t="s">
        <v>271</v>
      </c>
      <c r="G15" t="s">
        <v>268</v>
      </c>
      <c r="H15" t="s">
        <v>105</v>
      </c>
      <c r="I15" s="77">
        <v>7029</v>
      </c>
      <c r="J15" s="77">
        <v>28980</v>
      </c>
      <c r="K15" s="77">
        <v>0</v>
      </c>
      <c r="L15" s="77">
        <v>2037.0042000000001</v>
      </c>
      <c r="M15" s="77">
        <v>0.01</v>
      </c>
      <c r="N15" s="77">
        <v>2.68</v>
      </c>
      <c r="O15" s="77">
        <v>1.1299999999999999</v>
      </c>
    </row>
    <row r="16" spans="2:62">
      <c r="B16" t="s">
        <v>272</v>
      </c>
      <c r="C16" t="s">
        <v>273</v>
      </c>
      <c r="D16" t="s">
        <v>103</v>
      </c>
      <c r="E16" t="s">
        <v>126</v>
      </c>
      <c r="F16" t="s">
        <v>274</v>
      </c>
      <c r="G16" t="s">
        <v>275</v>
      </c>
      <c r="H16" t="s">
        <v>105</v>
      </c>
      <c r="I16" s="77">
        <v>26918</v>
      </c>
      <c r="J16" s="77">
        <v>1926</v>
      </c>
      <c r="K16" s="77">
        <v>0</v>
      </c>
      <c r="L16" s="77">
        <v>518.44068000000004</v>
      </c>
      <c r="M16" s="77">
        <v>0.01</v>
      </c>
      <c r="N16" s="77">
        <v>0.68</v>
      </c>
      <c r="O16" s="77">
        <v>0.28999999999999998</v>
      </c>
    </row>
    <row r="17" spans="2:15">
      <c r="B17" t="s">
        <v>276</v>
      </c>
      <c r="C17" t="s">
        <v>277</v>
      </c>
      <c r="D17" t="s">
        <v>103</v>
      </c>
      <c r="E17" t="s">
        <v>126</v>
      </c>
      <c r="F17" t="s">
        <v>278</v>
      </c>
      <c r="G17" t="s">
        <v>275</v>
      </c>
      <c r="H17" t="s">
        <v>105</v>
      </c>
      <c r="I17" s="77">
        <v>22182</v>
      </c>
      <c r="J17" s="77">
        <v>2773</v>
      </c>
      <c r="K17" s="77">
        <v>0</v>
      </c>
      <c r="L17" s="77">
        <v>615.10685999999998</v>
      </c>
      <c r="M17" s="77">
        <v>0.01</v>
      </c>
      <c r="N17" s="77">
        <v>0.81</v>
      </c>
      <c r="O17" s="77">
        <v>0.34</v>
      </c>
    </row>
    <row r="18" spans="2:15">
      <c r="B18" t="s">
        <v>279</v>
      </c>
      <c r="C18" t="s">
        <v>280</v>
      </c>
      <c r="D18" t="s">
        <v>103</v>
      </c>
      <c r="E18" t="s">
        <v>126</v>
      </c>
      <c r="F18" t="s">
        <v>281</v>
      </c>
      <c r="G18" t="s">
        <v>282</v>
      </c>
      <c r="H18" t="s">
        <v>105</v>
      </c>
      <c r="I18" s="77">
        <v>3679</v>
      </c>
      <c r="J18" s="77">
        <v>42100</v>
      </c>
      <c r="K18" s="77">
        <v>0</v>
      </c>
      <c r="L18" s="77">
        <v>1548.8589999999999</v>
      </c>
      <c r="M18" s="77">
        <v>0.01</v>
      </c>
      <c r="N18" s="77">
        <v>2.04</v>
      </c>
      <c r="O18" s="77">
        <v>0.86</v>
      </c>
    </row>
    <row r="19" spans="2:15">
      <c r="B19" t="s">
        <v>283</v>
      </c>
      <c r="C19" t="s">
        <v>284</v>
      </c>
      <c r="D19" t="s">
        <v>103</v>
      </c>
      <c r="E19" t="s">
        <v>126</v>
      </c>
      <c r="F19" t="s">
        <v>285</v>
      </c>
      <c r="G19" t="s">
        <v>286</v>
      </c>
      <c r="H19" t="s">
        <v>105</v>
      </c>
      <c r="I19" s="77">
        <v>162487</v>
      </c>
      <c r="J19" s="77">
        <v>1006</v>
      </c>
      <c r="K19" s="77">
        <v>0</v>
      </c>
      <c r="L19" s="77">
        <v>1634.61922</v>
      </c>
      <c r="M19" s="77">
        <v>0.01</v>
      </c>
      <c r="N19" s="77">
        <v>2.15</v>
      </c>
      <c r="O19" s="77">
        <v>0.91</v>
      </c>
    </row>
    <row r="20" spans="2:15">
      <c r="B20" t="s">
        <v>287</v>
      </c>
      <c r="C20" t="s">
        <v>288</v>
      </c>
      <c r="D20" t="s">
        <v>103</v>
      </c>
      <c r="E20" t="s">
        <v>126</v>
      </c>
      <c r="F20" t="s">
        <v>289</v>
      </c>
      <c r="G20" t="s">
        <v>286</v>
      </c>
      <c r="H20" t="s">
        <v>105</v>
      </c>
      <c r="I20" s="77">
        <v>188505</v>
      </c>
      <c r="J20" s="77">
        <v>2404</v>
      </c>
      <c r="K20" s="77">
        <v>0</v>
      </c>
      <c r="L20" s="77">
        <v>4531.6602000000003</v>
      </c>
      <c r="M20" s="77">
        <v>0.01</v>
      </c>
      <c r="N20" s="77">
        <v>5.97</v>
      </c>
      <c r="O20" s="77">
        <v>2.52</v>
      </c>
    </row>
    <row r="21" spans="2:15">
      <c r="B21" t="s">
        <v>290</v>
      </c>
      <c r="C21" t="s">
        <v>291</v>
      </c>
      <c r="D21" t="s">
        <v>103</v>
      </c>
      <c r="E21" t="s">
        <v>126</v>
      </c>
      <c r="F21" t="s">
        <v>292</v>
      </c>
      <c r="G21" t="s">
        <v>286</v>
      </c>
      <c r="H21" t="s">
        <v>105</v>
      </c>
      <c r="I21" s="77">
        <v>221047</v>
      </c>
      <c r="J21" s="77">
        <v>2111</v>
      </c>
      <c r="K21" s="77">
        <v>0</v>
      </c>
      <c r="L21" s="77">
        <v>4666.3021699999999</v>
      </c>
      <c r="M21" s="77">
        <v>0.01</v>
      </c>
      <c r="N21" s="77">
        <v>6.15</v>
      </c>
      <c r="O21" s="77">
        <v>2.6</v>
      </c>
    </row>
    <row r="22" spans="2:15">
      <c r="B22" t="s">
        <v>293</v>
      </c>
      <c r="C22" t="s">
        <v>294</v>
      </c>
      <c r="D22" t="s">
        <v>103</v>
      </c>
      <c r="E22" t="s">
        <v>126</v>
      </c>
      <c r="F22" t="s">
        <v>295</v>
      </c>
      <c r="G22" t="s">
        <v>286</v>
      </c>
      <c r="H22" t="s">
        <v>105</v>
      </c>
      <c r="I22" s="77">
        <v>35480</v>
      </c>
      <c r="J22" s="77">
        <v>6703</v>
      </c>
      <c r="K22" s="77">
        <v>0</v>
      </c>
      <c r="L22" s="77">
        <v>2378.2244000000001</v>
      </c>
      <c r="M22" s="77">
        <v>0.02</v>
      </c>
      <c r="N22" s="77">
        <v>3.13</v>
      </c>
      <c r="O22" s="77">
        <v>1.32</v>
      </c>
    </row>
    <row r="23" spans="2:15">
      <c r="B23" t="s">
        <v>296</v>
      </c>
      <c r="C23" t="s">
        <v>297</v>
      </c>
      <c r="D23" t="s">
        <v>103</v>
      </c>
      <c r="E23" t="s">
        <v>126</v>
      </c>
      <c r="F23" t="s">
        <v>298</v>
      </c>
      <c r="G23" t="s">
        <v>286</v>
      </c>
      <c r="H23" t="s">
        <v>105</v>
      </c>
      <c r="I23" s="77">
        <v>14015</v>
      </c>
      <c r="J23" s="77">
        <v>7390</v>
      </c>
      <c r="K23" s="77">
        <v>0</v>
      </c>
      <c r="L23" s="77">
        <v>1035.7085</v>
      </c>
      <c r="M23" s="77">
        <v>0.01</v>
      </c>
      <c r="N23" s="77">
        <v>1.36</v>
      </c>
      <c r="O23" s="77">
        <v>0.57999999999999996</v>
      </c>
    </row>
    <row r="24" spans="2:15">
      <c r="B24" t="s">
        <v>299</v>
      </c>
      <c r="C24" t="s">
        <v>300</v>
      </c>
      <c r="D24" t="s">
        <v>103</v>
      </c>
      <c r="E24" t="s">
        <v>126</v>
      </c>
      <c r="F24" t="s">
        <v>301</v>
      </c>
      <c r="G24" t="s">
        <v>302</v>
      </c>
      <c r="H24" t="s">
        <v>105</v>
      </c>
      <c r="I24" s="77">
        <v>383</v>
      </c>
      <c r="J24" s="77">
        <v>65880</v>
      </c>
      <c r="K24" s="77">
        <v>0</v>
      </c>
      <c r="L24" s="77">
        <v>252.32040000000001</v>
      </c>
      <c r="M24" s="77">
        <v>0</v>
      </c>
      <c r="N24" s="77">
        <v>0.33</v>
      </c>
      <c r="O24" s="77">
        <v>0.14000000000000001</v>
      </c>
    </row>
    <row r="25" spans="2:15">
      <c r="B25" t="s">
        <v>303</v>
      </c>
      <c r="C25" t="s">
        <v>304</v>
      </c>
      <c r="D25" t="s">
        <v>103</v>
      </c>
      <c r="E25" t="s">
        <v>126</v>
      </c>
      <c r="F25" t="s">
        <v>305</v>
      </c>
      <c r="G25" t="s">
        <v>306</v>
      </c>
      <c r="H25" t="s">
        <v>105</v>
      </c>
      <c r="I25" s="77">
        <v>342021</v>
      </c>
      <c r="J25" s="77">
        <v>162.19999999999999</v>
      </c>
      <c r="K25" s="77">
        <v>0</v>
      </c>
      <c r="L25" s="77">
        <v>554.758062</v>
      </c>
      <c r="M25" s="77">
        <v>0.01</v>
      </c>
      <c r="N25" s="77">
        <v>0.73</v>
      </c>
      <c r="O25" s="77">
        <v>0.31</v>
      </c>
    </row>
    <row r="26" spans="2:15">
      <c r="B26" t="s">
        <v>307</v>
      </c>
      <c r="C26" t="s">
        <v>308</v>
      </c>
      <c r="D26" t="s">
        <v>103</v>
      </c>
      <c r="E26" t="s">
        <v>126</v>
      </c>
      <c r="F26" t="s">
        <v>309</v>
      </c>
      <c r="G26" t="s">
        <v>306</v>
      </c>
      <c r="H26" t="s">
        <v>105</v>
      </c>
      <c r="I26" s="77">
        <v>181428</v>
      </c>
      <c r="J26" s="77">
        <v>1077</v>
      </c>
      <c r="K26" s="77">
        <v>0</v>
      </c>
      <c r="L26" s="77">
        <v>1953.97956</v>
      </c>
      <c r="M26" s="77">
        <v>0.02</v>
      </c>
      <c r="N26" s="77">
        <v>2.58</v>
      </c>
      <c r="O26" s="77">
        <v>1.0900000000000001</v>
      </c>
    </row>
    <row r="27" spans="2:15">
      <c r="B27" t="s">
        <v>310</v>
      </c>
      <c r="C27" t="s">
        <v>311</v>
      </c>
      <c r="D27" t="s">
        <v>103</v>
      </c>
      <c r="E27" t="s">
        <v>126</v>
      </c>
      <c r="F27" t="s">
        <v>312</v>
      </c>
      <c r="G27" t="s">
        <v>306</v>
      </c>
      <c r="H27" t="s">
        <v>105</v>
      </c>
      <c r="I27" s="77">
        <v>6773931</v>
      </c>
      <c r="J27" s="77">
        <v>40.9</v>
      </c>
      <c r="K27" s="77">
        <v>0</v>
      </c>
      <c r="L27" s="77">
        <v>2770.5377789999998</v>
      </c>
      <c r="M27" s="77">
        <v>0.05</v>
      </c>
      <c r="N27" s="77">
        <v>3.65</v>
      </c>
      <c r="O27" s="77">
        <v>1.54</v>
      </c>
    </row>
    <row r="28" spans="2:15">
      <c r="B28" t="s">
        <v>313</v>
      </c>
      <c r="C28" t="s">
        <v>314</v>
      </c>
      <c r="D28" t="s">
        <v>103</v>
      </c>
      <c r="E28" t="s">
        <v>126</v>
      </c>
      <c r="F28" t="s">
        <v>315</v>
      </c>
      <c r="G28" t="s">
        <v>306</v>
      </c>
      <c r="H28" t="s">
        <v>105</v>
      </c>
      <c r="I28" s="77">
        <v>2589</v>
      </c>
      <c r="J28" s="77">
        <v>51550</v>
      </c>
      <c r="K28" s="77">
        <v>101.94814</v>
      </c>
      <c r="L28" s="77">
        <v>1436.57764</v>
      </c>
      <c r="M28" s="77">
        <v>0.02</v>
      </c>
      <c r="N28" s="77">
        <v>1.89</v>
      </c>
      <c r="O28" s="77">
        <v>0.8</v>
      </c>
    </row>
    <row r="29" spans="2:15">
      <c r="B29" t="s">
        <v>316</v>
      </c>
      <c r="C29" t="s">
        <v>317</v>
      </c>
      <c r="D29" t="s">
        <v>103</v>
      </c>
      <c r="E29" t="s">
        <v>126</v>
      </c>
      <c r="F29" t="s">
        <v>318</v>
      </c>
      <c r="G29" t="s">
        <v>319</v>
      </c>
      <c r="H29" t="s">
        <v>105</v>
      </c>
      <c r="I29" s="77">
        <v>151557</v>
      </c>
      <c r="J29" s="77">
        <v>1480</v>
      </c>
      <c r="K29" s="77">
        <v>0</v>
      </c>
      <c r="L29" s="77">
        <v>2243.0436</v>
      </c>
      <c r="M29" s="77">
        <v>0.01</v>
      </c>
      <c r="N29" s="77">
        <v>2.96</v>
      </c>
      <c r="O29" s="77">
        <v>1.25</v>
      </c>
    </row>
    <row r="30" spans="2:15">
      <c r="B30" t="s">
        <v>320</v>
      </c>
      <c r="C30" t="s">
        <v>321</v>
      </c>
      <c r="D30" t="s">
        <v>103</v>
      </c>
      <c r="E30" t="s">
        <v>126</v>
      </c>
      <c r="F30" t="s">
        <v>322</v>
      </c>
      <c r="G30" t="s">
        <v>323</v>
      </c>
      <c r="H30" t="s">
        <v>105</v>
      </c>
      <c r="I30" s="77">
        <v>9926.67</v>
      </c>
      <c r="J30" s="77">
        <v>9450</v>
      </c>
      <c r="K30" s="77">
        <v>0</v>
      </c>
      <c r="L30" s="77">
        <v>938.07031500000005</v>
      </c>
      <c r="M30" s="77">
        <v>0.01</v>
      </c>
      <c r="N30" s="77">
        <v>1.24</v>
      </c>
      <c r="O30" s="77">
        <v>0.52</v>
      </c>
    </row>
    <row r="31" spans="2:15">
      <c r="B31" t="s">
        <v>324</v>
      </c>
      <c r="C31" t="s">
        <v>325</v>
      </c>
      <c r="D31" t="s">
        <v>103</v>
      </c>
      <c r="E31" t="s">
        <v>126</v>
      </c>
      <c r="F31" t="s">
        <v>326</v>
      </c>
      <c r="G31" t="s">
        <v>327</v>
      </c>
      <c r="H31" t="s">
        <v>105</v>
      </c>
      <c r="I31" s="77">
        <v>72</v>
      </c>
      <c r="J31" s="77">
        <v>31810</v>
      </c>
      <c r="K31" s="77">
        <v>0</v>
      </c>
      <c r="L31" s="77">
        <v>22.903199999999998</v>
      </c>
      <c r="M31" s="77">
        <v>0</v>
      </c>
      <c r="N31" s="77">
        <v>0.03</v>
      </c>
      <c r="O31" s="77">
        <v>0.01</v>
      </c>
    </row>
    <row r="32" spans="2:15">
      <c r="B32" t="s">
        <v>328</v>
      </c>
      <c r="C32" t="s">
        <v>329</v>
      </c>
      <c r="D32" t="s">
        <v>103</v>
      </c>
      <c r="E32" t="s">
        <v>126</v>
      </c>
      <c r="F32" t="s">
        <v>330</v>
      </c>
      <c r="G32" t="s">
        <v>327</v>
      </c>
      <c r="H32" t="s">
        <v>105</v>
      </c>
      <c r="I32" s="77">
        <v>6932</v>
      </c>
      <c r="J32" s="77">
        <v>32110</v>
      </c>
      <c r="K32" s="77">
        <v>0</v>
      </c>
      <c r="L32" s="77">
        <v>2225.8652000000002</v>
      </c>
      <c r="M32" s="77">
        <v>0.01</v>
      </c>
      <c r="N32" s="77">
        <v>2.93</v>
      </c>
      <c r="O32" s="77">
        <v>1.24</v>
      </c>
    </row>
    <row r="33" spans="2:15">
      <c r="B33" t="s">
        <v>331</v>
      </c>
      <c r="C33" t="s">
        <v>332</v>
      </c>
      <c r="D33" t="s">
        <v>103</v>
      </c>
      <c r="E33" t="s">
        <v>126</v>
      </c>
      <c r="F33" t="s">
        <v>333</v>
      </c>
      <c r="G33" t="s">
        <v>327</v>
      </c>
      <c r="H33" t="s">
        <v>105</v>
      </c>
      <c r="I33" s="77">
        <v>23005</v>
      </c>
      <c r="J33" s="77">
        <v>7550</v>
      </c>
      <c r="K33" s="77">
        <v>0</v>
      </c>
      <c r="L33" s="77">
        <v>1736.8775000000001</v>
      </c>
      <c r="M33" s="77">
        <v>0.02</v>
      </c>
      <c r="N33" s="77">
        <v>2.29</v>
      </c>
      <c r="O33" s="77">
        <v>0.97</v>
      </c>
    </row>
    <row r="34" spans="2:15">
      <c r="B34" t="s">
        <v>334</v>
      </c>
      <c r="C34" t="s">
        <v>335</v>
      </c>
      <c r="D34" t="s">
        <v>103</v>
      </c>
      <c r="E34" t="s">
        <v>126</v>
      </c>
      <c r="F34" t="s">
        <v>336</v>
      </c>
      <c r="G34" t="s">
        <v>337</v>
      </c>
      <c r="H34" t="s">
        <v>105</v>
      </c>
      <c r="I34" s="77">
        <v>7168</v>
      </c>
      <c r="J34" s="77">
        <v>10300</v>
      </c>
      <c r="K34" s="77">
        <v>0</v>
      </c>
      <c r="L34" s="77">
        <v>738.30399999999997</v>
      </c>
      <c r="M34" s="77">
        <v>0.01</v>
      </c>
      <c r="N34" s="77">
        <v>0.97</v>
      </c>
      <c r="O34" s="77">
        <v>0.41</v>
      </c>
    </row>
    <row r="35" spans="2:15">
      <c r="B35" t="s">
        <v>338</v>
      </c>
      <c r="C35" t="s">
        <v>339</v>
      </c>
      <c r="D35" t="s">
        <v>103</v>
      </c>
      <c r="E35" t="s">
        <v>126</v>
      </c>
      <c r="F35" t="s">
        <v>340</v>
      </c>
      <c r="G35" t="s">
        <v>341</v>
      </c>
      <c r="H35" t="s">
        <v>105</v>
      </c>
      <c r="I35" s="77">
        <v>23977</v>
      </c>
      <c r="J35" s="77">
        <v>2233</v>
      </c>
      <c r="K35" s="77">
        <v>0</v>
      </c>
      <c r="L35" s="77">
        <v>535.40641000000005</v>
      </c>
      <c r="M35" s="77">
        <v>0.01</v>
      </c>
      <c r="N35" s="77">
        <v>0.71</v>
      </c>
      <c r="O35" s="77">
        <v>0.3</v>
      </c>
    </row>
    <row r="36" spans="2:15">
      <c r="B36" t="s">
        <v>342</v>
      </c>
      <c r="C36" t="s">
        <v>343</v>
      </c>
      <c r="D36" t="s">
        <v>103</v>
      </c>
      <c r="E36" t="s">
        <v>126</v>
      </c>
      <c r="F36" t="s">
        <v>344</v>
      </c>
      <c r="G36" t="s">
        <v>345</v>
      </c>
      <c r="H36" t="s">
        <v>105</v>
      </c>
      <c r="I36" s="77">
        <v>5865</v>
      </c>
      <c r="J36" s="77">
        <v>3778</v>
      </c>
      <c r="K36" s="77">
        <v>0</v>
      </c>
      <c r="L36" s="77">
        <v>221.5797</v>
      </c>
      <c r="M36" s="77">
        <v>0</v>
      </c>
      <c r="N36" s="77">
        <v>0.28999999999999998</v>
      </c>
      <c r="O36" s="77">
        <v>0.12</v>
      </c>
    </row>
    <row r="37" spans="2:15">
      <c r="B37" t="s">
        <v>346</v>
      </c>
      <c r="C37" t="s">
        <v>347</v>
      </c>
      <c r="D37" t="s">
        <v>103</v>
      </c>
      <c r="E37" t="s">
        <v>126</v>
      </c>
      <c r="F37" t="s">
        <v>348</v>
      </c>
      <c r="G37" t="s">
        <v>345</v>
      </c>
      <c r="H37" t="s">
        <v>105</v>
      </c>
      <c r="I37" s="77">
        <v>7716</v>
      </c>
      <c r="J37" s="77">
        <v>3161</v>
      </c>
      <c r="K37" s="77">
        <v>5.0153999999999996</v>
      </c>
      <c r="L37" s="77">
        <v>248.91816</v>
      </c>
      <c r="M37" s="77">
        <v>0</v>
      </c>
      <c r="N37" s="77">
        <v>0.33</v>
      </c>
      <c r="O37" s="77">
        <v>0.14000000000000001</v>
      </c>
    </row>
    <row r="38" spans="2:15">
      <c r="B38" t="s">
        <v>349</v>
      </c>
      <c r="C38" t="s">
        <v>350</v>
      </c>
      <c r="D38" t="s">
        <v>103</v>
      </c>
      <c r="E38" t="s">
        <v>126</v>
      </c>
      <c r="F38" t="s">
        <v>351</v>
      </c>
      <c r="G38" t="s">
        <v>345</v>
      </c>
      <c r="H38" t="s">
        <v>105</v>
      </c>
      <c r="I38" s="77">
        <v>17285</v>
      </c>
      <c r="J38" s="77">
        <v>1878</v>
      </c>
      <c r="K38" s="77">
        <v>0</v>
      </c>
      <c r="L38" s="77">
        <v>324.6123</v>
      </c>
      <c r="M38" s="77">
        <v>0.01</v>
      </c>
      <c r="N38" s="77">
        <v>0.43</v>
      </c>
      <c r="O38" s="77">
        <v>0.18</v>
      </c>
    </row>
    <row r="39" spans="2:15">
      <c r="B39" t="s">
        <v>352</v>
      </c>
      <c r="C39" t="s">
        <v>353</v>
      </c>
      <c r="D39" t="s">
        <v>103</v>
      </c>
      <c r="E39" t="s">
        <v>126</v>
      </c>
      <c r="F39" t="s">
        <v>354</v>
      </c>
      <c r="G39" t="s">
        <v>345</v>
      </c>
      <c r="H39" t="s">
        <v>105</v>
      </c>
      <c r="I39" s="77">
        <v>9194</v>
      </c>
      <c r="J39" s="77">
        <v>13970</v>
      </c>
      <c r="K39" s="77">
        <v>0</v>
      </c>
      <c r="L39" s="77">
        <v>1284.4018000000001</v>
      </c>
      <c r="M39" s="77">
        <v>0.02</v>
      </c>
      <c r="N39" s="77">
        <v>1.69</v>
      </c>
      <c r="O39" s="77">
        <v>0.72</v>
      </c>
    </row>
    <row r="40" spans="2:15">
      <c r="B40" t="s">
        <v>355</v>
      </c>
      <c r="C40" t="s">
        <v>356</v>
      </c>
      <c r="D40" t="s">
        <v>103</v>
      </c>
      <c r="E40" t="s">
        <v>126</v>
      </c>
      <c r="F40" t="s">
        <v>357</v>
      </c>
      <c r="G40" t="s">
        <v>345</v>
      </c>
      <c r="H40" t="s">
        <v>105</v>
      </c>
      <c r="I40" s="77">
        <v>16203</v>
      </c>
      <c r="J40" s="77">
        <v>16810</v>
      </c>
      <c r="K40" s="77">
        <v>0</v>
      </c>
      <c r="L40" s="77">
        <v>2723.7242999999999</v>
      </c>
      <c r="M40" s="77">
        <v>0.01</v>
      </c>
      <c r="N40" s="77">
        <v>3.59</v>
      </c>
      <c r="O40" s="77">
        <v>1.52</v>
      </c>
    </row>
    <row r="41" spans="2:15">
      <c r="B41" t="s">
        <v>358</v>
      </c>
      <c r="C41" t="s">
        <v>359</v>
      </c>
      <c r="D41" t="s">
        <v>103</v>
      </c>
      <c r="E41" t="s">
        <v>126</v>
      </c>
      <c r="F41" t="s">
        <v>360</v>
      </c>
      <c r="G41" t="s">
        <v>128</v>
      </c>
      <c r="H41" t="s">
        <v>105</v>
      </c>
      <c r="I41" s="77">
        <v>10323</v>
      </c>
      <c r="J41" s="77">
        <v>20040</v>
      </c>
      <c r="K41" s="77">
        <v>5.4665900000000001</v>
      </c>
      <c r="L41" s="77">
        <v>2074.1957900000002</v>
      </c>
      <c r="M41" s="77">
        <v>0.02</v>
      </c>
      <c r="N41" s="77">
        <v>2.73</v>
      </c>
      <c r="O41" s="77">
        <v>1.1599999999999999</v>
      </c>
    </row>
    <row r="42" spans="2:15">
      <c r="B42" t="s">
        <v>361</v>
      </c>
      <c r="C42" t="s">
        <v>362</v>
      </c>
      <c r="D42" t="s">
        <v>103</v>
      </c>
      <c r="E42" t="s">
        <v>126</v>
      </c>
      <c r="F42" t="s">
        <v>363</v>
      </c>
      <c r="G42" t="s">
        <v>132</v>
      </c>
      <c r="H42" t="s">
        <v>105</v>
      </c>
      <c r="I42" s="77">
        <v>7240</v>
      </c>
      <c r="J42" s="77">
        <v>32570</v>
      </c>
      <c r="K42" s="77">
        <v>0</v>
      </c>
      <c r="L42" s="77">
        <v>2358.0680000000002</v>
      </c>
      <c r="M42" s="77">
        <v>0.01</v>
      </c>
      <c r="N42" s="77">
        <v>3.11</v>
      </c>
      <c r="O42" s="77">
        <v>1.31</v>
      </c>
    </row>
    <row r="43" spans="2:15">
      <c r="B43" t="s">
        <v>364</v>
      </c>
      <c r="C43" t="s">
        <v>365</v>
      </c>
      <c r="D43" t="s">
        <v>103</v>
      </c>
      <c r="E43" t="s">
        <v>126</v>
      </c>
      <c r="F43" t="s">
        <v>366</v>
      </c>
      <c r="G43" t="s">
        <v>135</v>
      </c>
      <c r="H43" t="s">
        <v>105</v>
      </c>
      <c r="I43" s="77">
        <v>356135</v>
      </c>
      <c r="J43" s="77">
        <v>448</v>
      </c>
      <c r="K43" s="77">
        <v>0</v>
      </c>
      <c r="L43" s="77">
        <v>1595.4848</v>
      </c>
      <c r="M43" s="77">
        <v>0.01</v>
      </c>
      <c r="N43" s="77">
        <v>2.1</v>
      </c>
      <c r="O43" s="77">
        <v>0.89</v>
      </c>
    </row>
    <row r="44" spans="2:15">
      <c r="B44" t="s">
        <v>367</v>
      </c>
      <c r="C44" t="s">
        <v>368</v>
      </c>
      <c r="D44" t="s">
        <v>103</v>
      </c>
      <c r="E44" t="s">
        <v>126</v>
      </c>
      <c r="F44" t="s">
        <v>369</v>
      </c>
      <c r="G44" t="s">
        <v>135</v>
      </c>
      <c r="H44" t="s">
        <v>105</v>
      </c>
      <c r="I44" s="77">
        <v>19522</v>
      </c>
      <c r="J44" s="77">
        <v>1580</v>
      </c>
      <c r="K44" s="77">
        <v>0</v>
      </c>
      <c r="L44" s="77">
        <v>308.44760000000002</v>
      </c>
      <c r="M44" s="77">
        <v>0.01</v>
      </c>
      <c r="N44" s="77">
        <v>0.41</v>
      </c>
      <c r="O44" s="77">
        <v>0.17</v>
      </c>
    </row>
    <row r="45" spans="2:15">
      <c r="B45" t="s">
        <v>370</v>
      </c>
      <c r="C45" t="s">
        <v>371</v>
      </c>
      <c r="D45" t="s">
        <v>103</v>
      </c>
      <c r="E45" t="s">
        <v>126</v>
      </c>
      <c r="F45" t="s">
        <v>372</v>
      </c>
      <c r="G45" t="s">
        <v>135</v>
      </c>
      <c r="H45" t="s">
        <v>105</v>
      </c>
      <c r="I45" s="77">
        <v>12559</v>
      </c>
      <c r="J45" s="77">
        <v>2478</v>
      </c>
      <c r="K45" s="77">
        <v>0</v>
      </c>
      <c r="L45" s="77">
        <v>311.21202</v>
      </c>
      <c r="M45" s="77">
        <v>0.01</v>
      </c>
      <c r="N45" s="77">
        <v>0.41</v>
      </c>
      <c r="O45" s="77">
        <v>0.17</v>
      </c>
    </row>
    <row r="46" spans="2:15">
      <c r="B46" s="78" t="s">
        <v>373</v>
      </c>
      <c r="E46" s="16"/>
      <c r="F46" s="16"/>
      <c r="G46" s="16"/>
      <c r="I46" s="79">
        <v>583319.5</v>
      </c>
      <c r="K46" s="79">
        <v>44.724269999999997</v>
      </c>
      <c r="L46" s="79">
        <v>12062.5143295</v>
      </c>
      <c r="N46" s="79">
        <v>15.9</v>
      </c>
      <c r="O46" s="79">
        <v>6.72</v>
      </c>
    </row>
    <row r="47" spans="2:15">
      <c r="B47" t="s">
        <v>374</v>
      </c>
      <c r="C47" t="s">
        <v>375</v>
      </c>
      <c r="D47" t="s">
        <v>103</v>
      </c>
      <c r="E47" t="s">
        <v>126</v>
      </c>
      <c r="F47" t="s">
        <v>376</v>
      </c>
      <c r="G47" t="s">
        <v>104</v>
      </c>
      <c r="H47" t="s">
        <v>105</v>
      </c>
      <c r="I47" s="77">
        <v>2026</v>
      </c>
      <c r="J47" s="77">
        <v>10320</v>
      </c>
      <c r="K47" s="77">
        <v>0</v>
      </c>
      <c r="L47" s="77">
        <v>209.08320000000001</v>
      </c>
      <c r="M47" s="77">
        <v>0.01</v>
      </c>
      <c r="N47" s="77">
        <v>0.28000000000000003</v>
      </c>
      <c r="O47" s="77">
        <v>0.12</v>
      </c>
    </row>
    <row r="48" spans="2:15">
      <c r="B48" t="s">
        <v>377</v>
      </c>
      <c r="C48" t="s">
        <v>378</v>
      </c>
      <c r="D48" t="s">
        <v>103</v>
      </c>
      <c r="E48" t="s">
        <v>126</v>
      </c>
      <c r="F48" t="s">
        <v>379</v>
      </c>
      <c r="G48" t="s">
        <v>104</v>
      </c>
      <c r="H48" t="s">
        <v>105</v>
      </c>
      <c r="I48" s="77">
        <v>119</v>
      </c>
      <c r="J48" s="77">
        <v>6216</v>
      </c>
      <c r="K48" s="77">
        <v>0</v>
      </c>
      <c r="L48" s="77">
        <v>7.3970399999999996</v>
      </c>
      <c r="M48" s="77">
        <v>0</v>
      </c>
      <c r="N48" s="77">
        <v>0.01</v>
      </c>
      <c r="O48" s="77">
        <v>0</v>
      </c>
    </row>
    <row r="49" spans="2:15">
      <c r="B49" t="s">
        <v>380</v>
      </c>
      <c r="C49" t="s">
        <v>381</v>
      </c>
      <c r="D49" t="s">
        <v>103</v>
      </c>
      <c r="E49" t="s">
        <v>126</v>
      </c>
      <c r="F49" t="s">
        <v>382</v>
      </c>
      <c r="G49" t="s">
        <v>383</v>
      </c>
      <c r="H49" t="s">
        <v>105</v>
      </c>
      <c r="I49" s="77">
        <v>5682</v>
      </c>
      <c r="J49" s="77">
        <v>3493</v>
      </c>
      <c r="K49" s="77">
        <v>4.4115000000000002</v>
      </c>
      <c r="L49" s="77">
        <v>202.88376</v>
      </c>
      <c r="M49" s="77">
        <v>0.02</v>
      </c>
      <c r="N49" s="77">
        <v>0.27</v>
      </c>
      <c r="O49" s="77">
        <v>0.11</v>
      </c>
    </row>
    <row r="50" spans="2:15">
      <c r="B50" t="s">
        <v>384</v>
      </c>
      <c r="C50" t="s">
        <v>385</v>
      </c>
      <c r="D50" t="s">
        <v>103</v>
      </c>
      <c r="E50" t="s">
        <v>126</v>
      </c>
      <c r="F50" t="s">
        <v>386</v>
      </c>
      <c r="G50" t="s">
        <v>383</v>
      </c>
      <c r="H50" t="s">
        <v>105</v>
      </c>
      <c r="I50" s="77">
        <v>29527</v>
      </c>
      <c r="J50" s="77">
        <v>1735</v>
      </c>
      <c r="K50" s="77">
        <v>0</v>
      </c>
      <c r="L50" s="77">
        <v>512.29345000000001</v>
      </c>
      <c r="M50" s="77">
        <v>0.03</v>
      </c>
      <c r="N50" s="77">
        <v>0.68</v>
      </c>
      <c r="O50" s="77">
        <v>0.28999999999999998</v>
      </c>
    </row>
    <row r="51" spans="2:15">
      <c r="B51" t="s">
        <v>387</v>
      </c>
      <c r="C51" t="s">
        <v>388</v>
      </c>
      <c r="D51" t="s">
        <v>103</v>
      </c>
      <c r="E51" t="s">
        <v>126</v>
      </c>
      <c r="F51" t="s">
        <v>389</v>
      </c>
      <c r="G51" t="s">
        <v>268</v>
      </c>
      <c r="H51" t="s">
        <v>105</v>
      </c>
      <c r="I51" s="77">
        <v>4174</v>
      </c>
      <c r="J51" s="77">
        <v>1609</v>
      </c>
      <c r="K51" s="77">
        <v>0</v>
      </c>
      <c r="L51" s="77">
        <v>67.159660000000002</v>
      </c>
      <c r="M51" s="77">
        <v>0.01</v>
      </c>
      <c r="N51" s="77">
        <v>0.09</v>
      </c>
      <c r="O51" s="77">
        <v>0.04</v>
      </c>
    </row>
    <row r="52" spans="2:15">
      <c r="B52" t="s">
        <v>390</v>
      </c>
      <c r="C52" t="s">
        <v>391</v>
      </c>
      <c r="D52" t="s">
        <v>103</v>
      </c>
      <c r="E52" t="s">
        <v>126</v>
      </c>
      <c r="F52" t="s">
        <v>392</v>
      </c>
      <c r="G52" t="s">
        <v>275</v>
      </c>
      <c r="H52" t="s">
        <v>105</v>
      </c>
      <c r="I52" s="77">
        <v>2033</v>
      </c>
      <c r="J52" s="77">
        <v>22900</v>
      </c>
      <c r="K52" s="77">
        <v>16.624289999999998</v>
      </c>
      <c r="L52" s="77">
        <v>482.18128999999999</v>
      </c>
      <c r="M52" s="77">
        <v>0.01</v>
      </c>
      <c r="N52" s="77">
        <v>0.64</v>
      </c>
      <c r="O52" s="77">
        <v>0.27</v>
      </c>
    </row>
    <row r="53" spans="2:15">
      <c r="B53" t="s">
        <v>393</v>
      </c>
      <c r="C53" t="s">
        <v>394</v>
      </c>
      <c r="D53" t="s">
        <v>103</v>
      </c>
      <c r="E53" t="s">
        <v>126</v>
      </c>
      <c r="F53" t="s">
        <v>395</v>
      </c>
      <c r="G53" t="s">
        <v>275</v>
      </c>
      <c r="H53" t="s">
        <v>105</v>
      </c>
      <c r="I53" s="77">
        <v>7465</v>
      </c>
      <c r="J53" s="77">
        <v>6317</v>
      </c>
      <c r="K53" s="77">
        <v>0</v>
      </c>
      <c r="L53" s="77">
        <v>471.56405000000001</v>
      </c>
      <c r="M53" s="77">
        <v>0.01</v>
      </c>
      <c r="N53" s="77">
        <v>0.62</v>
      </c>
      <c r="O53" s="77">
        <v>0.26</v>
      </c>
    </row>
    <row r="54" spans="2:15">
      <c r="B54" t="s">
        <v>396</v>
      </c>
      <c r="C54" t="s">
        <v>397</v>
      </c>
      <c r="D54" t="s">
        <v>103</v>
      </c>
      <c r="E54" t="s">
        <v>126</v>
      </c>
      <c r="F54" t="s">
        <v>398</v>
      </c>
      <c r="G54" t="s">
        <v>275</v>
      </c>
      <c r="H54" t="s">
        <v>105</v>
      </c>
      <c r="I54" s="77">
        <v>6819</v>
      </c>
      <c r="J54" s="77">
        <v>4492</v>
      </c>
      <c r="K54" s="77">
        <v>0</v>
      </c>
      <c r="L54" s="77">
        <v>306.30948000000001</v>
      </c>
      <c r="M54" s="77">
        <v>0.01</v>
      </c>
      <c r="N54" s="77">
        <v>0.4</v>
      </c>
      <c r="O54" s="77">
        <v>0.17</v>
      </c>
    </row>
    <row r="55" spans="2:15">
      <c r="B55" t="s">
        <v>399</v>
      </c>
      <c r="C55" t="s">
        <v>400</v>
      </c>
      <c r="D55" t="s">
        <v>103</v>
      </c>
      <c r="E55" t="s">
        <v>126</v>
      </c>
      <c r="F55" t="s">
        <v>401</v>
      </c>
      <c r="G55" t="s">
        <v>302</v>
      </c>
      <c r="H55" t="s">
        <v>105</v>
      </c>
      <c r="I55" s="77">
        <v>968</v>
      </c>
      <c r="J55" s="77">
        <v>88000</v>
      </c>
      <c r="K55" s="77">
        <v>0</v>
      </c>
      <c r="L55" s="77">
        <v>851.84</v>
      </c>
      <c r="M55" s="77">
        <v>0.03</v>
      </c>
      <c r="N55" s="77">
        <v>1.1200000000000001</v>
      </c>
      <c r="O55" s="77">
        <v>0.47</v>
      </c>
    </row>
    <row r="56" spans="2:15">
      <c r="B56" t="s">
        <v>402</v>
      </c>
      <c r="C56" t="s">
        <v>403</v>
      </c>
      <c r="D56" t="s">
        <v>103</v>
      </c>
      <c r="E56" t="s">
        <v>126</v>
      </c>
      <c r="F56" t="s">
        <v>404</v>
      </c>
      <c r="G56" t="s">
        <v>302</v>
      </c>
      <c r="H56" t="s">
        <v>105</v>
      </c>
      <c r="I56" s="77">
        <v>1332</v>
      </c>
      <c r="J56" s="77">
        <v>19500</v>
      </c>
      <c r="K56" s="77">
        <v>0</v>
      </c>
      <c r="L56" s="77">
        <v>259.74</v>
      </c>
      <c r="M56" s="77">
        <v>0.01</v>
      </c>
      <c r="N56" s="77">
        <v>0.34</v>
      </c>
      <c r="O56" s="77">
        <v>0.14000000000000001</v>
      </c>
    </row>
    <row r="57" spans="2:15">
      <c r="B57" t="s">
        <v>405</v>
      </c>
      <c r="C57" t="s">
        <v>406</v>
      </c>
      <c r="D57" t="s">
        <v>103</v>
      </c>
      <c r="E57" t="s">
        <v>126</v>
      </c>
      <c r="F57" t="s">
        <v>407</v>
      </c>
      <c r="G57" t="s">
        <v>306</v>
      </c>
      <c r="H57" t="s">
        <v>105</v>
      </c>
      <c r="I57" s="77">
        <v>26845</v>
      </c>
      <c r="J57" s="77">
        <v>1852</v>
      </c>
      <c r="K57" s="77">
        <v>0</v>
      </c>
      <c r="L57" s="77">
        <v>497.1694</v>
      </c>
      <c r="M57" s="77">
        <v>0.02</v>
      </c>
      <c r="N57" s="77">
        <v>0.66</v>
      </c>
      <c r="O57" s="77">
        <v>0.28000000000000003</v>
      </c>
    </row>
    <row r="58" spans="2:15">
      <c r="B58" t="s">
        <v>408</v>
      </c>
      <c r="C58" t="s">
        <v>409</v>
      </c>
      <c r="D58" t="s">
        <v>103</v>
      </c>
      <c r="E58" t="s">
        <v>126</v>
      </c>
      <c r="F58" t="s">
        <v>410</v>
      </c>
      <c r="G58" t="s">
        <v>306</v>
      </c>
      <c r="H58" t="s">
        <v>105</v>
      </c>
      <c r="I58" s="77">
        <v>1649</v>
      </c>
      <c r="J58" s="77">
        <v>4599</v>
      </c>
      <c r="K58" s="77">
        <v>0</v>
      </c>
      <c r="L58" s="77">
        <v>75.837509999999995</v>
      </c>
      <c r="M58" s="77">
        <v>0.01</v>
      </c>
      <c r="N58" s="77">
        <v>0.1</v>
      </c>
      <c r="O58" s="77">
        <v>0.04</v>
      </c>
    </row>
    <row r="59" spans="2:15">
      <c r="B59" t="s">
        <v>411</v>
      </c>
      <c r="C59" t="s">
        <v>412</v>
      </c>
      <c r="D59" t="s">
        <v>103</v>
      </c>
      <c r="E59" t="s">
        <v>126</v>
      </c>
      <c r="F59" t="s">
        <v>413</v>
      </c>
      <c r="G59" t="s">
        <v>306</v>
      </c>
      <c r="H59" t="s">
        <v>105</v>
      </c>
      <c r="I59" s="77">
        <v>18987</v>
      </c>
      <c r="J59" s="77">
        <v>2275</v>
      </c>
      <c r="K59" s="77">
        <v>0</v>
      </c>
      <c r="L59" s="77">
        <v>431.95425</v>
      </c>
      <c r="M59" s="77">
        <v>0.02</v>
      </c>
      <c r="N59" s="77">
        <v>0.56999999999999995</v>
      </c>
      <c r="O59" s="77">
        <v>0.24</v>
      </c>
    </row>
    <row r="60" spans="2:15">
      <c r="B60" t="s">
        <v>414</v>
      </c>
      <c r="C60" t="s">
        <v>415</v>
      </c>
      <c r="D60" t="s">
        <v>103</v>
      </c>
      <c r="E60" t="s">
        <v>126</v>
      </c>
      <c r="F60" t="s">
        <v>416</v>
      </c>
      <c r="G60" t="s">
        <v>306</v>
      </c>
      <c r="H60" t="s">
        <v>105</v>
      </c>
      <c r="I60" s="77">
        <v>132185.5</v>
      </c>
      <c r="J60" s="77">
        <v>271.10000000000002</v>
      </c>
      <c r="K60" s="77">
        <v>0</v>
      </c>
      <c r="L60" s="77">
        <v>358.35489050000001</v>
      </c>
      <c r="M60" s="77">
        <v>0.01</v>
      </c>
      <c r="N60" s="77">
        <v>0.47</v>
      </c>
      <c r="O60" s="77">
        <v>0.2</v>
      </c>
    </row>
    <row r="61" spans="2:15">
      <c r="B61" t="s">
        <v>417</v>
      </c>
      <c r="C61" t="s">
        <v>418</v>
      </c>
      <c r="D61" t="s">
        <v>103</v>
      </c>
      <c r="E61" t="s">
        <v>126</v>
      </c>
      <c r="F61" t="s">
        <v>419</v>
      </c>
      <c r="G61" t="s">
        <v>420</v>
      </c>
      <c r="H61" t="s">
        <v>105</v>
      </c>
      <c r="I61" s="77">
        <v>792</v>
      </c>
      <c r="J61" s="77">
        <v>15490</v>
      </c>
      <c r="K61" s="77">
        <v>0</v>
      </c>
      <c r="L61" s="77">
        <v>122.6808</v>
      </c>
      <c r="M61" s="77">
        <v>0.02</v>
      </c>
      <c r="N61" s="77">
        <v>0.16</v>
      </c>
      <c r="O61" s="77">
        <v>7.0000000000000007E-2</v>
      </c>
    </row>
    <row r="62" spans="2:15">
      <c r="B62" t="s">
        <v>421</v>
      </c>
      <c r="C62" t="s">
        <v>422</v>
      </c>
      <c r="D62" t="s">
        <v>103</v>
      </c>
      <c r="E62" t="s">
        <v>126</v>
      </c>
      <c r="F62" t="s">
        <v>423</v>
      </c>
      <c r="G62" t="s">
        <v>319</v>
      </c>
      <c r="H62" t="s">
        <v>105</v>
      </c>
      <c r="I62" s="77">
        <v>1529</v>
      </c>
      <c r="J62" s="77">
        <v>16140</v>
      </c>
      <c r="K62" s="77">
        <v>0</v>
      </c>
      <c r="L62" s="77">
        <v>246.78059999999999</v>
      </c>
      <c r="M62" s="77">
        <v>0.02</v>
      </c>
      <c r="N62" s="77">
        <v>0.33</v>
      </c>
      <c r="O62" s="77">
        <v>0.14000000000000001</v>
      </c>
    </row>
    <row r="63" spans="2:15">
      <c r="B63" t="s">
        <v>424</v>
      </c>
      <c r="C63" t="s">
        <v>425</v>
      </c>
      <c r="D63" t="s">
        <v>103</v>
      </c>
      <c r="E63" t="s">
        <v>126</v>
      </c>
      <c r="F63" t="s">
        <v>426</v>
      </c>
      <c r="G63" t="s">
        <v>323</v>
      </c>
      <c r="H63" t="s">
        <v>105</v>
      </c>
      <c r="I63" s="77">
        <v>2987</v>
      </c>
      <c r="J63" s="77">
        <v>9438</v>
      </c>
      <c r="K63" s="77">
        <v>0</v>
      </c>
      <c r="L63" s="77">
        <v>281.91305999999997</v>
      </c>
      <c r="M63" s="77">
        <v>0.01</v>
      </c>
      <c r="N63" s="77">
        <v>0.37</v>
      </c>
      <c r="O63" s="77">
        <v>0.16</v>
      </c>
    </row>
    <row r="64" spans="2:15">
      <c r="B64" t="s">
        <v>427</v>
      </c>
      <c r="C64" t="s">
        <v>428</v>
      </c>
      <c r="D64" t="s">
        <v>103</v>
      </c>
      <c r="E64" t="s">
        <v>126</v>
      </c>
      <c r="F64" t="s">
        <v>429</v>
      </c>
      <c r="G64" t="s">
        <v>327</v>
      </c>
      <c r="H64" t="s">
        <v>105</v>
      </c>
      <c r="I64" s="77">
        <v>2695</v>
      </c>
      <c r="J64" s="77">
        <v>10320</v>
      </c>
      <c r="K64" s="77">
        <v>0</v>
      </c>
      <c r="L64" s="77">
        <v>278.12400000000002</v>
      </c>
      <c r="M64" s="77">
        <v>0.02</v>
      </c>
      <c r="N64" s="77">
        <v>0.37</v>
      </c>
      <c r="O64" s="77">
        <v>0.15</v>
      </c>
    </row>
    <row r="65" spans="2:15">
      <c r="B65" t="s">
        <v>430</v>
      </c>
      <c r="C65" t="s">
        <v>431</v>
      </c>
      <c r="D65" t="s">
        <v>103</v>
      </c>
      <c r="E65" t="s">
        <v>126</v>
      </c>
      <c r="F65" t="s">
        <v>432</v>
      </c>
      <c r="G65" t="s">
        <v>341</v>
      </c>
      <c r="H65" t="s">
        <v>105</v>
      </c>
      <c r="I65" s="77">
        <v>2104</v>
      </c>
      <c r="J65" s="77">
        <v>5396</v>
      </c>
      <c r="K65" s="77">
        <v>0</v>
      </c>
      <c r="L65" s="77">
        <v>113.53184</v>
      </c>
      <c r="M65" s="77">
        <v>0.01</v>
      </c>
      <c r="N65" s="77">
        <v>0.15</v>
      </c>
      <c r="O65" s="77">
        <v>0.06</v>
      </c>
    </row>
    <row r="66" spans="2:15">
      <c r="B66" t="s">
        <v>433</v>
      </c>
      <c r="C66" t="s">
        <v>434</v>
      </c>
      <c r="D66" t="s">
        <v>103</v>
      </c>
      <c r="E66" t="s">
        <v>126</v>
      </c>
      <c r="F66" t="s">
        <v>435</v>
      </c>
      <c r="G66" t="s">
        <v>341</v>
      </c>
      <c r="H66" t="s">
        <v>105</v>
      </c>
      <c r="I66" s="77">
        <v>2696</v>
      </c>
      <c r="J66" s="77">
        <v>9753</v>
      </c>
      <c r="K66" s="77">
        <v>0</v>
      </c>
      <c r="L66" s="77">
        <v>262.94087999999999</v>
      </c>
      <c r="M66" s="77">
        <v>0.02</v>
      </c>
      <c r="N66" s="77">
        <v>0.35</v>
      </c>
      <c r="O66" s="77">
        <v>0.15</v>
      </c>
    </row>
    <row r="67" spans="2:15">
      <c r="B67" t="s">
        <v>436</v>
      </c>
      <c r="C67" t="s">
        <v>437</v>
      </c>
      <c r="D67" t="s">
        <v>103</v>
      </c>
      <c r="E67" t="s">
        <v>126</v>
      </c>
      <c r="F67" t="s">
        <v>438</v>
      </c>
      <c r="G67" t="s">
        <v>341</v>
      </c>
      <c r="H67" t="s">
        <v>105</v>
      </c>
      <c r="I67" s="77">
        <v>1118</v>
      </c>
      <c r="J67" s="77">
        <v>17620</v>
      </c>
      <c r="K67" s="77">
        <v>0</v>
      </c>
      <c r="L67" s="77">
        <v>196.99160000000001</v>
      </c>
      <c r="M67" s="77">
        <v>0.01</v>
      </c>
      <c r="N67" s="77">
        <v>0.26</v>
      </c>
      <c r="O67" s="77">
        <v>0.11</v>
      </c>
    </row>
    <row r="68" spans="2:15">
      <c r="B68" t="s">
        <v>439</v>
      </c>
      <c r="C68" t="s">
        <v>440</v>
      </c>
      <c r="D68" t="s">
        <v>103</v>
      </c>
      <c r="E68" t="s">
        <v>126</v>
      </c>
      <c r="F68" t="s">
        <v>441</v>
      </c>
      <c r="G68" t="s">
        <v>442</v>
      </c>
      <c r="H68" t="s">
        <v>105</v>
      </c>
      <c r="I68" s="77">
        <v>24264</v>
      </c>
      <c r="J68" s="77">
        <v>1630</v>
      </c>
      <c r="K68" s="77">
        <v>0</v>
      </c>
      <c r="L68" s="77">
        <v>395.50319999999999</v>
      </c>
      <c r="M68" s="77">
        <v>0.02</v>
      </c>
      <c r="N68" s="77">
        <v>0.52</v>
      </c>
      <c r="O68" s="77">
        <v>0.22</v>
      </c>
    </row>
    <row r="69" spans="2:15">
      <c r="B69" t="s">
        <v>443</v>
      </c>
      <c r="C69" t="s">
        <v>444</v>
      </c>
      <c r="D69" t="s">
        <v>103</v>
      </c>
      <c r="E69" t="s">
        <v>126</v>
      </c>
      <c r="F69" t="s">
        <v>445</v>
      </c>
      <c r="G69" t="s">
        <v>442</v>
      </c>
      <c r="H69" t="s">
        <v>105</v>
      </c>
      <c r="I69" s="77">
        <v>2428</v>
      </c>
      <c r="J69" s="77">
        <v>7323</v>
      </c>
      <c r="K69" s="77">
        <v>0</v>
      </c>
      <c r="L69" s="77">
        <v>177.80243999999999</v>
      </c>
      <c r="M69" s="77">
        <v>0.02</v>
      </c>
      <c r="N69" s="77">
        <v>0.23</v>
      </c>
      <c r="O69" s="77">
        <v>0.1</v>
      </c>
    </row>
    <row r="70" spans="2:15">
      <c r="B70" t="s">
        <v>446</v>
      </c>
      <c r="C70" t="s">
        <v>447</v>
      </c>
      <c r="D70" t="s">
        <v>103</v>
      </c>
      <c r="E70" t="s">
        <v>126</v>
      </c>
      <c r="F70" t="s">
        <v>448</v>
      </c>
      <c r="G70" t="s">
        <v>442</v>
      </c>
      <c r="H70" t="s">
        <v>105</v>
      </c>
      <c r="I70" s="77">
        <v>515</v>
      </c>
      <c r="J70" s="77">
        <v>33640</v>
      </c>
      <c r="K70" s="77">
        <v>0</v>
      </c>
      <c r="L70" s="77">
        <v>173.24600000000001</v>
      </c>
      <c r="M70" s="77">
        <v>0.02</v>
      </c>
      <c r="N70" s="77">
        <v>0.23</v>
      </c>
      <c r="O70" s="77">
        <v>0.1</v>
      </c>
    </row>
    <row r="71" spans="2:15">
      <c r="B71" t="s">
        <v>449</v>
      </c>
      <c r="C71" t="s">
        <v>450</v>
      </c>
      <c r="D71" t="s">
        <v>103</v>
      </c>
      <c r="E71" t="s">
        <v>126</v>
      </c>
      <c r="F71" t="s">
        <v>451</v>
      </c>
      <c r="G71" t="s">
        <v>442</v>
      </c>
      <c r="H71" t="s">
        <v>105</v>
      </c>
      <c r="I71" s="77">
        <v>37669</v>
      </c>
      <c r="J71" s="77">
        <v>1122</v>
      </c>
      <c r="K71" s="77">
        <v>6.4456699999999998</v>
      </c>
      <c r="L71" s="77">
        <v>429.09185000000002</v>
      </c>
      <c r="M71" s="77">
        <v>0.01</v>
      </c>
      <c r="N71" s="77">
        <v>0.56999999999999995</v>
      </c>
      <c r="O71" s="77">
        <v>0.24</v>
      </c>
    </row>
    <row r="72" spans="2:15">
      <c r="B72" t="s">
        <v>452</v>
      </c>
      <c r="C72" t="s">
        <v>453</v>
      </c>
      <c r="D72" t="s">
        <v>103</v>
      </c>
      <c r="E72" t="s">
        <v>126</v>
      </c>
      <c r="F72" t="s">
        <v>454</v>
      </c>
      <c r="G72" t="s">
        <v>345</v>
      </c>
      <c r="H72" t="s">
        <v>105</v>
      </c>
      <c r="I72" s="77">
        <v>604</v>
      </c>
      <c r="J72" s="77">
        <v>165900</v>
      </c>
      <c r="K72" s="77">
        <v>0</v>
      </c>
      <c r="L72" s="77">
        <v>1002.0359999999999</v>
      </c>
      <c r="M72" s="77">
        <v>0.03</v>
      </c>
      <c r="N72" s="77">
        <v>1.32</v>
      </c>
      <c r="O72" s="77">
        <v>0.56000000000000005</v>
      </c>
    </row>
    <row r="73" spans="2:15">
      <c r="B73" t="s">
        <v>455</v>
      </c>
      <c r="C73" t="s">
        <v>456</v>
      </c>
      <c r="D73" t="s">
        <v>103</v>
      </c>
      <c r="E73" t="s">
        <v>126</v>
      </c>
      <c r="F73" t="s">
        <v>457</v>
      </c>
      <c r="G73" t="s">
        <v>345</v>
      </c>
      <c r="H73" t="s">
        <v>105</v>
      </c>
      <c r="I73" s="77">
        <v>2267</v>
      </c>
      <c r="J73" s="77">
        <v>6183</v>
      </c>
      <c r="K73" s="77">
        <v>0</v>
      </c>
      <c r="L73" s="77">
        <v>140.16861</v>
      </c>
      <c r="M73" s="77">
        <v>0.01</v>
      </c>
      <c r="N73" s="77">
        <v>0.18</v>
      </c>
      <c r="O73" s="77">
        <v>0.08</v>
      </c>
    </row>
    <row r="74" spans="2:15">
      <c r="B74" t="s">
        <v>458</v>
      </c>
      <c r="C74" t="s">
        <v>459</v>
      </c>
      <c r="D74" t="s">
        <v>103</v>
      </c>
      <c r="E74" t="s">
        <v>126</v>
      </c>
      <c r="F74" t="s">
        <v>460</v>
      </c>
      <c r="G74" t="s">
        <v>345</v>
      </c>
      <c r="H74" t="s">
        <v>105</v>
      </c>
      <c r="I74" s="77">
        <v>488</v>
      </c>
      <c r="J74" s="77">
        <v>41480</v>
      </c>
      <c r="K74" s="77">
        <v>1.952</v>
      </c>
      <c r="L74" s="77">
        <v>204.37440000000001</v>
      </c>
      <c r="M74" s="77">
        <v>0.01</v>
      </c>
      <c r="N74" s="77">
        <v>0.27</v>
      </c>
      <c r="O74" s="77">
        <v>0.11</v>
      </c>
    </row>
    <row r="75" spans="2:15">
      <c r="B75" t="s">
        <v>461</v>
      </c>
      <c r="C75" t="s">
        <v>462</v>
      </c>
      <c r="D75" t="s">
        <v>103</v>
      </c>
      <c r="E75" t="s">
        <v>126</v>
      </c>
      <c r="F75" t="s">
        <v>463</v>
      </c>
      <c r="G75" t="s">
        <v>345</v>
      </c>
      <c r="H75" t="s">
        <v>105</v>
      </c>
      <c r="I75" s="77">
        <v>28617</v>
      </c>
      <c r="J75" s="77">
        <v>1439</v>
      </c>
      <c r="K75" s="77">
        <v>0</v>
      </c>
      <c r="L75" s="77">
        <v>411.79863</v>
      </c>
      <c r="M75" s="77">
        <v>0.02</v>
      </c>
      <c r="N75" s="77">
        <v>0.54</v>
      </c>
      <c r="O75" s="77">
        <v>0.23</v>
      </c>
    </row>
    <row r="76" spans="2:15">
      <c r="B76" t="s">
        <v>464</v>
      </c>
      <c r="C76" t="s">
        <v>465</v>
      </c>
      <c r="D76" t="s">
        <v>103</v>
      </c>
      <c r="E76" t="s">
        <v>126</v>
      </c>
      <c r="F76" t="s">
        <v>466</v>
      </c>
      <c r="G76" t="s">
        <v>345</v>
      </c>
      <c r="H76" t="s">
        <v>105</v>
      </c>
      <c r="I76" s="77">
        <v>84561</v>
      </c>
      <c r="J76" s="77">
        <v>577.5</v>
      </c>
      <c r="K76" s="77">
        <v>0</v>
      </c>
      <c r="L76" s="77">
        <v>488.33977499999997</v>
      </c>
      <c r="M76" s="77">
        <v>0.02</v>
      </c>
      <c r="N76" s="77">
        <v>0.64</v>
      </c>
      <c r="O76" s="77">
        <v>0.27</v>
      </c>
    </row>
    <row r="77" spans="2:15">
      <c r="B77" t="s">
        <v>467</v>
      </c>
      <c r="C77" t="s">
        <v>468</v>
      </c>
      <c r="D77" t="s">
        <v>103</v>
      </c>
      <c r="E77" t="s">
        <v>126</v>
      </c>
      <c r="F77" t="s">
        <v>469</v>
      </c>
      <c r="G77" t="s">
        <v>470</v>
      </c>
      <c r="H77" t="s">
        <v>105</v>
      </c>
      <c r="I77" s="77">
        <v>70566</v>
      </c>
      <c r="J77" s="77">
        <v>345.6</v>
      </c>
      <c r="K77" s="77">
        <v>9.2492300000000007</v>
      </c>
      <c r="L77" s="77">
        <v>253.125326</v>
      </c>
      <c r="M77" s="77">
        <v>0.02</v>
      </c>
      <c r="N77" s="77">
        <v>0.33</v>
      </c>
      <c r="O77" s="77">
        <v>0.14000000000000001</v>
      </c>
    </row>
    <row r="78" spans="2:15">
      <c r="B78" t="s">
        <v>471</v>
      </c>
      <c r="C78" t="s">
        <v>472</v>
      </c>
      <c r="D78" t="s">
        <v>103</v>
      </c>
      <c r="E78" t="s">
        <v>126</v>
      </c>
      <c r="F78" t="s">
        <v>473</v>
      </c>
      <c r="G78" t="s">
        <v>470</v>
      </c>
      <c r="H78" t="s">
        <v>105</v>
      </c>
      <c r="I78" s="77">
        <v>7584</v>
      </c>
      <c r="J78" s="77">
        <v>933.7</v>
      </c>
      <c r="K78" s="77">
        <v>0</v>
      </c>
      <c r="L78" s="77">
        <v>70.811807999999999</v>
      </c>
      <c r="M78" s="77">
        <v>0.01</v>
      </c>
      <c r="N78" s="77">
        <v>0.09</v>
      </c>
      <c r="O78" s="77">
        <v>0.04</v>
      </c>
    </row>
    <row r="79" spans="2:15">
      <c r="B79" t="s">
        <v>474</v>
      </c>
      <c r="C79" t="s">
        <v>475</v>
      </c>
      <c r="D79" t="s">
        <v>103</v>
      </c>
      <c r="E79" t="s">
        <v>126</v>
      </c>
      <c r="F79" t="s">
        <v>476</v>
      </c>
      <c r="G79" t="s">
        <v>128</v>
      </c>
      <c r="H79" t="s">
        <v>105</v>
      </c>
      <c r="I79" s="77">
        <v>37873</v>
      </c>
      <c r="J79" s="77">
        <v>340</v>
      </c>
      <c r="K79" s="77">
        <v>0</v>
      </c>
      <c r="L79" s="77">
        <v>128.76820000000001</v>
      </c>
      <c r="M79" s="77">
        <v>0.01</v>
      </c>
      <c r="N79" s="77">
        <v>0.17</v>
      </c>
      <c r="O79" s="77">
        <v>7.0000000000000007E-2</v>
      </c>
    </row>
    <row r="80" spans="2:15">
      <c r="B80" t="s">
        <v>477</v>
      </c>
      <c r="C80" t="s">
        <v>478</v>
      </c>
      <c r="D80" t="s">
        <v>103</v>
      </c>
      <c r="E80" t="s">
        <v>126</v>
      </c>
      <c r="F80" t="s">
        <v>479</v>
      </c>
      <c r="G80" t="s">
        <v>480</v>
      </c>
      <c r="H80" t="s">
        <v>105</v>
      </c>
      <c r="I80" s="77">
        <v>1085</v>
      </c>
      <c r="J80" s="77">
        <v>13800</v>
      </c>
      <c r="K80" s="77">
        <v>2.0990799999999998</v>
      </c>
      <c r="L80" s="77">
        <v>151.82908</v>
      </c>
      <c r="M80" s="77">
        <v>0.02</v>
      </c>
      <c r="N80" s="77">
        <v>0.2</v>
      </c>
      <c r="O80" s="77">
        <v>0.08</v>
      </c>
    </row>
    <row r="81" spans="2:15">
      <c r="B81" t="s">
        <v>481</v>
      </c>
      <c r="C81" t="s">
        <v>482</v>
      </c>
      <c r="D81" t="s">
        <v>103</v>
      </c>
      <c r="E81" t="s">
        <v>126</v>
      </c>
      <c r="F81" t="s">
        <v>483</v>
      </c>
      <c r="G81" t="s">
        <v>480</v>
      </c>
      <c r="H81" t="s">
        <v>105</v>
      </c>
      <c r="I81" s="77">
        <v>6543</v>
      </c>
      <c r="J81" s="77">
        <v>7792</v>
      </c>
      <c r="K81" s="77">
        <v>0</v>
      </c>
      <c r="L81" s="77">
        <v>509.83055999999999</v>
      </c>
      <c r="M81" s="77">
        <v>0.03</v>
      </c>
      <c r="N81" s="77">
        <v>0.67</v>
      </c>
      <c r="O81" s="77">
        <v>0.28000000000000003</v>
      </c>
    </row>
    <row r="82" spans="2:15">
      <c r="B82" t="s">
        <v>484</v>
      </c>
      <c r="C82" t="s">
        <v>485</v>
      </c>
      <c r="D82" t="s">
        <v>103</v>
      </c>
      <c r="E82" t="s">
        <v>126</v>
      </c>
      <c r="F82" t="s">
        <v>486</v>
      </c>
      <c r="G82" t="s">
        <v>480</v>
      </c>
      <c r="H82" t="s">
        <v>105</v>
      </c>
      <c r="I82" s="77">
        <v>16116</v>
      </c>
      <c r="J82" s="77">
        <v>3955</v>
      </c>
      <c r="K82" s="77">
        <v>0</v>
      </c>
      <c r="L82" s="77">
        <v>637.38779999999997</v>
      </c>
      <c r="M82" s="77">
        <v>0.03</v>
      </c>
      <c r="N82" s="77">
        <v>0.84</v>
      </c>
      <c r="O82" s="77">
        <v>0.35</v>
      </c>
    </row>
    <row r="83" spans="2:15">
      <c r="B83" t="s">
        <v>487</v>
      </c>
      <c r="C83" t="s">
        <v>488</v>
      </c>
      <c r="D83" t="s">
        <v>103</v>
      </c>
      <c r="E83" t="s">
        <v>126</v>
      </c>
      <c r="F83" t="s">
        <v>489</v>
      </c>
      <c r="G83" t="s">
        <v>480</v>
      </c>
      <c r="H83" t="s">
        <v>105</v>
      </c>
      <c r="I83" s="77">
        <v>1467</v>
      </c>
      <c r="J83" s="77">
        <v>12780</v>
      </c>
      <c r="K83" s="77">
        <v>0</v>
      </c>
      <c r="L83" s="77">
        <v>187.48259999999999</v>
      </c>
      <c r="M83" s="77">
        <v>0.01</v>
      </c>
      <c r="N83" s="77">
        <v>0.25</v>
      </c>
      <c r="O83" s="77">
        <v>0.1</v>
      </c>
    </row>
    <row r="84" spans="2:15">
      <c r="B84" t="s">
        <v>490</v>
      </c>
      <c r="C84" t="s">
        <v>491</v>
      </c>
      <c r="D84" t="s">
        <v>103</v>
      </c>
      <c r="E84" t="s">
        <v>126</v>
      </c>
      <c r="F84" t="s">
        <v>492</v>
      </c>
      <c r="G84" t="s">
        <v>130</v>
      </c>
      <c r="H84" t="s">
        <v>105</v>
      </c>
      <c r="I84" s="77">
        <v>1577</v>
      </c>
      <c r="J84" s="77">
        <v>17580</v>
      </c>
      <c r="K84" s="77">
        <v>3.9424999999999999</v>
      </c>
      <c r="L84" s="77">
        <v>281.17910000000001</v>
      </c>
      <c r="M84" s="77">
        <v>0.03</v>
      </c>
      <c r="N84" s="77">
        <v>0.37</v>
      </c>
      <c r="O84" s="77">
        <v>0.16</v>
      </c>
    </row>
    <row r="85" spans="2:15">
      <c r="B85" t="s">
        <v>493</v>
      </c>
      <c r="C85" t="s">
        <v>494</v>
      </c>
      <c r="D85" t="s">
        <v>103</v>
      </c>
      <c r="E85" t="s">
        <v>126</v>
      </c>
      <c r="F85" t="s">
        <v>495</v>
      </c>
      <c r="G85" t="s">
        <v>132</v>
      </c>
      <c r="H85" t="s">
        <v>105</v>
      </c>
      <c r="I85" s="77">
        <v>4207</v>
      </c>
      <c r="J85" s="77">
        <v>3085</v>
      </c>
      <c r="K85" s="77">
        <v>0</v>
      </c>
      <c r="L85" s="77">
        <v>129.78595000000001</v>
      </c>
      <c r="M85" s="77">
        <v>0.01</v>
      </c>
      <c r="N85" s="77">
        <v>0.17</v>
      </c>
      <c r="O85" s="77">
        <v>7.0000000000000007E-2</v>
      </c>
    </row>
    <row r="86" spans="2:15">
      <c r="B86" t="s">
        <v>496</v>
      </c>
      <c r="C86" t="s">
        <v>497</v>
      </c>
      <c r="D86" t="s">
        <v>103</v>
      </c>
      <c r="E86" t="s">
        <v>126</v>
      </c>
      <c r="F86" t="s">
        <v>498</v>
      </c>
      <c r="G86" t="s">
        <v>135</v>
      </c>
      <c r="H86" t="s">
        <v>105</v>
      </c>
      <c r="I86" s="77">
        <v>1156</v>
      </c>
      <c r="J86" s="77">
        <v>4604</v>
      </c>
      <c r="K86" s="77">
        <v>0</v>
      </c>
      <c r="L86" s="77">
        <v>53.222239999999999</v>
      </c>
      <c r="M86" s="77">
        <v>0</v>
      </c>
      <c r="N86" s="77">
        <v>7.0000000000000007E-2</v>
      </c>
      <c r="O86" s="77">
        <v>0.03</v>
      </c>
    </row>
    <row r="87" spans="2:15">
      <c r="B87" s="78" t="s">
        <v>499</v>
      </c>
      <c r="E87" s="16"/>
      <c r="F87" s="16"/>
      <c r="G87" s="16"/>
      <c r="I87" s="79">
        <v>364811.12</v>
      </c>
      <c r="K87" s="79">
        <v>12.70961</v>
      </c>
      <c r="L87" s="79">
        <v>2556.2951317000002</v>
      </c>
      <c r="N87" s="79">
        <v>3.37</v>
      </c>
      <c r="O87" s="79">
        <v>1.42</v>
      </c>
    </row>
    <row r="88" spans="2:15">
      <c r="B88" t="s">
        <v>500</v>
      </c>
      <c r="C88" t="s">
        <v>501</v>
      </c>
      <c r="D88" t="s">
        <v>103</v>
      </c>
      <c r="E88" t="s">
        <v>126</v>
      </c>
      <c r="F88" t="s">
        <v>502</v>
      </c>
      <c r="G88" t="s">
        <v>104</v>
      </c>
      <c r="H88" t="s">
        <v>105</v>
      </c>
      <c r="I88" s="77">
        <v>2614</v>
      </c>
      <c r="J88" s="77">
        <v>879</v>
      </c>
      <c r="K88" s="77">
        <v>0</v>
      </c>
      <c r="L88" s="77">
        <v>22.977060000000002</v>
      </c>
      <c r="M88" s="77">
        <v>0.04</v>
      </c>
      <c r="N88" s="77">
        <v>0.03</v>
      </c>
      <c r="O88" s="77">
        <v>0.01</v>
      </c>
    </row>
    <row r="89" spans="2:15">
      <c r="B89" t="s">
        <v>503</v>
      </c>
      <c r="C89" t="s">
        <v>504</v>
      </c>
      <c r="D89" t="s">
        <v>103</v>
      </c>
      <c r="E89" t="s">
        <v>126</v>
      </c>
      <c r="F89" t="s">
        <v>505</v>
      </c>
      <c r="G89" t="s">
        <v>104</v>
      </c>
      <c r="H89" t="s">
        <v>105</v>
      </c>
      <c r="I89" s="77">
        <v>983</v>
      </c>
      <c r="J89" s="77">
        <v>9604</v>
      </c>
      <c r="K89" s="77">
        <v>0</v>
      </c>
      <c r="L89" s="77">
        <v>94.407319999999999</v>
      </c>
      <c r="M89" s="77">
        <v>0.02</v>
      </c>
      <c r="N89" s="77">
        <v>0.12</v>
      </c>
      <c r="O89" s="77">
        <v>0.05</v>
      </c>
    </row>
    <row r="90" spans="2:15">
      <c r="B90" t="s">
        <v>506</v>
      </c>
      <c r="C90" t="s">
        <v>507</v>
      </c>
      <c r="D90" t="s">
        <v>103</v>
      </c>
      <c r="E90" t="s">
        <v>126</v>
      </c>
      <c r="F90" t="s">
        <v>508</v>
      </c>
      <c r="G90" t="s">
        <v>383</v>
      </c>
      <c r="H90" t="s">
        <v>105</v>
      </c>
      <c r="I90" s="77">
        <v>2985</v>
      </c>
      <c r="J90" s="77">
        <v>3087</v>
      </c>
      <c r="K90" s="77">
        <v>0</v>
      </c>
      <c r="L90" s="77">
        <v>92.146950000000004</v>
      </c>
      <c r="M90" s="77">
        <v>0.05</v>
      </c>
      <c r="N90" s="77">
        <v>0.12</v>
      </c>
      <c r="O90" s="77">
        <v>0.05</v>
      </c>
    </row>
    <row r="91" spans="2:15">
      <c r="B91" t="s">
        <v>509</v>
      </c>
      <c r="C91" t="s">
        <v>510</v>
      </c>
      <c r="D91" t="s">
        <v>103</v>
      </c>
      <c r="E91" t="s">
        <v>126</v>
      </c>
      <c r="F91" t="s">
        <v>511</v>
      </c>
      <c r="G91" t="s">
        <v>268</v>
      </c>
      <c r="H91" t="s">
        <v>105</v>
      </c>
      <c r="I91" s="77">
        <v>4451</v>
      </c>
      <c r="J91" s="77">
        <v>1101</v>
      </c>
      <c r="K91" s="77">
        <v>0</v>
      </c>
      <c r="L91" s="77">
        <v>49.005510000000001</v>
      </c>
      <c r="M91" s="77">
        <v>0.02</v>
      </c>
      <c r="N91" s="77">
        <v>0.06</v>
      </c>
      <c r="O91" s="77">
        <v>0.03</v>
      </c>
    </row>
    <row r="92" spans="2:15">
      <c r="B92" t="s">
        <v>512</v>
      </c>
      <c r="C92" t="s">
        <v>513</v>
      </c>
      <c r="D92" t="s">
        <v>103</v>
      </c>
      <c r="E92" t="s">
        <v>126</v>
      </c>
      <c r="F92" t="s">
        <v>514</v>
      </c>
      <c r="G92" t="s">
        <v>268</v>
      </c>
      <c r="H92" t="s">
        <v>105</v>
      </c>
      <c r="I92" s="77">
        <v>96</v>
      </c>
      <c r="J92" s="77">
        <v>2171</v>
      </c>
      <c r="K92" s="77">
        <v>0</v>
      </c>
      <c r="L92" s="77">
        <v>2.0841599999999998</v>
      </c>
      <c r="M92" s="77">
        <v>0</v>
      </c>
      <c r="N92" s="77">
        <v>0</v>
      </c>
      <c r="O92" s="77">
        <v>0</v>
      </c>
    </row>
    <row r="93" spans="2:15">
      <c r="B93" t="s">
        <v>515</v>
      </c>
      <c r="C93" t="s">
        <v>516</v>
      </c>
      <c r="D93" t="s">
        <v>103</v>
      </c>
      <c r="E93" t="s">
        <v>126</v>
      </c>
      <c r="F93" t="s">
        <v>517</v>
      </c>
      <c r="G93" t="s">
        <v>268</v>
      </c>
      <c r="H93" t="s">
        <v>105</v>
      </c>
      <c r="I93" s="77">
        <v>15469</v>
      </c>
      <c r="J93" s="77">
        <v>177.2</v>
      </c>
      <c r="K93" s="77">
        <v>0</v>
      </c>
      <c r="L93" s="77">
        <v>27.411068</v>
      </c>
      <c r="M93" s="77">
        <v>0.01</v>
      </c>
      <c r="N93" s="77">
        <v>0.04</v>
      </c>
      <c r="O93" s="77">
        <v>0.02</v>
      </c>
    </row>
    <row r="94" spans="2:15">
      <c r="B94" t="s">
        <v>518</v>
      </c>
      <c r="C94" t="s">
        <v>519</v>
      </c>
      <c r="D94" t="s">
        <v>103</v>
      </c>
      <c r="E94" t="s">
        <v>126</v>
      </c>
      <c r="F94" t="s">
        <v>520</v>
      </c>
      <c r="G94" t="s">
        <v>282</v>
      </c>
      <c r="H94" t="s">
        <v>105</v>
      </c>
      <c r="I94" s="77">
        <v>430</v>
      </c>
      <c r="J94" s="77">
        <v>1073</v>
      </c>
      <c r="K94" s="77">
        <v>0</v>
      </c>
      <c r="L94" s="77">
        <v>4.6139000000000001</v>
      </c>
      <c r="M94" s="77">
        <v>0</v>
      </c>
      <c r="N94" s="77">
        <v>0.01</v>
      </c>
      <c r="O94" s="77">
        <v>0</v>
      </c>
    </row>
    <row r="95" spans="2:15">
      <c r="B95" t="s">
        <v>521</v>
      </c>
      <c r="C95" t="s">
        <v>522</v>
      </c>
      <c r="D95" t="s">
        <v>103</v>
      </c>
      <c r="E95" t="s">
        <v>126</v>
      </c>
      <c r="F95" t="s">
        <v>523</v>
      </c>
      <c r="G95" t="s">
        <v>282</v>
      </c>
      <c r="H95" t="s">
        <v>105</v>
      </c>
      <c r="I95" s="77">
        <v>5965</v>
      </c>
      <c r="J95" s="77">
        <v>920.4</v>
      </c>
      <c r="K95" s="77">
        <v>0</v>
      </c>
      <c r="L95" s="77">
        <v>54.901859999999999</v>
      </c>
      <c r="M95" s="77">
        <v>0.01</v>
      </c>
      <c r="N95" s="77">
        <v>7.0000000000000007E-2</v>
      </c>
      <c r="O95" s="77">
        <v>0.03</v>
      </c>
    </row>
    <row r="96" spans="2:15">
      <c r="B96" t="s">
        <v>524</v>
      </c>
      <c r="C96" t="s">
        <v>525</v>
      </c>
      <c r="D96" t="s">
        <v>103</v>
      </c>
      <c r="E96" t="s">
        <v>126</v>
      </c>
      <c r="F96" t="s">
        <v>526</v>
      </c>
      <c r="G96" t="s">
        <v>282</v>
      </c>
      <c r="H96" t="s">
        <v>105</v>
      </c>
      <c r="I96" s="77">
        <v>14003</v>
      </c>
      <c r="J96" s="77">
        <v>147.6</v>
      </c>
      <c r="K96" s="77">
        <v>0</v>
      </c>
      <c r="L96" s="77">
        <v>20.668427999999999</v>
      </c>
      <c r="M96" s="77">
        <v>0.13</v>
      </c>
      <c r="N96" s="77">
        <v>0.03</v>
      </c>
      <c r="O96" s="77">
        <v>0.01</v>
      </c>
    </row>
    <row r="97" spans="2:15">
      <c r="B97" t="s">
        <v>527</v>
      </c>
      <c r="C97" t="s">
        <v>528</v>
      </c>
      <c r="D97" t="s">
        <v>103</v>
      </c>
      <c r="E97" t="s">
        <v>126</v>
      </c>
      <c r="F97" t="s">
        <v>529</v>
      </c>
      <c r="G97" t="s">
        <v>302</v>
      </c>
      <c r="H97" t="s">
        <v>105</v>
      </c>
      <c r="I97" s="77">
        <v>3917</v>
      </c>
      <c r="J97" s="77">
        <v>2906</v>
      </c>
      <c r="K97" s="77">
        <v>0</v>
      </c>
      <c r="L97" s="77">
        <v>113.82802</v>
      </c>
      <c r="M97" s="77">
        <v>0.01</v>
      </c>
      <c r="N97" s="77">
        <v>0.15</v>
      </c>
      <c r="O97" s="77">
        <v>0.06</v>
      </c>
    </row>
    <row r="98" spans="2:15">
      <c r="B98" t="s">
        <v>530</v>
      </c>
      <c r="C98" t="s">
        <v>531</v>
      </c>
      <c r="D98" t="s">
        <v>103</v>
      </c>
      <c r="E98" t="s">
        <v>126</v>
      </c>
      <c r="F98" t="s">
        <v>532</v>
      </c>
      <c r="G98" t="s">
        <v>533</v>
      </c>
      <c r="H98" t="s">
        <v>105</v>
      </c>
      <c r="I98" s="77">
        <v>6182</v>
      </c>
      <c r="J98" s="77">
        <v>1651</v>
      </c>
      <c r="K98" s="77">
        <v>0</v>
      </c>
      <c r="L98" s="77">
        <v>102.06482</v>
      </c>
      <c r="M98" s="77">
        <v>0.02</v>
      </c>
      <c r="N98" s="77">
        <v>0.13</v>
      </c>
      <c r="O98" s="77">
        <v>0.06</v>
      </c>
    </row>
    <row r="99" spans="2:15">
      <c r="B99" t="s">
        <v>534</v>
      </c>
      <c r="C99" t="s">
        <v>535</v>
      </c>
      <c r="D99" t="s">
        <v>103</v>
      </c>
      <c r="E99" t="s">
        <v>126</v>
      </c>
      <c r="F99" t="s">
        <v>536</v>
      </c>
      <c r="G99" t="s">
        <v>306</v>
      </c>
      <c r="H99" t="s">
        <v>105</v>
      </c>
      <c r="I99" s="77">
        <v>4992</v>
      </c>
      <c r="J99" s="77">
        <v>1514</v>
      </c>
      <c r="K99" s="77">
        <v>0</v>
      </c>
      <c r="L99" s="77">
        <v>75.578879999999998</v>
      </c>
      <c r="M99" s="77">
        <v>0.04</v>
      </c>
      <c r="N99" s="77">
        <v>0.1</v>
      </c>
      <c r="O99" s="77">
        <v>0.04</v>
      </c>
    </row>
    <row r="100" spans="2:15">
      <c r="B100" t="s">
        <v>537</v>
      </c>
      <c r="C100" t="s">
        <v>538</v>
      </c>
      <c r="D100" t="s">
        <v>103</v>
      </c>
      <c r="E100" t="s">
        <v>126</v>
      </c>
      <c r="F100" t="s">
        <v>539</v>
      </c>
      <c r="G100" t="s">
        <v>319</v>
      </c>
      <c r="H100" t="s">
        <v>105</v>
      </c>
      <c r="I100" s="77">
        <v>10753</v>
      </c>
      <c r="J100" s="77">
        <v>783.2</v>
      </c>
      <c r="K100" s="77">
        <v>0</v>
      </c>
      <c r="L100" s="77">
        <v>84.217495999999997</v>
      </c>
      <c r="M100" s="77">
        <v>0.03</v>
      </c>
      <c r="N100" s="77">
        <v>0.11</v>
      </c>
      <c r="O100" s="77">
        <v>0.05</v>
      </c>
    </row>
    <row r="101" spans="2:15">
      <c r="B101" t="s">
        <v>540</v>
      </c>
      <c r="C101" t="s">
        <v>541</v>
      </c>
      <c r="D101" t="s">
        <v>103</v>
      </c>
      <c r="E101" t="s">
        <v>126</v>
      </c>
      <c r="F101" t="s">
        <v>542</v>
      </c>
      <c r="G101" t="s">
        <v>319</v>
      </c>
      <c r="H101" t="s">
        <v>105</v>
      </c>
      <c r="I101" s="77">
        <v>3020</v>
      </c>
      <c r="J101" s="77">
        <v>2540</v>
      </c>
      <c r="K101" s="77">
        <v>0</v>
      </c>
      <c r="L101" s="77">
        <v>76.707999999999998</v>
      </c>
      <c r="M101" s="77">
        <v>0.02</v>
      </c>
      <c r="N101" s="77">
        <v>0.1</v>
      </c>
      <c r="O101" s="77">
        <v>0.04</v>
      </c>
    </row>
    <row r="102" spans="2:15">
      <c r="B102" t="s">
        <v>543</v>
      </c>
      <c r="C102" t="s">
        <v>544</v>
      </c>
      <c r="D102" t="s">
        <v>103</v>
      </c>
      <c r="E102" t="s">
        <v>126</v>
      </c>
      <c r="F102" t="s">
        <v>545</v>
      </c>
      <c r="G102" t="s">
        <v>319</v>
      </c>
      <c r="H102" t="s">
        <v>105</v>
      </c>
      <c r="I102" s="77">
        <v>1924</v>
      </c>
      <c r="J102" s="77">
        <v>483.9</v>
      </c>
      <c r="K102" s="77">
        <v>0</v>
      </c>
      <c r="L102" s="77">
        <v>9.3102359999999997</v>
      </c>
      <c r="M102" s="77">
        <v>0.01</v>
      </c>
      <c r="N102" s="77">
        <v>0.01</v>
      </c>
      <c r="O102" s="77">
        <v>0.01</v>
      </c>
    </row>
    <row r="103" spans="2:15">
      <c r="B103" t="s">
        <v>546</v>
      </c>
      <c r="C103" t="s">
        <v>547</v>
      </c>
      <c r="D103" t="s">
        <v>103</v>
      </c>
      <c r="E103" t="s">
        <v>126</v>
      </c>
      <c r="F103" t="s">
        <v>548</v>
      </c>
      <c r="G103" t="s">
        <v>319</v>
      </c>
      <c r="H103" t="s">
        <v>105</v>
      </c>
      <c r="I103" s="77">
        <v>4458</v>
      </c>
      <c r="J103" s="77">
        <v>2043</v>
      </c>
      <c r="K103" s="77">
        <v>0</v>
      </c>
      <c r="L103" s="77">
        <v>91.076939999999993</v>
      </c>
      <c r="M103" s="77">
        <v>0.02</v>
      </c>
      <c r="N103" s="77">
        <v>0.12</v>
      </c>
      <c r="O103" s="77">
        <v>0.05</v>
      </c>
    </row>
    <row r="104" spans="2:15">
      <c r="B104" t="s">
        <v>549</v>
      </c>
      <c r="C104" t="s">
        <v>550</v>
      </c>
      <c r="D104" t="s">
        <v>103</v>
      </c>
      <c r="E104" t="s">
        <v>126</v>
      </c>
      <c r="F104" t="s">
        <v>551</v>
      </c>
      <c r="G104" t="s">
        <v>319</v>
      </c>
      <c r="H104" t="s">
        <v>105</v>
      </c>
      <c r="I104" s="77">
        <v>32395</v>
      </c>
      <c r="J104" s="77">
        <v>593.20000000000005</v>
      </c>
      <c r="K104" s="77">
        <v>0</v>
      </c>
      <c r="L104" s="77">
        <v>192.16713999999999</v>
      </c>
      <c r="M104" s="77">
        <v>0.04</v>
      </c>
      <c r="N104" s="77">
        <v>0.25</v>
      </c>
      <c r="O104" s="77">
        <v>0.11</v>
      </c>
    </row>
    <row r="105" spans="2:15">
      <c r="B105" t="s">
        <v>552</v>
      </c>
      <c r="C105" t="s">
        <v>553</v>
      </c>
      <c r="D105" t="s">
        <v>103</v>
      </c>
      <c r="E105" t="s">
        <v>126</v>
      </c>
      <c r="F105" t="s">
        <v>554</v>
      </c>
      <c r="G105" t="s">
        <v>319</v>
      </c>
      <c r="H105" t="s">
        <v>105</v>
      </c>
      <c r="I105" s="77">
        <v>4741</v>
      </c>
      <c r="J105" s="77">
        <v>1576</v>
      </c>
      <c r="K105" s="77">
        <v>0</v>
      </c>
      <c r="L105" s="77">
        <v>74.718159999999997</v>
      </c>
      <c r="M105" s="77">
        <v>0.03</v>
      </c>
      <c r="N105" s="77">
        <v>0.1</v>
      </c>
      <c r="O105" s="77">
        <v>0.04</v>
      </c>
    </row>
    <row r="106" spans="2:15">
      <c r="B106" t="s">
        <v>555</v>
      </c>
      <c r="C106" t="s">
        <v>556</v>
      </c>
      <c r="D106" t="s">
        <v>103</v>
      </c>
      <c r="E106" t="s">
        <v>126</v>
      </c>
      <c r="F106" t="s">
        <v>557</v>
      </c>
      <c r="G106" t="s">
        <v>337</v>
      </c>
      <c r="H106" t="s">
        <v>105</v>
      </c>
      <c r="I106" s="77">
        <v>7014.7</v>
      </c>
      <c r="J106" s="77">
        <v>31.2</v>
      </c>
      <c r="K106" s="77">
        <v>0</v>
      </c>
      <c r="L106" s="77">
        <v>2.1885864000000002</v>
      </c>
      <c r="M106" s="77">
        <v>0.01</v>
      </c>
      <c r="N106" s="77">
        <v>0</v>
      </c>
      <c r="O106" s="77">
        <v>0</v>
      </c>
    </row>
    <row r="107" spans="2:15">
      <c r="B107" t="s">
        <v>558</v>
      </c>
      <c r="C107" t="s">
        <v>559</v>
      </c>
      <c r="D107" t="s">
        <v>103</v>
      </c>
      <c r="E107" t="s">
        <v>126</v>
      </c>
      <c r="F107" t="s">
        <v>560</v>
      </c>
      <c r="G107" t="s">
        <v>337</v>
      </c>
      <c r="H107" t="s">
        <v>105</v>
      </c>
      <c r="I107" s="77">
        <v>75752</v>
      </c>
      <c r="J107" s="77">
        <v>114.5</v>
      </c>
      <c r="K107" s="77">
        <v>0</v>
      </c>
      <c r="L107" s="77">
        <v>86.736040000000003</v>
      </c>
      <c r="M107" s="77">
        <v>0.03</v>
      </c>
      <c r="N107" s="77">
        <v>0.11</v>
      </c>
      <c r="O107" s="77">
        <v>0.05</v>
      </c>
    </row>
    <row r="108" spans="2:15">
      <c r="B108" t="s">
        <v>561</v>
      </c>
      <c r="C108" t="s">
        <v>562</v>
      </c>
      <c r="D108" t="s">
        <v>103</v>
      </c>
      <c r="E108" t="s">
        <v>126</v>
      </c>
      <c r="F108" t="s">
        <v>563</v>
      </c>
      <c r="G108" t="s">
        <v>337</v>
      </c>
      <c r="H108" t="s">
        <v>105</v>
      </c>
      <c r="I108" s="77">
        <v>5155.4799999999996</v>
      </c>
      <c r="J108" s="77">
        <v>1408</v>
      </c>
      <c r="K108" s="77">
        <v>0</v>
      </c>
      <c r="L108" s="77">
        <v>72.589158400000002</v>
      </c>
      <c r="M108" s="77">
        <v>0.02</v>
      </c>
      <c r="N108" s="77">
        <v>0.1</v>
      </c>
      <c r="O108" s="77">
        <v>0.04</v>
      </c>
    </row>
    <row r="109" spans="2:15">
      <c r="B109" t="s">
        <v>564</v>
      </c>
      <c r="C109" t="s">
        <v>565</v>
      </c>
      <c r="D109" t="s">
        <v>103</v>
      </c>
      <c r="E109" t="s">
        <v>126</v>
      </c>
      <c r="F109" t="s">
        <v>566</v>
      </c>
      <c r="G109" t="s">
        <v>337</v>
      </c>
      <c r="H109" t="s">
        <v>105</v>
      </c>
      <c r="I109" s="77">
        <v>15782.4</v>
      </c>
      <c r="J109" s="77">
        <v>9.3000000000000007</v>
      </c>
      <c r="K109" s="77">
        <v>0</v>
      </c>
      <c r="L109" s="77">
        <v>1.4677632</v>
      </c>
      <c r="M109" s="77">
        <v>0.01</v>
      </c>
      <c r="N109" s="77">
        <v>0</v>
      </c>
      <c r="O109" s="77">
        <v>0</v>
      </c>
    </row>
    <row r="110" spans="2:15">
      <c r="B110" t="s">
        <v>567</v>
      </c>
      <c r="C110" t="s">
        <v>568</v>
      </c>
      <c r="D110" t="s">
        <v>103</v>
      </c>
      <c r="E110" t="s">
        <v>126</v>
      </c>
      <c r="F110" t="s">
        <v>569</v>
      </c>
      <c r="G110" t="s">
        <v>337</v>
      </c>
      <c r="H110" t="s">
        <v>105</v>
      </c>
      <c r="I110" s="77">
        <v>0.54</v>
      </c>
      <c r="J110" s="77">
        <v>615.5</v>
      </c>
      <c r="K110" s="77">
        <v>0</v>
      </c>
      <c r="L110" s="77">
        <v>3.3237000000000002E-3</v>
      </c>
      <c r="M110" s="77">
        <v>0</v>
      </c>
      <c r="N110" s="77">
        <v>0</v>
      </c>
      <c r="O110" s="77">
        <v>0</v>
      </c>
    </row>
    <row r="111" spans="2:15">
      <c r="B111" t="s">
        <v>570</v>
      </c>
      <c r="C111" t="s">
        <v>571</v>
      </c>
      <c r="D111" t="s">
        <v>103</v>
      </c>
      <c r="E111" t="s">
        <v>126</v>
      </c>
      <c r="F111" t="s">
        <v>572</v>
      </c>
      <c r="G111" t="s">
        <v>341</v>
      </c>
      <c r="H111" t="s">
        <v>105</v>
      </c>
      <c r="I111" s="77">
        <v>6500</v>
      </c>
      <c r="J111" s="77">
        <v>4558</v>
      </c>
      <c r="K111" s="77">
        <v>0</v>
      </c>
      <c r="L111" s="77">
        <v>296.27</v>
      </c>
      <c r="M111" s="77">
        <v>0.06</v>
      </c>
      <c r="N111" s="77">
        <v>0.39</v>
      </c>
      <c r="O111" s="77">
        <v>0.16</v>
      </c>
    </row>
    <row r="112" spans="2:15">
      <c r="B112" t="s">
        <v>573</v>
      </c>
      <c r="C112" t="s">
        <v>574</v>
      </c>
      <c r="D112" t="s">
        <v>103</v>
      </c>
      <c r="E112" t="s">
        <v>126</v>
      </c>
      <c r="F112" t="s">
        <v>575</v>
      </c>
      <c r="G112" t="s">
        <v>341</v>
      </c>
      <c r="H112" t="s">
        <v>105</v>
      </c>
      <c r="I112" s="77">
        <v>14286</v>
      </c>
      <c r="J112" s="77">
        <v>1504</v>
      </c>
      <c r="K112" s="77">
        <v>11.90929</v>
      </c>
      <c r="L112" s="77">
        <v>226.77072999999999</v>
      </c>
      <c r="M112" s="77">
        <v>0.1</v>
      </c>
      <c r="N112" s="77">
        <v>0.3</v>
      </c>
      <c r="O112" s="77">
        <v>0.13</v>
      </c>
    </row>
    <row r="113" spans="2:15">
      <c r="B113" t="s">
        <v>576</v>
      </c>
      <c r="C113" t="s">
        <v>577</v>
      </c>
      <c r="D113" t="s">
        <v>103</v>
      </c>
      <c r="E113" t="s">
        <v>126</v>
      </c>
      <c r="F113" t="s">
        <v>578</v>
      </c>
      <c r="G113" t="s">
        <v>341</v>
      </c>
      <c r="H113" t="s">
        <v>105</v>
      </c>
      <c r="I113" s="77">
        <v>12532</v>
      </c>
      <c r="J113" s="77">
        <v>1030</v>
      </c>
      <c r="K113" s="77">
        <v>0</v>
      </c>
      <c r="L113" s="77">
        <v>129.0796</v>
      </c>
      <c r="M113" s="77">
        <v>0.03</v>
      </c>
      <c r="N113" s="77">
        <v>0.17</v>
      </c>
      <c r="O113" s="77">
        <v>7.0000000000000007E-2</v>
      </c>
    </row>
    <row r="114" spans="2:15">
      <c r="B114" t="s">
        <v>579</v>
      </c>
      <c r="C114" t="s">
        <v>580</v>
      </c>
      <c r="D114" t="s">
        <v>103</v>
      </c>
      <c r="E114" t="s">
        <v>126</v>
      </c>
      <c r="F114" t="s">
        <v>581</v>
      </c>
      <c r="G114" t="s">
        <v>442</v>
      </c>
      <c r="H114" t="s">
        <v>105</v>
      </c>
      <c r="I114" s="77">
        <v>487</v>
      </c>
      <c r="J114" s="77">
        <v>1099</v>
      </c>
      <c r="K114" s="77">
        <v>0</v>
      </c>
      <c r="L114" s="77">
        <v>5.3521299999999998</v>
      </c>
      <c r="M114" s="77">
        <v>0.03</v>
      </c>
      <c r="N114" s="77">
        <v>0.01</v>
      </c>
      <c r="O114" s="77">
        <v>0</v>
      </c>
    </row>
    <row r="115" spans="2:15">
      <c r="B115" t="s">
        <v>582</v>
      </c>
      <c r="C115" t="s">
        <v>583</v>
      </c>
      <c r="D115" t="s">
        <v>103</v>
      </c>
      <c r="E115" t="s">
        <v>126</v>
      </c>
      <c r="F115" t="s">
        <v>584</v>
      </c>
      <c r="G115" t="s">
        <v>442</v>
      </c>
      <c r="H115" t="s">
        <v>105</v>
      </c>
      <c r="I115" s="77">
        <v>1009</v>
      </c>
      <c r="J115" s="77">
        <v>1677</v>
      </c>
      <c r="K115" s="77">
        <v>0</v>
      </c>
      <c r="L115" s="77">
        <v>16.920929999999998</v>
      </c>
      <c r="M115" s="77">
        <v>0.01</v>
      </c>
      <c r="N115" s="77">
        <v>0.02</v>
      </c>
      <c r="O115" s="77">
        <v>0.01</v>
      </c>
    </row>
    <row r="116" spans="2:15">
      <c r="B116" t="s">
        <v>585</v>
      </c>
      <c r="C116" t="s">
        <v>586</v>
      </c>
      <c r="D116" t="s">
        <v>103</v>
      </c>
      <c r="E116" t="s">
        <v>126</v>
      </c>
      <c r="F116" t="s">
        <v>587</v>
      </c>
      <c r="G116" t="s">
        <v>442</v>
      </c>
      <c r="H116" t="s">
        <v>105</v>
      </c>
      <c r="I116" s="77">
        <v>41529</v>
      </c>
      <c r="J116" s="77">
        <v>24</v>
      </c>
      <c r="K116" s="77">
        <v>0</v>
      </c>
      <c r="L116" s="77">
        <v>9.9669600000000003</v>
      </c>
      <c r="M116" s="77">
        <v>0.01</v>
      </c>
      <c r="N116" s="77">
        <v>0.01</v>
      </c>
      <c r="O116" s="77">
        <v>0.01</v>
      </c>
    </row>
    <row r="117" spans="2:15">
      <c r="B117" t="s">
        <v>588</v>
      </c>
      <c r="C117" t="s">
        <v>589</v>
      </c>
      <c r="D117" t="s">
        <v>103</v>
      </c>
      <c r="E117" t="s">
        <v>126</v>
      </c>
      <c r="F117" t="s">
        <v>590</v>
      </c>
      <c r="G117" t="s">
        <v>470</v>
      </c>
      <c r="H117" t="s">
        <v>105</v>
      </c>
      <c r="I117" s="77">
        <v>1692</v>
      </c>
      <c r="J117" s="77">
        <v>4753</v>
      </c>
      <c r="K117" s="77">
        <v>0</v>
      </c>
      <c r="L117" s="77">
        <v>80.420760000000001</v>
      </c>
      <c r="M117" s="77">
        <v>0.02</v>
      </c>
      <c r="N117" s="77">
        <v>0.11</v>
      </c>
      <c r="O117" s="77">
        <v>0.04</v>
      </c>
    </row>
    <row r="118" spans="2:15">
      <c r="B118" t="s">
        <v>591</v>
      </c>
      <c r="C118" t="s">
        <v>592</v>
      </c>
      <c r="D118" t="s">
        <v>103</v>
      </c>
      <c r="E118" t="s">
        <v>126</v>
      </c>
      <c r="F118" t="s">
        <v>593</v>
      </c>
      <c r="G118" t="s">
        <v>130</v>
      </c>
      <c r="H118" t="s">
        <v>105</v>
      </c>
      <c r="I118" s="77">
        <v>10419</v>
      </c>
      <c r="J118" s="77">
        <v>619.6</v>
      </c>
      <c r="K118" s="77">
        <v>0</v>
      </c>
      <c r="L118" s="77">
        <v>64.556123999999997</v>
      </c>
      <c r="M118" s="77">
        <v>0.02</v>
      </c>
      <c r="N118" s="77">
        <v>0.09</v>
      </c>
      <c r="O118" s="77">
        <v>0.04</v>
      </c>
    </row>
    <row r="119" spans="2:15">
      <c r="B119" t="s">
        <v>594</v>
      </c>
      <c r="C119" t="s">
        <v>595</v>
      </c>
      <c r="D119" t="s">
        <v>103</v>
      </c>
      <c r="E119" t="s">
        <v>126</v>
      </c>
      <c r="F119" t="s">
        <v>596</v>
      </c>
      <c r="G119" t="s">
        <v>130</v>
      </c>
      <c r="H119" t="s">
        <v>105</v>
      </c>
      <c r="I119" s="77">
        <v>5637</v>
      </c>
      <c r="J119" s="77">
        <v>2243</v>
      </c>
      <c r="K119" s="77">
        <v>0</v>
      </c>
      <c r="L119" s="77">
        <v>126.43791</v>
      </c>
      <c r="M119" s="77">
        <v>0.04</v>
      </c>
      <c r="N119" s="77">
        <v>0.17</v>
      </c>
      <c r="O119" s="77">
        <v>7.0000000000000007E-2</v>
      </c>
    </row>
    <row r="120" spans="2:15">
      <c r="B120" t="s">
        <v>597</v>
      </c>
      <c r="C120" t="s">
        <v>598</v>
      </c>
      <c r="D120" t="s">
        <v>103</v>
      </c>
      <c r="E120" t="s">
        <v>126</v>
      </c>
      <c r="F120" t="s">
        <v>599</v>
      </c>
      <c r="G120" t="s">
        <v>130</v>
      </c>
      <c r="H120" t="s">
        <v>105</v>
      </c>
      <c r="I120" s="77">
        <v>3057</v>
      </c>
      <c r="J120" s="77">
        <v>2247</v>
      </c>
      <c r="K120" s="77">
        <v>0</v>
      </c>
      <c r="L120" s="77">
        <v>68.690790000000007</v>
      </c>
      <c r="M120" s="77">
        <v>0.04</v>
      </c>
      <c r="N120" s="77">
        <v>0.09</v>
      </c>
      <c r="O120" s="77">
        <v>0.04</v>
      </c>
    </row>
    <row r="121" spans="2:15">
      <c r="B121" t="s">
        <v>600</v>
      </c>
      <c r="C121" t="s">
        <v>601</v>
      </c>
      <c r="D121" t="s">
        <v>103</v>
      </c>
      <c r="E121" t="s">
        <v>126</v>
      </c>
      <c r="F121" t="s">
        <v>602</v>
      </c>
      <c r="G121" t="s">
        <v>130</v>
      </c>
      <c r="H121" t="s">
        <v>105</v>
      </c>
      <c r="I121" s="77">
        <v>3955</v>
      </c>
      <c r="J121" s="77">
        <v>732.3</v>
      </c>
      <c r="K121" s="77">
        <v>0</v>
      </c>
      <c r="L121" s="77">
        <v>28.962465000000002</v>
      </c>
      <c r="M121" s="77">
        <v>0.03</v>
      </c>
      <c r="N121" s="77">
        <v>0.04</v>
      </c>
      <c r="O121" s="77">
        <v>0.02</v>
      </c>
    </row>
    <row r="122" spans="2:15">
      <c r="B122" t="s">
        <v>603</v>
      </c>
      <c r="C122" t="s">
        <v>604</v>
      </c>
      <c r="D122" t="s">
        <v>103</v>
      </c>
      <c r="E122" t="s">
        <v>126</v>
      </c>
      <c r="F122" t="s">
        <v>605</v>
      </c>
      <c r="G122" t="s">
        <v>130</v>
      </c>
      <c r="H122" t="s">
        <v>105</v>
      </c>
      <c r="I122" s="77">
        <v>33953</v>
      </c>
      <c r="J122" s="77">
        <v>146.19999999999999</v>
      </c>
      <c r="K122" s="77">
        <v>0.80032000000000003</v>
      </c>
      <c r="L122" s="77">
        <v>50.439605999999998</v>
      </c>
      <c r="M122" s="77">
        <v>0.01</v>
      </c>
      <c r="N122" s="77">
        <v>7.0000000000000007E-2</v>
      </c>
      <c r="O122" s="77">
        <v>0.03</v>
      </c>
    </row>
    <row r="123" spans="2:15">
      <c r="B123" t="s">
        <v>606</v>
      </c>
      <c r="C123" t="s">
        <v>607</v>
      </c>
      <c r="D123" t="s">
        <v>103</v>
      </c>
      <c r="E123" t="s">
        <v>126</v>
      </c>
      <c r="F123" t="s">
        <v>608</v>
      </c>
      <c r="G123" t="s">
        <v>132</v>
      </c>
      <c r="H123" t="s">
        <v>105</v>
      </c>
      <c r="I123" s="77">
        <v>5045</v>
      </c>
      <c r="J123" s="77">
        <v>1923</v>
      </c>
      <c r="K123" s="77">
        <v>0</v>
      </c>
      <c r="L123" s="77">
        <v>97.015349999999998</v>
      </c>
      <c r="M123" s="77">
        <v>0.01</v>
      </c>
      <c r="N123" s="77">
        <v>0.13</v>
      </c>
      <c r="O123" s="77">
        <v>0.05</v>
      </c>
    </row>
    <row r="124" spans="2:15">
      <c r="B124" t="s">
        <v>609</v>
      </c>
      <c r="C124" t="s">
        <v>610</v>
      </c>
      <c r="D124" t="s">
        <v>103</v>
      </c>
      <c r="E124" t="s">
        <v>126</v>
      </c>
      <c r="F124" t="s">
        <v>611</v>
      </c>
      <c r="G124" t="s">
        <v>132</v>
      </c>
      <c r="H124" t="s">
        <v>105</v>
      </c>
      <c r="I124" s="77">
        <v>1627</v>
      </c>
      <c r="J124" s="77">
        <v>279.10000000000002</v>
      </c>
      <c r="K124" s="77">
        <v>0</v>
      </c>
      <c r="L124" s="77">
        <v>4.5409569999999997</v>
      </c>
      <c r="M124" s="77">
        <v>0</v>
      </c>
      <c r="N124" s="77">
        <v>0.01</v>
      </c>
      <c r="O124" s="77">
        <v>0</v>
      </c>
    </row>
    <row r="125" spans="2:15">
      <c r="B125" s="78" t="s">
        <v>612</v>
      </c>
      <c r="E125" s="16"/>
      <c r="F125" s="16"/>
      <c r="G125" s="16"/>
      <c r="I125" s="79">
        <v>0</v>
      </c>
      <c r="K125" s="79">
        <v>0</v>
      </c>
      <c r="L125" s="79">
        <v>0</v>
      </c>
      <c r="N125" s="79">
        <v>0</v>
      </c>
      <c r="O125" s="79">
        <v>0</v>
      </c>
    </row>
    <row r="126" spans="2:15">
      <c r="B126" t="s">
        <v>242</v>
      </c>
      <c r="C126" t="s">
        <v>242</v>
      </c>
      <c r="E126" s="16"/>
      <c r="F126" s="16"/>
      <c r="G126" t="s">
        <v>242</v>
      </c>
      <c r="H126" t="s">
        <v>242</v>
      </c>
      <c r="I126" s="77">
        <v>0</v>
      </c>
      <c r="J126" s="77">
        <v>0</v>
      </c>
      <c r="L126" s="77">
        <v>0</v>
      </c>
      <c r="M126" s="77">
        <v>0</v>
      </c>
      <c r="N126" s="77">
        <v>0</v>
      </c>
      <c r="O126" s="77">
        <v>0</v>
      </c>
    </row>
    <row r="127" spans="2:15">
      <c r="B127" s="78" t="s">
        <v>247</v>
      </c>
      <c r="E127" s="16"/>
      <c r="F127" s="16"/>
      <c r="G127" s="16"/>
      <c r="I127" s="79">
        <v>163187</v>
      </c>
      <c r="K127" s="79">
        <v>0.80256245999999998</v>
      </c>
      <c r="L127" s="79">
        <v>14129.54200952704</v>
      </c>
      <c r="N127" s="79">
        <v>18.62</v>
      </c>
      <c r="O127" s="79">
        <v>7.87</v>
      </c>
    </row>
    <row r="128" spans="2:15">
      <c r="B128" s="78" t="s">
        <v>260</v>
      </c>
      <c r="E128" s="16"/>
      <c r="F128" s="16"/>
      <c r="G128" s="16"/>
      <c r="I128" s="79">
        <v>21513</v>
      </c>
      <c r="K128" s="79">
        <v>0.80256245999999998</v>
      </c>
      <c r="L128" s="79">
        <v>2315.4932867799998</v>
      </c>
      <c r="N128" s="79">
        <v>3.05</v>
      </c>
      <c r="O128" s="79">
        <v>1.29</v>
      </c>
    </row>
    <row r="129" spans="2:15">
      <c r="B129" t="s">
        <v>613</v>
      </c>
      <c r="C129" t="s">
        <v>614</v>
      </c>
      <c r="D129" t="s">
        <v>615</v>
      </c>
      <c r="E129" t="s">
        <v>616</v>
      </c>
      <c r="F129" t="s">
        <v>326</v>
      </c>
      <c r="G129" t="s">
        <v>617</v>
      </c>
      <c r="H129" t="s">
        <v>109</v>
      </c>
      <c r="I129" s="77">
        <v>443</v>
      </c>
      <c r="J129" s="77">
        <v>9183</v>
      </c>
      <c r="K129" s="77">
        <v>0</v>
      </c>
      <c r="L129" s="77">
        <v>142.95194466000001</v>
      </c>
      <c r="M129" s="77">
        <v>0</v>
      </c>
      <c r="N129" s="77">
        <v>0.19</v>
      </c>
      <c r="O129" s="77">
        <v>0.08</v>
      </c>
    </row>
    <row r="130" spans="2:15">
      <c r="B130" t="s">
        <v>618</v>
      </c>
      <c r="C130" t="s">
        <v>619</v>
      </c>
      <c r="D130" t="s">
        <v>615</v>
      </c>
      <c r="E130" t="s">
        <v>616</v>
      </c>
      <c r="F130" t="s">
        <v>620</v>
      </c>
      <c r="G130" t="s">
        <v>621</v>
      </c>
      <c r="H130" t="s">
        <v>109</v>
      </c>
      <c r="I130" s="77">
        <v>920</v>
      </c>
      <c r="J130" s="77">
        <v>1965</v>
      </c>
      <c r="K130" s="77">
        <v>0</v>
      </c>
      <c r="L130" s="77">
        <v>63.526091999999998</v>
      </c>
      <c r="M130" s="77">
        <v>0</v>
      </c>
      <c r="N130" s="77">
        <v>0.08</v>
      </c>
      <c r="O130" s="77">
        <v>0.04</v>
      </c>
    </row>
    <row r="131" spans="2:15">
      <c r="B131" t="s">
        <v>622</v>
      </c>
      <c r="C131" t="s">
        <v>623</v>
      </c>
      <c r="D131" t="s">
        <v>615</v>
      </c>
      <c r="E131" t="s">
        <v>616</v>
      </c>
      <c r="F131" t="s">
        <v>624</v>
      </c>
      <c r="G131" t="s">
        <v>625</v>
      </c>
      <c r="H131" t="s">
        <v>109</v>
      </c>
      <c r="I131" s="77">
        <v>5052</v>
      </c>
      <c r="J131" s="77">
        <v>520</v>
      </c>
      <c r="K131" s="77">
        <v>0</v>
      </c>
      <c r="L131" s="77">
        <v>92.314185600000002</v>
      </c>
      <c r="M131" s="77">
        <v>0.02</v>
      </c>
      <c r="N131" s="77">
        <v>0.12</v>
      </c>
      <c r="O131" s="77">
        <v>0.05</v>
      </c>
    </row>
    <row r="132" spans="2:15">
      <c r="B132" t="s">
        <v>626</v>
      </c>
      <c r="C132" t="s">
        <v>627</v>
      </c>
      <c r="D132" t="s">
        <v>615</v>
      </c>
      <c r="E132" t="s">
        <v>616</v>
      </c>
      <c r="F132" t="s">
        <v>628</v>
      </c>
      <c r="G132" t="s">
        <v>625</v>
      </c>
      <c r="H132" t="s">
        <v>109</v>
      </c>
      <c r="I132" s="77">
        <v>161</v>
      </c>
      <c r="J132" s="77">
        <v>515</v>
      </c>
      <c r="K132" s="77">
        <v>0</v>
      </c>
      <c r="L132" s="77">
        <v>2.9136331000000002</v>
      </c>
      <c r="M132" s="77">
        <v>0</v>
      </c>
      <c r="N132" s="77">
        <v>0</v>
      </c>
      <c r="O132" s="77">
        <v>0</v>
      </c>
    </row>
    <row r="133" spans="2:15">
      <c r="B133" t="s">
        <v>629</v>
      </c>
      <c r="C133" s="81" t="s">
        <v>631</v>
      </c>
      <c r="D133" t="s">
        <v>615</v>
      </c>
      <c r="E133" t="s">
        <v>616</v>
      </c>
      <c r="F133" t="s">
        <v>514</v>
      </c>
      <c r="G133" t="s">
        <v>625</v>
      </c>
      <c r="H133" t="s">
        <v>109</v>
      </c>
      <c r="I133" s="77">
        <v>209</v>
      </c>
      <c r="J133" s="77">
        <v>632.5</v>
      </c>
      <c r="K133" s="77">
        <v>0</v>
      </c>
      <c r="L133" s="77">
        <v>4.6452444499999999</v>
      </c>
      <c r="M133" s="77">
        <v>0</v>
      </c>
      <c r="N133" s="77">
        <v>0.01</v>
      </c>
      <c r="O133" s="77">
        <v>0</v>
      </c>
    </row>
    <row r="134" spans="2:15">
      <c r="B134" t="s">
        <v>630</v>
      </c>
      <c r="C134" t="s">
        <v>631</v>
      </c>
      <c r="D134" t="s">
        <v>615</v>
      </c>
      <c r="E134" t="s">
        <v>616</v>
      </c>
      <c r="F134" t="s">
        <v>514</v>
      </c>
      <c r="G134" t="s">
        <v>625</v>
      </c>
      <c r="H134" t="s">
        <v>109</v>
      </c>
      <c r="I134" s="77">
        <v>973</v>
      </c>
      <c r="J134" s="77">
        <v>632.5</v>
      </c>
      <c r="K134" s="77">
        <v>0</v>
      </c>
      <c r="L134" s="77">
        <v>21.625946649999999</v>
      </c>
      <c r="M134" s="77">
        <v>0.01</v>
      </c>
      <c r="N134" s="77">
        <v>0.03</v>
      </c>
      <c r="O134" s="77">
        <v>0.01</v>
      </c>
    </row>
    <row r="135" spans="2:15">
      <c r="B135" t="s">
        <v>632</v>
      </c>
      <c r="C135" t="s">
        <v>633</v>
      </c>
      <c r="D135" t="s">
        <v>634</v>
      </c>
      <c r="E135" t="s">
        <v>616</v>
      </c>
      <c r="F135" t="s">
        <v>271</v>
      </c>
      <c r="G135" t="s">
        <v>625</v>
      </c>
      <c r="H135" t="s">
        <v>109</v>
      </c>
      <c r="I135" s="77">
        <v>269</v>
      </c>
      <c r="J135" s="77">
        <v>8334</v>
      </c>
      <c r="K135" s="77">
        <v>0</v>
      </c>
      <c r="L135" s="77">
        <v>78.778468439999997</v>
      </c>
      <c r="M135" s="77">
        <v>0</v>
      </c>
      <c r="N135" s="77">
        <v>0.1</v>
      </c>
      <c r="O135" s="77">
        <v>0.04</v>
      </c>
    </row>
    <row r="136" spans="2:15">
      <c r="B136" t="s">
        <v>635</v>
      </c>
      <c r="C136" t="s">
        <v>636</v>
      </c>
      <c r="D136" t="s">
        <v>615</v>
      </c>
      <c r="E136" t="s">
        <v>616</v>
      </c>
      <c r="F136" t="s">
        <v>637</v>
      </c>
      <c r="G136" t="s">
        <v>638</v>
      </c>
      <c r="H136" t="s">
        <v>116</v>
      </c>
      <c r="I136" s="77">
        <v>1333</v>
      </c>
      <c r="J136" s="77">
        <v>80</v>
      </c>
      <c r="K136" s="77">
        <v>0</v>
      </c>
      <c r="L136" s="77">
        <v>5.27249488</v>
      </c>
      <c r="M136" s="77">
        <v>0.02</v>
      </c>
      <c r="N136" s="77">
        <v>0.01</v>
      </c>
      <c r="O136" s="77">
        <v>0</v>
      </c>
    </row>
    <row r="137" spans="2:15">
      <c r="B137" t="s">
        <v>639</v>
      </c>
      <c r="C137" t="s">
        <v>640</v>
      </c>
      <c r="D137" t="s">
        <v>615</v>
      </c>
      <c r="E137" t="s">
        <v>616</v>
      </c>
      <c r="F137" t="s">
        <v>322</v>
      </c>
      <c r="G137" t="s">
        <v>641</v>
      </c>
      <c r="H137" t="s">
        <v>109</v>
      </c>
      <c r="I137" s="77">
        <v>2105</v>
      </c>
      <c r="J137" s="77">
        <v>2691</v>
      </c>
      <c r="K137" s="77">
        <v>0</v>
      </c>
      <c r="L137" s="77">
        <v>199.05246270000001</v>
      </c>
      <c r="M137" s="77">
        <v>0</v>
      </c>
      <c r="N137" s="77">
        <v>0.26</v>
      </c>
      <c r="O137" s="77">
        <v>0.11</v>
      </c>
    </row>
    <row r="138" spans="2:15">
      <c r="B138" t="s">
        <v>642</v>
      </c>
      <c r="C138" t="s">
        <v>643</v>
      </c>
      <c r="D138" t="s">
        <v>615</v>
      </c>
      <c r="E138" t="s">
        <v>616</v>
      </c>
      <c r="F138" t="s">
        <v>644</v>
      </c>
      <c r="G138" t="s">
        <v>641</v>
      </c>
      <c r="H138" t="s">
        <v>109</v>
      </c>
      <c r="I138" s="77">
        <v>521</v>
      </c>
      <c r="J138" s="77">
        <v>7285</v>
      </c>
      <c r="K138" s="77">
        <v>0</v>
      </c>
      <c r="L138" s="77">
        <v>133.37334290000001</v>
      </c>
      <c r="M138" s="77">
        <v>0</v>
      </c>
      <c r="N138" s="77">
        <v>0.18</v>
      </c>
      <c r="O138" s="77">
        <v>7.0000000000000007E-2</v>
      </c>
    </row>
    <row r="139" spans="2:15">
      <c r="B139" t="s">
        <v>642</v>
      </c>
      <c r="C139" t="s">
        <v>643</v>
      </c>
      <c r="D139" t="s">
        <v>615</v>
      </c>
      <c r="E139" t="s">
        <v>616</v>
      </c>
      <c r="F139" t="s">
        <v>644</v>
      </c>
      <c r="G139" t="s">
        <v>641</v>
      </c>
      <c r="H139" t="s">
        <v>109</v>
      </c>
      <c r="I139" s="77">
        <v>373</v>
      </c>
      <c r="J139" s="77">
        <v>7285</v>
      </c>
      <c r="K139" s="77">
        <v>0</v>
      </c>
      <c r="L139" s="77">
        <v>95.486097700000002</v>
      </c>
      <c r="M139" s="77">
        <v>0</v>
      </c>
      <c r="N139" s="77">
        <v>0.13</v>
      </c>
      <c r="O139" s="77">
        <v>0.05</v>
      </c>
    </row>
    <row r="140" spans="2:15">
      <c r="B140" t="s">
        <v>645</v>
      </c>
      <c r="C140" t="s">
        <v>646</v>
      </c>
      <c r="D140" t="s">
        <v>615</v>
      </c>
      <c r="E140" t="s">
        <v>616</v>
      </c>
      <c r="F140" t="s">
        <v>426</v>
      </c>
      <c r="G140" t="s">
        <v>641</v>
      </c>
      <c r="H140" t="s">
        <v>109</v>
      </c>
      <c r="I140" s="77">
        <v>605</v>
      </c>
      <c r="J140" s="77">
        <v>2713</v>
      </c>
      <c r="K140" s="77">
        <v>0</v>
      </c>
      <c r="L140" s="77">
        <v>57.6775661</v>
      </c>
      <c r="M140" s="77">
        <v>0</v>
      </c>
      <c r="N140" s="77">
        <v>0.08</v>
      </c>
      <c r="O140" s="77">
        <v>0.03</v>
      </c>
    </row>
    <row r="141" spans="2:15">
      <c r="B141" t="s">
        <v>647</v>
      </c>
      <c r="C141" t="s">
        <v>648</v>
      </c>
      <c r="D141" t="s">
        <v>615</v>
      </c>
      <c r="E141" t="s">
        <v>616</v>
      </c>
      <c r="F141" t="s">
        <v>649</v>
      </c>
      <c r="G141" t="s">
        <v>650</v>
      </c>
      <c r="H141" t="s">
        <v>109</v>
      </c>
      <c r="I141" s="77">
        <v>876</v>
      </c>
      <c r="J141" s="77">
        <v>4260</v>
      </c>
      <c r="K141" s="77">
        <v>0</v>
      </c>
      <c r="L141" s="77">
        <v>131.13404639999999</v>
      </c>
      <c r="M141" s="77">
        <v>0</v>
      </c>
      <c r="N141" s="77">
        <v>0.17</v>
      </c>
      <c r="O141" s="77">
        <v>7.0000000000000007E-2</v>
      </c>
    </row>
    <row r="142" spans="2:15">
      <c r="B142" t="s">
        <v>651</v>
      </c>
      <c r="C142" t="s">
        <v>652</v>
      </c>
      <c r="D142" t="s">
        <v>615</v>
      </c>
      <c r="E142" t="s">
        <v>616</v>
      </c>
      <c r="F142" t="s">
        <v>653</v>
      </c>
      <c r="G142" t="s">
        <v>650</v>
      </c>
      <c r="H142" t="s">
        <v>109</v>
      </c>
      <c r="I142" s="77">
        <v>625</v>
      </c>
      <c r="J142" s="77">
        <v>7955</v>
      </c>
      <c r="K142" s="77">
        <v>0</v>
      </c>
      <c r="L142" s="77">
        <v>174.71168750000001</v>
      </c>
      <c r="M142" s="77">
        <v>0</v>
      </c>
      <c r="N142" s="77">
        <v>0.23</v>
      </c>
      <c r="O142" s="77">
        <v>0.1</v>
      </c>
    </row>
    <row r="143" spans="2:15">
      <c r="B143" t="s">
        <v>654</v>
      </c>
      <c r="C143" t="s">
        <v>655</v>
      </c>
      <c r="D143" t="s">
        <v>615</v>
      </c>
      <c r="E143" t="s">
        <v>616</v>
      </c>
      <c r="F143" t="s">
        <v>656</v>
      </c>
      <c r="G143" t="s">
        <v>650</v>
      </c>
      <c r="H143" t="s">
        <v>109</v>
      </c>
      <c r="I143" s="77">
        <v>1084</v>
      </c>
      <c r="J143" s="77">
        <v>9934</v>
      </c>
      <c r="K143" s="77">
        <v>0</v>
      </c>
      <c r="L143" s="77">
        <v>378.40354384</v>
      </c>
      <c r="M143" s="77">
        <v>0</v>
      </c>
      <c r="N143" s="77">
        <v>0.5</v>
      </c>
      <c r="O143" s="77">
        <v>0.21</v>
      </c>
    </row>
    <row r="144" spans="2:15">
      <c r="B144" t="s">
        <v>657</v>
      </c>
      <c r="C144" t="s">
        <v>658</v>
      </c>
      <c r="D144" t="s">
        <v>615</v>
      </c>
      <c r="E144" t="s">
        <v>616</v>
      </c>
      <c r="F144" t="s">
        <v>659</v>
      </c>
      <c r="G144" t="s">
        <v>660</v>
      </c>
      <c r="H144" t="s">
        <v>109</v>
      </c>
      <c r="I144" s="77">
        <v>2356</v>
      </c>
      <c r="J144" s="77">
        <v>1290</v>
      </c>
      <c r="K144" s="77">
        <v>0</v>
      </c>
      <c r="L144" s="77">
        <v>106.7988936</v>
      </c>
      <c r="M144" s="77">
        <v>0.01</v>
      </c>
      <c r="N144" s="77">
        <v>0.14000000000000001</v>
      </c>
      <c r="O144" s="77">
        <v>0.06</v>
      </c>
    </row>
    <row r="145" spans="2:15">
      <c r="B145" t="s">
        <v>661</v>
      </c>
      <c r="C145" t="s">
        <v>662</v>
      </c>
      <c r="D145" t="s">
        <v>615</v>
      </c>
      <c r="E145" t="s">
        <v>616</v>
      </c>
      <c r="F145" t="s">
        <v>663</v>
      </c>
      <c r="G145" t="s">
        <v>660</v>
      </c>
      <c r="H145" t="s">
        <v>109</v>
      </c>
      <c r="I145" s="77">
        <v>546</v>
      </c>
      <c r="J145" s="77">
        <v>6218</v>
      </c>
      <c r="K145" s="77">
        <v>0</v>
      </c>
      <c r="L145" s="77">
        <v>119.30128392</v>
      </c>
      <c r="M145" s="77">
        <v>0</v>
      </c>
      <c r="N145" s="77">
        <v>0.16</v>
      </c>
      <c r="O145" s="77">
        <v>7.0000000000000007E-2</v>
      </c>
    </row>
    <row r="146" spans="2:15">
      <c r="B146" t="s">
        <v>664</v>
      </c>
      <c r="C146" t="s">
        <v>665</v>
      </c>
      <c r="D146" t="s">
        <v>615</v>
      </c>
      <c r="E146" t="s">
        <v>616</v>
      </c>
      <c r="F146" t="s">
        <v>666</v>
      </c>
      <c r="G146" t="s">
        <v>660</v>
      </c>
      <c r="H146" t="s">
        <v>109</v>
      </c>
      <c r="I146" s="77">
        <v>973</v>
      </c>
      <c r="J146" s="77">
        <v>3110</v>
      </c>
      <c r="K146" s="77">
        <v>0</v>
      </c>
      <c r="L146" s="77">
        <v>106.3346942</v>
      </c>
      <c r="M146" s="77">
        <v>0</v>
      </c>
      <c r="N146" s="77">
        <v>0.14000000000000001</v>
      </c>
      <c r="O146" s="77">
        <v>0.06</v>
      </c>
    </row>
    <row r="147" spans="2:15">
      <c r="B147" t="s">
        <v>667</v>
      </c>
      <c r="C147" t="s">
        <v>668</v>
      </c>
      <c r="D147" t="s">
        <v>615</v>
      </c>
      <c r="E147" t="s">
        <v>616</v>
      </c>
      <c r="F147" t="s">
        <v>669</v>
      </c>
      <c r="G147" t="s">
        <v>670</v>
      </c>
      <c r="H147" t="s">
        <v>109</v>
      </c>
      <c r="I147" s="77">
        <v>1015</v>
      </c>
      <c r="J147" s="77">
        <v>5260</v>
      </c>
      <c r="K147" s="77">
        <v>0</v>
      </c>
      <c r="L147" s="77">
        <v>187.608946</v>
      </c>
      <c r="M147" s="77">
        <v>0</v>
      </c>
      <c r="N147" s="77">
        <v>0.25</v>
      </c>
      <c r="O147" s="77">
        <v>0.1</v>
      </c>
    </row>
    <row r="148" spans="2:15">
      <c r="B148" t="s">
        <v>671</v>
      </c>
      <c r="C148" t="s">
        <v>672</v>
      </c>
      <c r="D148" t="s">
        <v>634</v>
      </c>
      <c r="E148" t="s">
        <v>616</v>
      </c>
      <c r="F148" t="s">
        <v>360</v>
      </c>
      <c r="G148" t="s">
        <v>670</v>
      </c>
      <c r="H148" t="s">
        <v>109</v>
      </c>
      <c r="I148" s="77">
        <v>1074</v>
      </c>
      <c r="J148" s="77">
        <v>5638</v>
      </c>
      <c r="K148" s="77">
        <v>0.80256245999999998</v>
      </c>
      <c r="L148" s="77">
        <v>213.58271214000001</v>
      </c>
      <c r="M148" s="77">
        <v>0</v>
      </c>
      <c r="N148" s="77">
        <v>0.28000000000000003</v>
      </c>
      <c r="O148" s="77">
        <v>0.12</v>
      </c>
    </row>
    <row r="149" spans="2:15">
      <c r="B149" s="78" t="s">
        <v>261</v>
      </c>
      <c r="E149" s="16"/>
      <c r="F149" s="16"/>
      <c r="G149" s="16"/>
      <c r="I149" s="79">
        <v>141674</v>
      </c>
      <c r="K149" s="79">
        <v>0</v>
      </c>
      <c r="L149" s="79">
        <v>11814.04872274704</v>
      </c>
      <c r="N149" s="79">
        <v>15.57</v>
      </c>
      <c r="O149" s="79">
        <v>6.58</v>
      </c>
    </row>
    <row r="150" spans="2:15">
      <c r="B150" t="s">
        <v>673</v>
      </c>
      <c r="C150" t="s">
        <v>674</v>
      </c>
      <c r="D150" t="s">
        <v>615</v>
      </c>
      <c r="E150" t="s">
        <v>616</v>
      </c>
      <c r="F150" t="s">
        <v>675</v>
      </c>
      <c r="G150" t="s">
        <v>676</v>
      </c>
      <c r="H150" t="s">
        <v>109</v>
      </c>
      <c r="I150" s="77">
        <v>530</v>
      </c>
      <c r="J150" s="77">
        <v>8497</v>
      </c>
      <c r="K150" s="77">
        <v>0</v>
      </c>
      <c r="L150" s="77">
        <v>158.24982739999999</v>
      </c>
      <c r="M150" s="77">
        <v>0</v>
      </c>
      <c r="N150" s="77">
        <v>0.21</v>
      </c>
      <c r="O150" s="77">
        <v>0.09</v>
      </c>
    </row>
    <row r="151" spans="2:15">
      <c r="B151" t="s">
        <v>677</v>
      </c>
      <c r="C151" t="s">
        <v>678</v>
      </c>
      <c r="D151" t="s">
        <v>679</v>
      </c>
      <c r="E151" t="s">
        <v>616</v>
      </c>
      <c r="F151" t="s">
        <v>680</v>
      </c>
      <c r="G151" t="s">
        <v>676</v>
      </c>
      <c r="H151" t="s">
        <v>113</v>
      </c>
      <c r="I151" s="77">
        <v>47</v>
      </c>
      <c r="J151" s="77">
        <v>16160</v>
      </c>
      <c r="K151" s="77">
        <v>0</v>
      </c>
      <c r="L151" s="77">
        <v>32.87810176</v>
      </c>
      <c r="M151" s="77">
        <v>0</v>
      </c>
      <c r="N151" s="77">
        <v>0.04</v>
      </c>
      <c r="O151" s="77">
        <v>0.02</v>
      </c>
    </row>
    <row r="152" spans="2:15">
      <c r="B152" t="s">
        <v>681</v>
      </c>
      <c r="C152" s="81" t="s">
        <v>1302</v>
      </c>
      <c r="D152" t="s">
        <v>615</v>
      </c>
      <c r="E152" t="s">
        <v>616</v>
      </c>
      <c r="F152" t="s">
        <v>682</v>
      </c>
      <c r="G152" t="s">
        <v>683</v>
      </c>
      <c r="H152" t="s">
        <v>109</v>
      </c>
      <c r="I152" s="77">
        <v>470</v>
      </c>
      <c r="J152" s="77">
        <v>1560</v>
      </c>
      <c r="K152" s="77">
        <v>0</v>
      </c>
      <c r="L152" s="77">
        <v>25.764648000000001</v>
      </c>
      <c r="M152" s="77">
        <v>0</v>
      </c>
      <c r="N152" s="77">
        <v>0.03</v>
      </c>
      <c r="O152" s="77">
        <v>0.01</v>
      </c>
    </row>
    <row r="153" spans="2:15">
      <c r="B153" t="s">
        <v>684</v>
      </c>
      <c r="C153" t="s">
        <v>685</v>
      </c>
      <c r="D153" t="s">
        <v>615</v>
      </c>
      <c r="E153" t="s">
        <v>616</v>
      </c>
      <c r="F153" t="s">
        <v>686</v>
      </c>
      <c r="G153" t="s">
        <v>683</v>
      </c>
      <c r="H153" t="s">
        <v>109</v>
      </c>
      <c r="I153" s="77">
        <v>4778</v>
      </c>
      <c r="J153" s="77">
        <v>2999</v>
      </c>
      <c r="K153" s="77">
        <v>0</v>
      </c>
      <c r="L153" s="77">
        <v>503.52886108000001</v>
      </c>
      <c r="M153" s="77">
        <v>0</v>
      </c>
      <c r="N153" s="77">
        <v>0.66</v>
      </c>
      <c r="O153" s="77">
        <v>0.28000000000000003</v>
      </c>
    </row>
    <row r="154" spans="2:15">
      <c r="B154" t="s">
        <v>687</v>
      </c>
      <c r="C154" s="81" t="s">
        <v>1303</v>
      </c>
      <c r="D154" t="s">
        <v>615</v>
      </c>
      <c r="E154" t="s">
        <v>616</v>
      </c>
      <c r="F154" t="s">
        <v>688</v>
      </c>
      <c r="G154" t="s">
        <v>683</v>
      </c>
      <c r="H154" t="s">
        <v>116</v>
      </c>
      <c r="I154" s="77">
        <v>7865</v>
      </c>
      <c r="J154" s="77">
        <v>206.5</v>
      </c>
      <c r="K154" s="77">
        <v>0</v>
      </c>
      <c r="L154" s="77">
        <v>80.299864645</v>
      </c>
      <c r="M154" s="77">
        <v>0</v>
      </c>
      <c r="N154" s="77">
        <v>0.11</v>
      </c>
      <c r="O154" s="77">
        <v>0.04</v>
      </c>
    </row>
    <row r="155" spans="2:15">
      <c r="B155" t="s">
        <v>689</v>
      </c>
      <c r="C155" t="s">
        <v>690</v>
      </c>
      <c r="D155" t="s">
        <v>615</v>
      </c>
      <c r="E155" t="s">
        <v>616</v>
      </c>
      <c r="F155" t="s">
        <v>691</v>
      </c>
      <c r="G155" t="s">
        <v>683</v>
      </c>
      <c r="H155" t="s">
        <v>113</v>
      </c>
      <c r="I155" s="77">
        <v>272</v>
      </c>
      <c r="J155" s="77">
        <v>6017</v>
      </c>
      <c r="K155" s="77">
        <v>0</v>
      </c>
      <c r="L155" s="77">
        <v>70.846179711999994</v>
      </c>
      <c r="M155" s="77">
        <v>0</v>
      </c>
      <c r="N155" s="77">
        <v>0.09</v>
      </c>
      <c r="O155" s="77">
        <v>0.04</v>
      </c>
    </row>
    <row r="156" spans="2:15">
      <c r="B156" t="s">
        <v>692</v>
      </c>
      <c r="C156" t="s">
        <v>693</v>
      </c>
      <c r="D156" t="s">
        <v>615</v>
      </c>
      <c r="E156" t="s">
        <v>616</v>
      </c>
      <c r="F156" t="s">
        <v>694</v>
      </c>
      <c r="G156" t="s">
        <v>683</v>
      </c>
      <c r="H156" t="s">
        <v>204</v>
      </c>
      <c r="I156" s="77">
        <v>21353</v>
      </c>
      <c r="J156" s="77">
        <v>806</v>
      </c>
      <c r="K156" s="77">
        <v>0</v>
      </c>
      <c r="L156" s="77">
        <v>76.810541834000006</v>
      </c>
      <c r="M156" s="77">
        <v>0</v>
      </c>
      <c r="N156" s="77">
        <v>0.1</v>
      </c>
      <c r="O156" s="77">
        <v>0.04</v>
      </c>
    </row>
    <row r="157" spans="2:15">
      <c r="B157" t="s">
        <v>695</v>
      </c>
      <c r="C157" t="s">
        <v>696</v>
      </c>
      <c r="D157" t="s">
        <v>615</v>
      </c>
      <c r="E157" t="s">
        <v>616</v>
      </c>
      <c r="F157" t="s">
        <v>697</v>
      </c>
      <c r="G157" t="s">
        <v>683</v>
      </c>
      <c r="H157" t="s">
        <v>109</v>
      </c>
      <c r="I157" s="77">
        <v>757</v>
      </c>
      <c r="J157" s="77">
        <v>6750</v>
      </c>
      <c r="K157" s="77">
        <v>0</v>
      </c>
      <c r="L157" s="77">
        <v>179.55661499999999</v>
      </c>
      <c r="M157" s="77">
        <v>0</v>
      </c>
      <c r="N157" s="77">
        <v>0.24</v>
      </c>
      <c r="O157" s="77">
        <v>0.1</v>
      </c>
    </row>
    <row r="158" spans="2:15">
      <c r="B158" t="s">
        <v>698</v>
      </c>
      <c r="C158" s="81" t="s">
        <v>1304</v>
      </c>
      <c r="D158" t="s">
        <v>615</v>
      </c>
      <c r="E158" t="s">
        <v>616</v>
      </c>
      <c r="F158" t="s">
        <v>699</v>
      </c>
      <c r="G158" t="s">
        <v>683</v>
      </c>
      <c r="H158" t="s">
        <v>204</v>
      </c>
      <c r="I158" s="77">
        <v>27037</v>
      </c>
      <c r="J158" s="77">
        <v>673</v>
      </c>
      <c r="K158" s="77">
        <v>0</v>
      </c>
      <c r="L158" s="77">
        <v>81.208306163000003</v>
      </c>
      <c r="M158" s="77">
        <v>0</v>
      </c>
      <c r="N158" s="77">
        <v>0.11</v>
      </c>
      <c r="O158" s="77">
        <v>0.05</v>
      </c>
    </row>
    <row r="159" spans="2:15">
      <c r="B159" t="s">
        <v>700</v>
      </c>
      <c r="C159" t="s">
        <v>701</v>
      </c>
      <c r="D159" t="s">
        <v>634</v>
      </c>
      <c r="E159" t="s">
        <v>616</v>
      </c>
      <c r="F159" t="s">
        <v>702</v>
      </c>
      <c r="G159" t="s">
        <v>683</v>
      </c>
      <c r="H159" t="s">
        <v>109</v>
      </c>
      <c r="I159" s="77">
        <v>275</v>
      </c>
      <c r="J159" s="77">
        <v>10997</v>
      </c>
      <c r="K159" s="77">
        <v>0</v>
      </c>
      <c r="L159" s="77">
        <v>106.2695095</v>
      </c>
      <c r="M159" s="77">
        <v>0</v>
      </c>
      <c r="N159" s="77">
        <v>0.14000000000000001</v>
      </c>
      <c r="O159" s="77">
        <v>0.06</v>
      </c>
    </row>
    <row r="160" spans="2:15">
      <c r="B160" t="s">
        <v>703</v>
      </c>
      <c r="C160" s="81" t="s">
        <v>1305</v>
      </c>
      <c r="D160" t="s">
        <v>615</v>
      </c>
      <c r="E160" t="s">
        <v>616</v>
      </c>
      <c r="F160" t="s">
        <v>704</v>
      </c>
      <c r="G160" t="s">
        <v>683</v>
      </c>
      <c r="H160" t="s">
        <v>116</v>
      </c>
      <c r="I160" s="77">
        <v>23137</v>
      </c>
      <c r="J160" s="77">
        <v>64.66</v>
      </c>
      <c r="K160" s="77">
        <v>0</v>
      </c>
      <c r="L160" s="77">
        <v>73.967131561640002</v>
      </c>
      <c r="M160" s="77">
        <v>0</v>
      </c>
      <c r="N160" s="77">
        <v>0.1</v>
      </c>
      <c r="O160" s="77">
        <v>0.04</v>
      </c>
    </row>
    <row r="161" spans="2:15">
      <c r="B161" t="s">
        <v>705</v>
      </c>
      <c r="C161" t="s">
        <v>706</v>
      </c>
      <c r="D161" t="s">
        <v>615</v>
      </c>
      <c r="E161" t="s">
        <v>616</v>
      </c>
      <c r="F161" t="s">
        <v>707</v>
      </c>
      <c r="G161" t="s">
        <v>683</v>
      </c>
      <c r="H161" t="s">
        <v>109</v>
      </c>
      <c r="I161" s="77">
        <v>702</v>
      </c>
      <c r="J161" s="77">
        <v>5050</v>
      </c>
      <c r="K161" s="77">
        <v>0</v>
      </c>
      <c r="L161" s="77">
        <v>124.574814</v>
      </c>
      <c r="M161" s="77">
        <v>0</v>
      </c>
      <c r="N161" s="77">
        <v>0.16</v>
      </c>
      <c r="O161" s="77">
        <v>7.0000000000000007E-2</v>
      </c>
    </row>
    <row r="162" spans="2:15">
      <c r="B162" t="s">
        <v>708</v>
      </c>
      <c r="C162" t="s">
        <v>709</v>
      </c>
      <c r="D162" t="s">
        <v>615</v>
      </c>
      <c r="E162" t="s">
        <v>616</v>
      </c>
      <c r="F162" t="s">
        <v>710</v>
      </c>
      <c r="G162" t="s">
        <v>683</v>
      </c>
      <c r="H162" t="s">
        <v>109</v>
      </c>
      <c r="I162" s="77">
        <v>2169</v>
      </c>
      <c r="J162" s="77">
        <v>5241</v>
      </c>
      <c r="K162" s="77">
        <v>0</v>
      </c>
      <c r="L162" s="77">
        <v>399.46199705999999</v>
      </c>
      <c r="M162" s="77">
        <v>0</v>
      </c>
      <c r="N162" s="77">
        <v>0.53</v>
      </c>
      <c r="O162" s="77">
        <v>0.22</v>
      </c>
    </row>
    <row r="163" spans="2:15">
      <c r="B163" t="s">
        <v>711</v>
      </c>
      <c r="C163" s="81" t="s">
        <v>1306</v>
      </c>
      <c r="D163" t="s">
        <v>615</v>
      </c>
      <c r="E163" t="s">
        <v>616</v>
      </c>
      <c r="F163" t="s">
        <v>712</v>
      </c>
      <c r="G163" t="s">
        <v>713</v>
      </c>
      <c r="H163" t="s">
        <v>201</v>
      </c>
      <c r="I163" s="77">
        <v>625</v>
      </c>
      <c r="J163" s="77">
        <v>2272</v>
      </c>
      <c r="K163" s="77">
        <v>0</v>
      </c>
      <c r="L163" s="77">
        <v>52.177900000000001</v>
      </c>
      <c r="M163" s="77">
        <v>0</v>
      </c>
      <c r="N163" s="77">
        <v>7.0000000000000007E-2</v>
      </c>
      <c r="O163" s="77">
        <v>0.03</v>
      </c>
    </row>
    <row r="164" spans="2:15">
      <c r="B164" t="s">
        <v>714</v>
      </c>
      <c r="C164" t="s">
        <v>715</v>
      </c>
      <c r="D164" t="s">
        <v>716</v>
      </c>
      <c r="E164" t="s">
        <v>616</v>
      </c>
      <c r="F164" t="s">
        <v>717</v>
      </c>
      <c r="G164" t="s">
        <v>713</v>
      </c>
      <c r="H164" t="s">
        <v>113</v>
      </c>
      <c r="I164" s="77">
        <v>600</v>
      </c>
      <c r="J164" s="77">
        <v>4286</v>
      </c>
      <c r="K164" s="77">
        <v>0</v>
      </c>
      <c r="L164" s="77">
        <v>111.3194208</v>
      </c>
      <c r="M164" s="77">
        <v>0</v>
      </c>
      <c r="N164" s="77">
        <v>0.15</v>
      </c>
      <c r="O164" s="77">
        <v>0.06</v>
      </c>
    </row>
    <row r="165" spans="2:15">
      <c r="B165" t="s">
        <v>718</v>
      </c>
      <c r="C165" t="s">
        <v>719</v>
      </c>
      <c r="D165" t="s">
        <v>615</v>
      </c>
      <c r="E165" t="s">
        <v>616</v>
      </c>
      <c r="F165" t="s">
        <v>720</v>
      </c>
      <c r="G165" t="s">
        <v>713</v>
      </c>
      <c r="H165" t="s">
        <v>113</v>
      </c>
      <c r="I165" s="77">
        <v>262</v>
      </c>
      <c r="J165" s="77">
        <v>9248</v>
      </c>
      <c r="K165" s="77">
        <v>0</v>
      </c>
      <c r="L165" s="77">
        <v>104.88578508800001</v>
      </c>
      <c r="M165" s="77">
        <v>0</v>
      </c>
      <c r="N165" s="77">
        <v>0.14000000000000001</v>
      </c>
      <c r="O165" s="77">
        <v>0.06</v>
      </c>
    </row>
    <row r="166" spans="2:15">
      <c r="B166" t="s">
        <v>721</v>
      </c>
      <c r="C166" t="s">
        <v>722</v>
      </c>
      <c r="D166" t="s">
        <v>716</v>
      </c>
      <c r="E166" t="s">
        <v>616</v>
      </c>
      <c r="F166" t="s">
        <v>723</v>
      </c>
      <c r="G166" t="s">
        <v>713</v>
      </c>
      <c r="H166" t="s">
        <v>113</v>
      </c>
      <c r="I166" s="77">
        <v>765</v>
      </c>
      <c r="J166" s="77">
        <v>3116.5</v>
      </c>
      <c r="K166" s="77">
        <v>0</v>
      </c>
      <c r="L166" s="77">
        <v>103.20389478</v>
      </c>
      <c r="M166" s="77">
        <v>0</v>
      </c>
      <c r="N166" s="77">
        <v>0.14000000000000001</v>
      </c>
      <c r="O166" s="77">
        <v>0.06</v>
      </c>
    </row>
    <row r="167" spans="2:15">
      <c r="B167" t="s">
        <v>724</v>
      </c>
      <c r="C167" t="s">
        <v>725</v>
      </c>
      <c r="D167" t="s">
        <v>615</v>
      </c>
      <c r="E167" t="s">
        <v>616</v>
      </c>
      <c r="F167" t="s">
        <v>726</v>
      </c>
      <c r="G167" t="s">
        <v>713</v>
      </c>
      <c r="H167" t="s">
        <v>109</v>
      </c>
      <c r="I167" s="77">
        <v>539</v>
      </c>
      <c r="J167" s="77">
        <v>2429</v>
      </c>
      <c r="K167" s="77">
        <v>0</v>
      </c>
      <c r="L167" s="77">
        <v>46.00637734</v>
      </c>
      <c r="M167" s="77">
        <v>0</v>
      </c>
      <c r="N167" s="77">
        <v>0.06</v>
      </c>
      <c r="O167" s="77">
        <v>0.03</v>
      </c>
    </row>
    <row r="168" spans="2:15">
      <c r="B168" t="s">
        <v>727</v>
      </c>
      <c r="C168" t="s">
        <v>728</v>
      </c>
      <c r="D168" t="s">
        <v>679</v>
      </c>
      <c r="E168" t="s">
        <v>616</v>
      </c>
      <c r="F168" t="s">
        <v>729</v>
      </c>
      <c r="G168" t="s">
        <v>713</v>
      </c>
      <c r="H168" t="s">
        <v>113</v>
      </c>
      <c r="I168" s="77">
        <v>191</v>
      </c>
      <c r="J168" s="77">
        <v>10374</v>
      </c>
      <c r="K168" s="77">
        <v>0</v>
      </c>
      <c r="L168" s="77">
        <v>85.772314992000005</v>
      </c>
      <c r="M168" s="77">
        <v>0</v>
      </c>
      <c r="N168" s="77">
        <v>0.11</v>
      </c>
      <c r="O168" s="77">
        <v>0.05</v>
      </c>
    </row>
    <row r="169" spans="2:15">
      <c r="B169" t="s">
        <v>730</v>
      </c>
      <c r="C169" t="s">
        <v>731</v>
      </c>
      <c r="D169" t="s">
        <v>716</v>
      </c>
      <c r="E169" t="s">
        <v>616</v>
      </c>
      <c r="F169" t="s">
        <v>732</v>
      </c>
      <c r="G169" t="s">
        <v>713</v>
      </c>
      <c r="H169" t="s">
        <v>113</v>
      </c>
      <c r="I169" s="77">
        <v>415</v>
      </c>
      <c r="J169" s="77">
        <v>7990</v>
      </c>
      <c r="K169" s="77">
        <v>0</v>
      </c>
      <c r="L169" s="77">
        <v>143.53651479999999</v>
      </c>
      <c r="M169" s="77">
        <v>0</v>
      </c>
      <c r="N169" s="77">
        <v>0.19</v>
      </c>
      <c r="O169" s="77">
        <v>0.08</v>
      </c>
    </row>
    <row r="170" spans="2:15">
      <c r="B170" t="s">
        <v>733</v>
      </c>
      <c r="C170" t="s">
        <v>734</v>
      </c>
      <c r="D170" t="s">
        <v>615</v>
      </c>
      <c r="E170" t="s">
        <v>616</v>
      </c>
      <c r="F170" t="s">
        <v>735</v>
      </c>
      <c r="G170" t="s">
        <v>617</v>
      </c>
      <c r="H170" t="s">
        <v>113</v>
      </c>
      <c r="I170" s="77">
        <v>248</v>
      </c>
      <c r="J170" s="77">
        <v>19810</v>
      </c>
      <c r="K170" s="77">
        <v>0</v>
      </c>
      <c r="L170" s="77">
        <v>212.66874944</v>
      </c>
      <c r="M170" s="77">
        <v>0</v>
      </c>
      <c r="N170" s="77">
        <v>0.28000000000000003</v>
      </c>
      <c r="O170" s="77">
        <v>0.12</v>
      </c>
    </row>
    <row r="171" spans="2:15">
      <c r="B171" t="s">
        <v>736</v>
      </c>
      <c r="C171" t="s">
        <v>737</v>
      </c>
      <c r="D171" t="s">
        <v>615</v>
      </c>
      <c r="E171" t="s">
        <v>616</v>
      </c>
      <c r="F171" t="s">
        <v>738</v>
      </c>
      <c r="G171" t="s">
        <v>617</v>
      </c>
      <c r="H171" t="s">
        <v>113</v>
      </c>
      <c r="I171" s="77">
        <v>324</v>
      </c>
      <c r="J171" s="77">
        <v>6573</v>
      </c>
      <c r="K171" s="77">
        <v>0</v>
      </c>
      <c r="L171" s="77">
        <v>92.188375776000001</v>
      </c>
      <c r="M171" s="77">
        <v>0</v>
      </c>
      <c r="N171" s="77">
        <v>0.12</v>
      </c>
      <c r="O171" s="77">
        <v>0.05</v>
      </c>
    </row>
    <row r="172" spans="2:15">
      <c r="B172" t="s">
        <v>739</v>
      </c>
      <c r="C172" t="s">
        <v>740</v>
      </c>
      <c r="D172" t="s">
        <v>615</v>
      </c>
      <c r="E172" t="s">
        <v>616</v>
      </c>
      <c r="F172" t="s">
        <v>741</v>
      </c>
      <c r="G172" t="s">
        <v>617</v>
      </c>
      <c r="H172" t="s">
        <v>109</v>
      </c>
      <c r="I172" s="77">
        <v>246</v>
      </c>
      <c r="J172" s="77">
        <v>6644</v>
      </c>
      <c r="K172" s="77">
        <v>0</v>
      </c>
      <c r="L172" s="77">
        <v>57.43365936</v>
      </c>
      <c r="M172" s="77">
        <v>0</v>
      </c>
      <c r="N172" s="77">
        <v>0.08</v>
      </c>
      <c r="O172" s="77">
        <v>0.03</v>
      </c>
    </row>
    <row r="173" spans="2:15">
      <c r="B173" t="s">
        <v>742</v>
      </c>
      <c r="C173" t="s">
        <v>743</v>
      </c>
      <c r="D173" t="s">
        <v>615</v>
      </c>
      <c r="E173" t="s">
        <v>616</v>
      </c>
      <c r="F173" t="s">
        <v>744</v>
      </c>
      <c r="G173" t="s">
        <v>617</v>
      </c>
      <c r="H173" t="s">
        <v>109</v>
      </c>
      <c r="I173" s="77">
        <v>198</v>
      </c>
      <c r="J173" s="77">
        <v>6947</v>
      </c>
      <c r="K173" s="77">
        <v>0</v>
      </c>
      <c r="L173" s="77">
        <v>48.335280840000003</v>
      </c>
      <c r="M173" s="77">
        <v>0</v>
      </c>
      <c r="N173" s="77">
        <v>0.06</v>
      </c>
      <c r="O173" s="77">
        <v>0.03</v>
      </c>
    </row>
    <row r="174" spans="2:15">
      <c r="B174" t="s">
        <v>745</v>
      </c>
      <c r="C174" t="s">
        <v>746</v>
      </c>
      <c r="D174" t="s">
        <v>615</v>
      </c>
      <c r="E174" t="s">
        <v>616</v>
      </c>
      <c r="F174" t="s">
        <v>747</v>
      </c>
      <c r="G174" t="s">
        <v>748</v>
      </c>
      <c r="H174" t="s">
        <v>109</v>
      </c>
      <c r="I174" s="77">
        <v>622</v>
      </c>
      <c r="J174" s="77">
        <v>9328</v>
      </c>
      <c r="K174" s="77">
        <v>0</v>
      </c>
      <c r="L174" s="77">
        <v>203.88284224</v>
      </c>
      <c r="M174" s="77">
        <v>0</v>
      </c>
      <c r="N174" s="77">
        <v>0.27</v>
      </c>
      <c r="O174" s="77">
        <v>0.11</v>
      </c>
    </row>
    <row r="175" spans="2:15">
      <c r="B175" t="s">
        <v>749</v>
      </c>
      <c r="C175" t="s">
        <v>750</v>
      </c>
      <c r="D175" t="s">
        <v>615</v>
      </c>
      <c r="E175" t="s">
        <v>616</v>
      </c>
      <c r="F175" t="s">
        <v>751</v>
      </c>
      <c r="G175" t="s">
        <v>748</v>
      </c>
      <c r="H175" t="s">
        <v>109</v>
      </c>
      <c r="I175" s="77">
        <v>56</v>
      </c>
      <c r="J175" s="77">
        <v>54172</v>
      </c>
      <c r="K175" s="77">
        <v>0</v>
      </c>
      <c r="L175" s="77">
        <v>106.60182847999999</v>
      </c>
      <c r="M175" s="77">
        <v>0</v>
      </c>
      <c r="N175" s="77">
        <v>0.14000000000000001</v>
      </c>
      <c r="O175" s="77">
        <v>0.06</v>
      </c>
    </row>
    <row r="176" spans="2:15">
      <c r="B176" t="s">
        <v>752</v>
      </c>
      <c r="C176" t="s">
        <v>753</v>
      </c>
      <c r="D176" t="s">
        <v>615</v>
      </c>
      <c r="E176" t="s">
        <v>616</v>
      </c>
      <c r="F176" t="s">
        <v>754</v>
      </c>
      <c r="G176" t="s">
        <v>748</v>
      </c>
      <c r="H176" t="s">
        <v>109</v>
      </c>
      <c r="I176" s="77">
        <v>136</v>
      </c>
      <c r="J176" s="77">
        <v>16130</v>
      </c>
      <c r="K176" s="77">
        <v>0</v>
      </c>
      <c r="L176" s="77">
        <v>77.085915200000002</v>
      </c>
      <c r="M176" s="77">
        <v>0</v>
      </c>
      <c r="N176" s="77">
        <v>0.1</v>
      </c>
      <c r="O176" s="77">
        <v>0.04</v>
      </c>
    </row>
    <row r="177" spans="2:15">
      <c r="B177" t="s">
        <v>755</v>
      </c>
      <c r="C177" t="s">
        <v>756</v>
      </c>
      <c r="D177" t="s">
        <v>615</v>
      </c>
      <c r="E177" t="s">
        <v>616</v>
      </c>
      <c r="F177" t="s">
        <v>757</v>
      </c>
      <c r="G177" t="s">
        <v>748</v>
      </c>
      <c r="H177" t="s">
        <v>109</v>
      </c>
      <c r="I177" s="77">
        <v>126</v>
      </c>
      <c r="J177" s="77">
        <v>19106</v>
      </c>
      <c r="K177" s="77">
        <v>0</v>
      </c>
      <c r="L177" s="77">
        <v>84.594489839999994</v>
      </c>
      <c r="M177" s="77">
        <v>0</v>
      </c>
      <c r="N177" s="77">
        <v>0.11</v>
      </c>
      <c r="O177" s="77">
        <v>0.05</v>
      </c>
    </row>
    <row r="178" spans="2:15">
      <c r="B178" t="s">
        <v>758</v>
      </c>
      <c r="C178" t="s">
        <v>759</v>
      </c>
      <c r="D178" t="s">
        <v>615</v>
      </c>
      <c r="E178" t="s">
        <v>616</v>
      </c>
      <c r="F178" t="s">
        <v>760</v>
      </c>
      <c r="G178" t="s">
        <v>748</v>
      </c>
      <c r="H178" t="s">
        <v>109</v>
      </c>
      <c r="I178" s="77">
        <v>868</v>
      </c>
      <c r="J178" s="77">
        <v>3353</v>
      </c>
      <c r="K178" s="77">
        <v>0</v>
      </c>
      <c r="L178" s="77">
        <v>102.27159656000001</v>
      </c>
      <c r="M178" s="77">
        <v>0</v>
      </c>
      <c r="N178" s="77">
        <v>0.13</v>
      </c>
      <c r="O178" s="77">
        <v>0.06</v>
      </c>
    </row>
    <row r="179" spans="2:15">
      <c r="B179" t="s">
        <v>761</v>
      </c>
      <c r="C179" t="s">
        <v>762</v>
      </c>
      <c r="D179" t="s">
        <v>615</v>
      </c>
      <c r="E179" t="s">
        <v>616</v>
      </c>
      <c r="F179" t="s">
        <v>763</v>
      </c>
      <c r="G179" t="s">
        <v>748</v>
      </c>
      <c r="H179" t="s">
        <v>113</v>
      </c>
      <c r="I179" s="77">
        <v>485</v>
      </c>
      <c r="J179" s="77">
        <v>4422</v>
      </c>
      <c r="K179" s="77">
        <v>0</v>
      </c>
      <c r="L179" s="77">
        <v>92.838474959999999</v>
      </c>
      <c r="M179" s="77">
        <v>0</v>
      </c>
      <c r="N179" s="77">
        <v>0.12</v>
      </c>
      <c r="O179" s="77">
        <v>0.05</v>
      </c>
    </row>
    <row r="180" spans="2:15">
      <c r="B180" t="s">
        <v>764</v>
      </c>
      <c r="C180" t="s">
        <v>765</v>
      </c>
      <c r="D180" t="s">
        <v>615</v>
      </c>
      <c r="E180" t="s">
        <v>616</v>
      </c>
      <c r="F180" s="16"/>
      <c r="G180" t="s">
        <v>748</v>
      </c>
      <c r="H180" t="s">
        <v>109</v>
      </c>
      <c r="I180" s="77">
        <v>555</v>
      </c>
      <c r="J180" s="77">
        <v>25186</v>
      </c>
      <c r="K180" s="77">
        <v>0</v>
      </c>
      <c r="L180" s="77">
        <v>491.19500219999998</v>
      </c>
      <c r="M180" s="77">
        <v>0</v>
      </c>
      <c r="N180" s="77">
        <v>0.65</v>
      </c>
      <c r="O180" s="77">
        <v>0.27</v>
      </c>
    </row>
    <row r="181" spans="2:15">
      <c r="B181" t="s">
        <v>766</v>
      </c>
      <c r="C181" t="s">
        <v>767</v>
      </c>
      <c r="D181" t="s">
        <v>615</v>
      </c>
      <c r="E181" t="s">
        <v>616</v>
      </c>
      <c r="F181" t="s">
        <v>768</v>
      </c>
      <c r="G181" t="s">
        <v>769</v>
      </c>
      <c r="H181" t="s">
        <v>116</v>
      </c>
      <c r="I181" s="77">
        <v>2654</v>
      </c>
      <c r="J181" s="77">
        <v>479.25</v>
      </c>
      <c r="K181" s="77">
        <v>0</v>
      </c>
      <c r="L181" s="77">
        <v>62.886738338999997</v>
      </c>
      <c r="M181" s="77">
        <v>0</v>
      </c>
      <c r="N181" s="77">
        <v>0.08</v>
      </c>
      <c r="O181" s="77">
        <v>0.04</v>
      </c>
    </row>
    <row r="182" spans="2:15">
      <c r="B182" t="s">
        <v>770</v>
      </c>
      <c r="C182" t="s">
        <v>771</v>
      </c>
      <c r="D182" t="s">
        <v>615</v>
      </c>
      <c r="E182" t="s">
        <v>616</v>
      </c>
      <c r="F182" t="s">
        <v>772</v>
      </c>
      <c r="G182" t="s">
        <v>769</v>
      </c>
      <c r="H182" t="s">
        <v>109</v>
      </c>
      <c r="I182" s="77">
        <v>746</v>
      </c>
      <c r="J182" s="77">
        <v>11404</v>
      </c>
      <c r="K182" s="77">
        <v>0</v>
      </c>
      <c r="L182" s="77">
        <v>298.94947375999999</v>
      </c>
      <c r="M182" s="77">
        <v>0</v>
      </c>
      <c r="N182" s="77">
        <v>0.39</v>
      </c>
      <c r="O182" s="77">
        <v>0.17</v>
      </c>
    </row>
    <row r="183" spans="2:15">
      <c r="B183" t="s">
        <v>773</v>
      </c>
      <c r="C183" t="s">
        <v>774</v>
      </c>
      <c r="D183" t="s">
        <v>615</v>
      </c>
      <c r="E183" t="s">
        <v>616</v>
      </c>
      <c r="F183" t="s">
        <v>775</v>
      </c>
      <c r="G183" t="s">
        <v>769</v>
      </c>
      <c r="H183" t="s">
        <v>113</v>
      </c>
      <c r="I183" s="77">
        <v>1562</v>
      </c>
      <c r="J183" s="77">
        <v>1428.8</v>
      </c>
      <c r="K183" s="77">
        <v>0</v>
      </c>
      <c r="L183" s="77">
        <v>96.609535052799998</v>
      </c>
      <c r="M183" s="77">
        <v>0</v>
      </c>
      <c r="N183" s="77">
        <v>0.13</v>
      </c>
      <c r="O183" s="77">
        <v>0.05</v>
      </c>
    </row>
    <row r="184" spans="2:15">
      <c r="B184" t="s">
        <v>776</v>
      </c>
      <c r="C184" t="s">
        <v>777</v>
      </c>
      <c r="D184" t="s">
        <v>615</v>
      </c>
      <c r="E184" t="s">
        <v>616</v>
      </c>
      <c r="F184" t="s">
        <v>778</v>
      </c>
      <c r="G184" t="s">
        <v>769</v>
      </c>
      <c r="H184" t="s">
        <v>109</v>
      </c>
      <c r="I184" s="77">
        <v>1016</v>
      </c>
      <c r="J184" s="77">
        <v>7461</v>
      </c>
      <c r="K184" s="77">
        <v>0</v>
      </c>
      <c r="L184" s="77">
        <v>266.37441264</v>
      </c>
      <c r="M184" s="77">
        <v>0</v>
      </c>
      <c r="N184" s="77">
        <v>0.35</v>
      </c>
      <c r="O184" s="77">
        <v>0.15</v>
      </c>
    </row>
    <row r="185" spans="2:15">
      <c r="B185" t="s">
        <v>779</v>
      </c>
      <c r="C185" t="s">
        <v>780</v>
      </c>
      <c r="D185" t="s">
        <v>615</v>
      </c>
      <c r="E185" t="s">
        <v>616</v>
      </c>
      <c r="F185" t="s">
        <v>781</v>
      </c>
      <c r="G185" t="s">
        <v>769</v>
      </c>
      <c r="H185" t="s">
        <v>116</v>
      </c>
      <c r="I185" s="77">
        <v>646</v>
      </c>
      <c r="J185" s="77">
        <v>2233.5</v>
      </c>
      <c r="K185" s="77">
        <v>0</v>
      </c>
      <c r="L185" s="77">
        <v>71.336944721999998</v>
      </c>
      <c r="M185" s="77">
        <v>0</v>
      </c>
      <c r="N185" s="77">
        <v>0.09</v>
      </c>
      <c r="O185" s="77">
        <v>0.04</v>
      </c>
    </row>
    <row r="186" spans="2:15">
      <c r="B186" t="s">
        <v>782</v>
      </c>
      <c r="C186" t="s">
        <v>783</v>
      </c>
      <c r="D186" t="s">
        <v>615</v>
      </c>
      <c r="E186" t="s">
        <v>616</v>
      </c>
      <c r="F186" t="s">
        <v>784</v>
      </c>
      <c r="G186" t="s">
        <v>769</v>
      </c>
      <c r="H186" t="s">
        <v>113</v>
      </c>
      <c r="I186" s="77">
        <v>478</v>
      </c>
      <c r="J186" s="77">
        <v>4613</v>
      </c>
      <c r="K186" s="77">
        <v>0</v>
      </c>
      <c r="L186" s="77">
        <v>95.450646031999995</v>
      </c>
      <c r="M186" s="77">
        <v>0</v>
      </c>
      <c r="N186" s="77">
        <v>0.13</v>
      </c>
      <c r="O186" s="77">
        <v>0.05</v>
      </c>
    </row>
    <row r="187" spans="2:15">
      <c r="B187" t="s">
        <v>785</v>
      </c>
      <c r="C187" s="81" t="s">
        <v>1307</v>
      </c>
      <c r="D187" t="s">
        <v>615</v>
      </c>
      <c r="E187" t="s">
        <v>616</v>
      </c>
      <c r="F187" t="s">
        <v>786</v>
      </c>
      <c r="G187" t="s">
        <v>787</v>
      </c>
      <c r="H187" t="s">
        <v>113</v>
      </c>
      <c r="I187" s="77">
        <v>1299</v>
      </c>
      <c r="J187" s="77">
        <v>1685</v>
      </c>
      <c r="K187" s="77">
        <v>0</v>
      </c>
      <c r="L187" s="77">
        <v>94.749423719999996</v>
      </c>
      <c r="M187" s="77">
        <v>0</v>
      </c>
      <c r="N187" s="77">
        <v>0.12</v>
      </c>
      <c r="O187" s="77">
        <v>0.05</v>
      </c>
    </row>
    <row r="188" spans="2:15">
      <c r="B188" t="s">
        <v>788</v>
      </c>
      <c r="C188" t="s">
        <v>789</v>
      </c>
      <c r="D188" t="s">
        <v>615</v>
      </c>
      <c r="E188" t="s">
        <v>616</v>
      </c>
      <c r="F188" t="s">
        <v>790</v>
      </c>
      <c r="G188" t="s">
        <v>787</v>
      </c>
      <c r="H188" t="s">
        <v>109</v>
      </c>
      <c r="I188" s="77">
        <v>327</v>
      </c>
      <c r="J188" s="77">
        <v>8897</v>
      </c>
      <c r="K188" s="77">
        <v>0</v>
      </c>
      <c r="L188" s="77">
        <v>102.23346966</v>
      </c>
      <c r="M188" s="77">
        <v>0</v>
      </c>
      <c r="N188" s="77">
        <v>0.13</v>
      </c>
      <c r="O188" s="77">
        <v>0.06</v>
      </c>
    </row>
    <row r="189" spans="2:15">
      <c r="B189" t="s">
        <v>791</v>
      </c>
      <c r="C189" t="s">
        <v>792</v>
      </c>
      <c r="D189" t="s">
        <v>615</v>
      </c>
      <c r="E189" t="s">
        <v>616</v>
      </c>
      <c r="F189" t="s">
        <v>793</v>
      </c>
      <c r="G189" t="s">
        <v>794</v>
      </c>
      <c r="H189" t="s">
        <v>113</v>
      </c>
      <c r="I189" s="77">
        <v>123</v>
      </c>
      <c r="J189" s="77">
        <v>18416</v>
      </c>
      <c r="K189" s="77">
        <v>0</v>
      </c>
      <c r="L189" s="77">
        <v>98.054592384000003</v>
      </c>
      <c r="M189" s="77">
        <v>0</v>
      </c>
      <c r="N189" s="77">
        <v>0.13</v>
      </c>
      <c r="O189" s="77">
        <v>0.05</v>
      </c>
    </row>
    <row r="190" spans="2:15">
      <c r="B190" t="s">
        <v>795</v>
      </c>
      <c r="C190" s="81" t="s">
        <v>1308</v>
      </c>
      <c r="D190" t="s">
        <v>615</v>
      </c>
      <c r="E190" t="s">
        <v>616</v>
      </c>
      <c r="F190" t="s">
        <v>796</v>
      </c>
      <c r="G190" t="s">
        <v>794</v>
      </c>
      <c r="H190" t="s">
        <v>113</v>
      </c>
      <c r="I190" s="77">
        <v>1243</v>
      </c>
      <c r="J190" s="77">
        <v>1562.5</v>
      </c>
      <c r="K190" s="77">
        <v>0</v>
      </c>
      <c r="L190" s="77">
        <v>84.073412500000003</v>
      </c>
      <c r="M190" s="77">
        <v>0</v>
      </c>
      <c r="N190" s="77">
        <v>0.11</v>
      </c>
      <c r="O190" s="77">
        <v>0.05</v>
      </c>
    </row>
    <row r="191" spans="2:15">
      <c r="B191" t="s">
        <v>797</v>
      </c>
      <c r="C191" t="s">
        <v>798</v>
      </c>
      <c r="D191" t="s">
        <v>615</v>
      </c>
      <c r="E191" t="s">
        <v>616</v>
      </c>
      <c r="F191" t="s">
        <v>799</v>
      </c>
      <c r="G191" t="s">
        <v>794</v>
      </c>
      <c r="H191" t="s">
        <v>113</v>
      </c>
      <c r="I191" s="77">
        <v>933</v>
      </c>
      <c r="J191" s="77">
        <v>2160</v>
      </c>
      <c r="K191" s="77">
        <v>0</v>
      </c>
      <c r="L191" s="77">
        <v>87.237440640000003</v>
      </c>
      <c r="M191" s="77">
        <v>0</v>
      </c>
      <c r="N191" s="77">
        <v>0.11</v>
      </c>
      <c r="O191" s="77">
        <v>0.05</v>
      </c>
    </row>
    <row r="192" spans="2:15">
      <c r="B192" t="s">
        <v>800</v>
      </c>
      <c r="C192" t="s">
        <v>801</v>
      </c>
      <c r="D192" t="s">
        <v>615</v>
      </c>
      <c r="E192" t="s">
        <v>616</v>
      </c>
      <c r="F192" t="s">
        <v>802</v>
      </c>
      <c r="G192" t="s">
        <v>621</v>
      </c>
      <c r="H192" t="s">
        <v>116</v>
      </c>
      <c r="I192" s="77">
        <v>1234</v>
      </c>
      <c r="J192" s="77">
        <v>1403.6</v>
      </c>
      <c r="K192" s="77">
        <v>0</v>
      </c>
      <c r="L192" s="77">
        <v>85.635640340799995</v>
      </c>
      <c r="M192" s="77">
        <v>0</v>
      </c>
      <c r="N192" s="77">
        <v>0.11</v>
      </c>
      <c r="O192" s="77">
        <v>0.05</v>
      </c>
    </row>
    <row r="193" spans="2:15">
      <c r="B193" t="s">
        <v>803</v>
      </c>
      <c r="C193" s="81" t="s">
        <v>1309</v>
      </c>
      <c r="D193" t="s">
        <v>615</v>
      </c>
      <c r="E193" t="s">
        <v>616</v>
      </c>
      <c r="F193" t="s">
        <v>804</v>
      </c>
      <c r="G193" t="s">
        <v>621</v>
      </c>
      <c r="H193" t="s">
        <v>109</v>
      </c>
      <c r="I193" s="77">
        <v>366</v>
      </c>
      <c r="J193" s="77">
        <v>3773</v>
      </c>
      <c r="K193" s="77">
        <v>0</v>
      </c>
      <c r="L193" s="77">
        <v>48.525458520000001</v>
      </c>
      <c r="M193" s="77">
        <v>0</v>
      </c>
      <c r="N193" s="77">
        <v>0.06</v>
      </c>
      <c r="O193" s="77">
        <v>0.03</v>
      </c>
    </row>
    <row r="194" spans="2:15">
      <c r="B194" t="s">
        <v>805</v>
      </c>
      <c r="C194" s="81" t="s">
        <v>1310</v>
      </c>
      <c r="D194" t="s">
        <v>615</v>
      </c>
      <c r="E194" t="s">
        <v>616</v>
      </c>
      <c r="F194" t="s">
        <v>806</v>
      </c>
      <c r="G194" t="s">
        <v>621</v>
      </c>
      <c r="H194" t="s">
        <v>113</v>
      </c>
      <c r="I194" s="77">
        <v>517</v>
      </c>
      <c r="J194" s="77">
        <v>2335</v>
      </c>
      <c r="K194" s="77">
        <v>0</v>
      </c>
      <c r="L194" s="77">
        <v>52.257057160000002</v>
      </c>
      <c r="M194" s="77">
        <v>0</v>
      </c>
      <c r="N194" s="77">
        <v>7.0000000000000007E-2</v>
      </c>
      <c r="O194" s="77">
        <v>0.03</v>
      </c>
    </row>
    <row r="195" spans="2:15">
      <c r="B195" t="s">
        <v>807</v>
      </c>
      <c r="C195" s="81" t="s">
        <v>1311</v>
      </c>
      <c r="D195" t="s">
        <v>615</v>
      </c>
      <c r="E195" t="s">
        <v>616</v>
      </c>
      <c r="F195" t="s">
        <v>808</v>
      </c>
      <c r="G195" t="s">
        <v>621</v>
      </c>
      <c r="H195" t="s">
        <v>109</v>
      </c>
      <c r="I195" s="77">
        <v>292</v>
      </c>
      <c r="J195" s="77">
        <v>4726</v>
      </c>
      <c r="K195" s="77">
        <v>0</v>
      </c>
      <c r="L195" s="77">
        <v>48.492918879999998</v>
      </c>
      <c r="M195" s="77">
        <v>0</v>
      </c>
      <c r="N195" s="77">
        <v>0.06</v>
      </c>
      <c r="O195" s="77">
        <v>0.03</v>
      </c>
    </row>
    <row r="196" spans="2:15">
      <c r="B196" t="s">
        <v>809</v>
      </c>
      <c r="C196" t="s">
        <v>810</v>
      </c>
      <c r="D196" t="s">
        <v>811</v>
      </c>
      <c r="E196" t="s">
        <v>616</v>
      </c>
      <c r="F196" t="s">
        <v>812</v>
      </c>
      <c r="G196" t="s">
        <v>621</v>
      </c>
      <c r="H196" t="s">
        <v>116</v>
      </c>
      <c r="I196" s="77">
        <v>275</v>
      </c>
      <c r="J196" s="77">
        <v>3611</v>
      </c>
      <c r="K196" s="77">
        <v>0</v>
      </c>
      <c r="L196" s="77">
        <v>49.097142050000002</v>
      </c>
      <c r="M196" s="77">
        <v>0</v>
      </c>
      <c r="N196" s="77">
        <v>0.06</v>
      </c>
      <c r="O196" s="77">
        <v>0.03</v>
      </c>
    </row>
    <row r="197" spans="2:15">
      <c r="B197" t="s">
        <v>813</v>
      </c>
      <c r="C197" t="s">
        <v>814</v>
      </c>
      <c r="D197" t="s">
        <v>615</v>
      </c>
      <c r="E197" t="s">
        <v>616</v>
      </c>
      <c r="F197" t="s">
        <v>815</v>
      </c>
      <c r="G197" t="s">
        <v>816</v>
      </c>
      <c r="H197" t="s">
        <v>113</v>
      </c>
      <c r="I197" s="77">
        <v>252</v>
      </c>
      <c r="J197" s="77">
        <v>6810</v>
      </c>
      <c r="K197" s="77">
        <v>0</v>
      </c>
      <c r="L197" s="77">
        <v>74.287402560000004</v>
      </c>
      <c r="M197" s="77">
        <v>0</v>
      </c>
      <c r="N197" s="77">
        <v>0.1</v>
      </c>
      <c r="O197" s="77">
        <v>0.04</v>
      </c>
    </row>
    <row r="198" spans="2:15">
      <c r="B198" t="s">
        <v>817</v>
      </c>
      <c r="C198" t="s">
        <v>818</v>
      </c>
      <c r="D198" t="s">
        <v>615</v>
      </c>
      <c r="E198" t="s">
        <v>616</v>
      </c>
      <c r="F198" t="s">
        <v>819</v>
      </c>
      <c r="G198" t="s">
        <v>816</v>
      </c>
      <c r="H198" t="s">
        <v>113</v>
      </c>
      <c r="I198" s="77">
        <v>256</v>
      </c>
      <c r="J198" s="77">
        <v>5658</v>
      </c>
      <c r="K198" s="77">
        <v>0</v>
      </c>
      <c r="L198" s="77">
        <v>62.700417023999997</v>
      </c>
      <c r="M198" s="77">
        <v>0</v>
      </c>
      <c r="N198" s="77">
        <v>0.08</v>
      </c>
      <c r="O198" s="77">
        <v>0.03</v>
      </c>
    </row>
    <row r="199" spans="2:15">
      <c r="B199" t="s">
        <v>820</v>
      </c>
      <c r="C199" t="s">
        <v>821</v>
      </c>
      <c r="D199" t="s">
        <v>615</v>
      </c>
      <c r="E199" t="s">
        <v>616</v>
      </c>
      <c r="F199" t="s">
        <v>822</v>
      </c>
      <c r="G199" t="s">
        <v>625</v>
      </c>
      <c r="H199" t="s">
        <v>109</v>
      </c>
      <c r="I199" s="77">
        <v>340</v>
      </c>
      <c r="J199" s="77">
        <v>5447</v>
      </c>
      <c r="K199" s="77">
        <v>0</v>
      </c>
      <c r="L199" s="77">
        <v>65.078577199999998</v>
      </c>
      <c r="M199" s="77">
        <v>0</v>
      </c>
      <c r="N199" s="77">
        <v>0.09</v>
      </c>
      <c r="O199" s="77">
        <v>0.04</v>
      </c>
    </row>
    <row r="200" spans="2:15">
      <c r="B200" t="s">
        <v>823</v>
      </c>
      <c r="C200" s="81" t="s">
        <v>825</v>
      </c>
      <c r="D200" t="s">
        <v>615</v>
      </c>
      <c r="E200" t="s">
        <v>616</v>
      </c>
      <c r="F200" t="s">
        <v>824</v>
      </c>
      <c r="G200" t="s">
        <v>625</v>
      </c>
      <c r="H200" t="s">
        <v>109</v>
      </c>
      <c r="I200" s="77">
        <v>85</v>
      </c>
      <c r="J200" s="77">
        <v>4117</v>
      </c>
      <c r="K200" s="77">
        <v>0</v>
      </c>
      <c r="L200" s="77">
        <v>12.2970673</v>
      </c>
      <c r="M200" s="77">
        <v>0</v>
      </c>
      <c r="N200" s="77">
        <v>0.02</v>
      </c>
      <c r="O200" s="77">
        <v>0.01</v>
      </c>
    </row>
    <row r="201" spans="2:15">
      <c r="B201" t="s">
        <v>823</v>
      </c>
      <c r="C201" t="s">
        <v>825</v>
      </c>
      <c r="D201" t="s">
        <v>615</v>
      </c>
      <c r="E201" t="s">
        <v>616</v>
      </c>
      <c r="F201" t="s">
        <v>824</v>
      </c>
      <c r="G201" t="s">
        <v>625</v>
      </c>
      <c r="H201" t="s">
        <v>109</v>
      </c>
      <c r="I201" s="77">
        <v>4505</v>
      </c>
      <c r="J201" s="77">
        <v>4117</v>
      </c>
      <c r="K201" s="77">
        <v>0</v>
      </c>
      <c r="L201" s="77">
        <v>651.7445669</v>
      </c>
      <c r="M201" s="77">
        <v>0</v>
      </c>
      <c r="N201" s="77">
        <v>0.86</v>
      </c>
      <c r="O201" s="77">
        <v>0.36</v>
      </c>
    </row>
    <row r="202" spans="2:15">
      <c r="B202" t="s">
        <v>826</v>
      </c>
      <c r="C202" t="s">
        <v>827</v>
      </c>
      <c r="D202" t="s">
        <v>634</v>
      </c>
      <c r="E202" t="s">
        <v>616</v>
      </c>
      <c r="F202" t="s">
        <v>828</v>
      </c>
      <c r="G202" t="s">
        <v>625</v>
      </c>
      <c r="H202" t="s">
        <v>109</v>
      </c>
      <c r="I202" s="77">
        <v>1590</v>
      </c>
      <c r="J202" s="77">
        <v>3549</v>
      </c>
      <c r="K202" s="77">
        <v>0</v>
      </c>
      <c r="L202" s="77">
        <v>198.2918574</v>
      </c>
      <c r="M202" s="77">
        <v>0</v>
      </c>
      <c r="N202" s="77">
        <v>0.26</v>
      </c>
      <c r="O202" s="77">
        <v>0.11</v>
      </c>
    </row>
    <row r="203" spans="2:15">
      <c r="B203" t="s">
        <v>829</v>
      </c>
      <c r="C203" t="s">
        <v>830</v>
      </c>
      <c r="D203" t="s">
        <v>831</v>
      </c>
      <c r="E203" t="s">
        <v>616</v>
      </c>
      <c r="F203" t="s">
        <v>832</v>
      </c>
      <c r="G203" t="s">
        <v>625</v>
      </c>
      <c r="H203" t="s">
        <v>201</v>
      </c>
      <c r="I203" s="77">
        <v>110</v>
      </c>
      <c r="J203" s="77">
        <v>21910</v>
      </c>
      <c r="K203" s="77">
        <v>0</v>
      </c>
      <c r="L203" s="77">
        <v>88.559124499999996</v>
      </c>
      <c r="M203" s="77">
        <v>0</v>
      </c>
      <c r="N203" s="77">
        <v>0.12</v>
      </c>
      <c r="O203" s="77">
        <v>0.05</v>
      </c>
    </row>
    <row r="204" spans="2:15">
      <c r="B204" t="s">
        <v>833</v>
      </c>
      <c r="C204" s="81" t="s">
        <v>1312</v>
      </c>
      <c r="D204" t="s">
        <v>615</v>
      </c>
      <c r="E204" t="s">
        <v>616</v>
      </c>
      <c r="F204" t="s">
        <v>834</v>
      </c>
      <c r="G204" t="s">
        <v>638</v>
      </c>
      <c r="H204" t="s">
        <v>109</v>
      </c>
      <c r="I204" s="77">
        <v>124</v>
      </c>
      <c r="J204" s="77">
        <v>12489</v>
      </c>
      <c r="K204" s="77">
        <v>0</v>
      </c>
      <c r="L204" s="77">
        <v>54.419069039999997</v>
      </c>
      <c r="M204" s="77">
        <v>0</v>
      </c>
      <c r="N204" s="77">
        <v>7.0000000000000007E-2</v>
      </c>
      <c r="O204" s="77">
        <v>0.03</v>
      </c>
    </row>
    <row r="205" spans="2:15">
      <c r="B205" t="s">
        <v>835</v>
      </c>
      <c r="C205" s="81" t="s">
        <v>1313</v>
      </c>
      <c r="D205" t="s">
        <v>615</v>
      </c>
      <c r="E205" t="s">
        <v>616</v>
      </c>
      <c r="F205" t="s">
        <v>836</v>
      </c>
      <c r="G205" t="s">
        <v>638</v>
      </c>
      <c r="H205" t="s">
        <v>109</v>
      </c>
      <c r="I205" s="77">
        <v>161</v>
      </c>
      <c r="J205" s="77">
        <v>9683</v>
      </c>
      <c r="K205" s="77">
        <v>0</v>
      </c>
      <c r="L205" s="77">
        <v>54.781959819999997</v>
      </c>
      <c r="M205" s="77">
        <v>0</v>
      </c>
      <c r="N205" s="77">
        <v>7.0000000000000007E-2</v>
      </c>
      <c r="O205" s="77">
        <v>0.03</v>
      </c>
    </row>
    <row r="206" spans="2:15">
      <c r="B206" t="s">
        <v>837</v>
      </c>
      <c r="C206" t="s">
        <v>838</v>
      </c>
      <c r="D206" t="s">
        <v>615</v>
      </c>
      <c r="E206" t="s">
        <v>616</v>
      </c>
      <c r="F206" t="s">
        <v>839</v>
      </c>
      <c r="G206" t="s">
        <v>840</v>
      </c>
      <c r="H206" t="s">
        <v>109</v>
      </c>
      <c r="I206" s="77">
        <v>56</v>
      </c>
      <c r="J206" s="77">
        <v>144734</v>
      </c>
      <c r="K206" s="77">
        <v>0</v>
      </c>
      <c r="L206" s="77">
        <v>284.81335455999999</v>
      </c>
      <c r="M206" s="77">
        <v>0</v>
      </c>
      <c r="N206" s="77">
        <v>0.38</v>
      </c>
      <c r="O206" s="77">
        <v>0.16</v>
      </c>
    </row>
    <row r="207" spans="2:15">
      <c r="B207" t="s">
        <v>841</v>
      </c>
      <c r="C207" t="s">
        <v>842</v>
      </c>
      <c r="D207" t="s">
        <v>615</v>
      </c>
      <c r="E207" t="s">
        <v>616</v>
      </c>
      <c r="F207" t="s">
        <v>843</v>
      </c>
      <c r="G207" t="s">
        <v>840</v>
      </c>
      <c r="H207" t="s">
        <v>116</v>
      </c>
      <c r="I207" s="77">
        <v>393</v>
      </c>
      <c r="J207" s="77">
        <v>6960</v>
      </c>
      <c r="K207" s="77">
        <v>0</v>
      </c>
      <c r="L207" s="77">
        <v>135.23771375999999</v>
      </c>
      <c r="M207" s="77">
        <v>0</v>
      </c>
      <c r="N207" s="77">
        <v>0.18</v>
      </c>
      <c r="O207" s="77">
        <v>0.08</v>
      </c>
    </row>
    <row r="208" spans="2:15">
      <c r="B208" t="s">
        <v>844</v>
      </c>
      <c r="C208" t="s">
        <v>845</v>
      </c>
      <c r="D208" t="s">
        <v>615</v>
      </c>
      <c r="E208" t="s">
        <v>616</v>
      </c>
      <c r="F208" t="s">
        <v>846</v>
      </c>
      <c r="G208" t="s">
        <v>840</v>
      </c>
      <c r="H208" t="s">
        <v>109</v>
      </c>
      <c r="I208" s="77">
        <v>119</v>
      </c>
      <c r="J208" s="77">
        <v>11041</v>
      </c>
      <c r="K208" s="77">
        <v>0</v>
      </c>
      <c r="L208" s="77">
        <v>46.169708059999998</v>
      </c>
      <c r="M208" s="77">
        <v>0</v>
      </c>
      <c r="N208" s="77">
        <v>0.06</v>
      </c>
      <c r="O208" s="77">
        <v>0.03</v>
      </c>
    </row>
    <row r="209" spans="2:15">
      <c r="B209" t="s">
        <v>847</v>
      </c>
      <c r="C209" t="s">
        <v>848</v>
      </c>
      <c r="D209" t="s">
        <v>103</v>
      </c>
      <c r="E209" t="s">
        <v>616</v>
      </c>
      <c r="F209" t="s">
        <v>849</v>
      </c>
      <c r="G209" t="s">
        <v>840</v>
      </c>
      <c r="H209" t="s">
        <v>109</v>
      </c>
      <c r="I209" s="77">
        <v>10</v>
      </c>
      <c r="J209" s="77">
        <v>208039</v>
      </c>
      <c r="K209" s="77">
        <v>0</v>
      </c>
      <c r="L209" s="77">
        <v>73.104904599999998</v>
      </c>
      <c r="M209" s="77">
        <v>0</v>
      </c>
      <c r="N209" s="77">
        <v>0.1</v>
      </c>
      <c r="O209" s="77">
        <v>0.04</v>
      </c>
    </row>
    <row r="210" spans="2:15">
      <c r="B210" t="s">
        <v>850</v>
      </c>
      <c r="C210" t="s">
        <v>851</v>
      </c>
      <c r="D210" t="s">
        <v>615</v>
      </c>
      <c r="E210" t="s">
        <v>616</v>
      </c>
      <c r="F210" t="s">
        <v>852</v>
      </c>
      <c r="G210" t="s">
        <v>650</v>
      </c>
      <c r="H210" t="s">
        <v>109</v>
      </c>
      <c r="I210" s="77">
        <v>1772</v>
      </c>
      <c r="J210" s="77">
        <v>6672</v>
      </c>
      <c r="K210" s="77">
        <v>0</v>
      </c>
      <c r="L210" s="77">
        <v>415.45262975999998</v>
      </c>
      <c r="M210" s="77">
        <v>0</v>
      </c>
      <c r="N210" s="77">
        <v>0.55000000000000004</v>
      </c>
      <c r="O210" s="77">
        <v>0.23</v>
      </c>
    </row>
    <row r="211" spans="2:15">
      <c r="B211" t="s">
        <v>853</v>
      </c>
      <c r="C211" t="s">
        <v>854</v>
      </c>
      <c r="D211" t="s">
        <v>615</v>
      </c>
      <c r="E211" t="s">
        <v>616</v>
      </c>
      <c r="F211" t="s">
        <v>855</v>
      </c>
      <c r="G211" t="s">
        <v>650</v>
      </c>
      <c r="H211" t="s">
        <v>109</v>
      </c>
      <c r="I211" s="77">
        <v>1599</v>
      </c>
      <c r="J211" s="77">
        <v>15979</v>
      </c>
      <c r="K211" s="77">
        <v>0</v>
      </c>
      <c r="L211" s="77">
        <v>897.84179394</v>
      </c>
      <c r="M211" s="77">
        <v>0</v>
      </c>
      <c r="N211" s="77">
        <v>1.18</v>
      </c>
      <c r="O211" s="77">
        <v>0.5</v>
      </c>
    </row>
    <row r="212" spans="2:15">
      <c r="B212" t="s">
        <v>856</v>
      </c>
      <c r="C212" t="s">
        <v>857</v>
      </c>
      <c r="D212" t="s">
        <v>615</v>
      </c>
      <c r="E212" t="s">
        <v>616</v>
      </c>
      <c r="F212" t="s">
        <v>858</v>
      </c>
      <c r="G212" t="s">
        <v>650</v>
      </c>
      <c r="H212" t="s">
        <v>109</v>
      </c>
      <c r="I212" s="77">
        <v>154</v>
      </c>
      <c r="J212" s="77">
        <v>103179</v>
      </c>
      <c r="K212" s="77">
        <v>0</v>
      </c>
      <c r="L212" s="77">
        <v>558.35934924000003</v>
      </c>
      <c r="M212" s="77">
        <v>0</v>
      </c>
      <c r="N212" s="77">
        <v>0.74</v>
      </c>
      <c r="O212" s="77">
        <v>0.31</v>
      </c>
    </row>
    <row r="213" spans="2:15">
      <c r="B213" t="s">
        <v>859</v>
      </c>
      <c r="C213" t="s">
        <v>860</v>
      </c>
      <c r="D213" t="s">
        <v>615</v>
      </c>
      <c r="E213" t="s">
        <v>616</v>
      </c>
      <c r="F213" t="s">
        <v>861</v>
      </c>
      <c r="G213" t="s">
        <v>650</v>
      </c>
      <c r="H213" t="s">
        <v>109</v>
      </c>
      <c r="I213" s="77">
        <v>359</v>
      </c>
      <c r="J213" s="77">
        <v>17516</v>
      </c>
      <c r="K213" s="77">
        <v>0</v>
      </c>
      <c r="L213" s="77">
        <v>220.96889415999999</v>
      </c>
      <c r="M213" s="77">
        <v>0</v>
      </c>
      <c r="N213" s="77">
        <v>0.28999999999999998</v>
      </c>
      <c r="O213" s="77">
        <v>0.12</v>
      </c>
    </row>
    <row r="214" spans="2:15">
      <c r="B214" t="s">
        <v>862</v>
      </c>
      <c r="C214" t="s">
        <v>863</v>
      </c>
      <c r="D214" t="s">
        <v>615</v>
      </c>
      <c r="E214" t="s">
        <v>616</v>
      </c>
      <c r="F214" t="s">
        <v>864</v>
      </c>
      <c r="G214" t="s">
        <v>650</v>
      </c>
      <c r="H214" t="s">
        <v>109</v>
      </c>
      <c r="I214" s="77">
        <v>1128</v>
      </c>
      <c r="J214" s="77">
        <v>9127</v>
      </c>
      <c r="K214" s="77">
        <v>0</v>
      </c>
      <c r="L214" s="77">
        <v>361.77529584000001</v>
      </c>
      <c r="M214" s="77">
        <v>0</v>
      </c>
      <c r="N214" s="77">
        <v>0.48</v>
      </c>
      <c r="O214" s="77">
        <v>0.2</v>
      </c>
    </row>
    <row r="215" spans="2:15">
      <c r="B215" t="s">
        <v>865</v>
      </c>
      <c r="C215" t="s">
        <v>866</v>
      </c>
      <c r="D215" t="s">
        <v>615</v>
      </c>
      <c r="E215" t="s">
        <v>616</v>
      </c>
      <c r="F215" t="s">
        <v>867</v>
      </c>
      <c r="G215" t="s">
        <v>650</v>
      </c>
      <c r="H215" t="s">
        <v>109</v>
      </c>
      <c r="I215" s="77">
        <v>607</v>
      </c>
      <c r="J215" s="77">
        <v>4575</v>
      </c>
      <c r="K215" s="77">
        <v>0</v>
      </c>
      <c r="L215" s="77">
        <v>97.584658500000003</v>
      </c>
      <c r="M215" s="77">
        <v>0</v>
      </c>
      <c r="N215" s="77">
        <v>0.13</v>
      </c>
      <c r="O215" s="77">
        <v>0.05</v>
      </c>
    </row>
    <row r="216" spans="2:15">
      <c r="B216" t="s">
        <v>868</v>
      </c>
      <c r="C216" t="s">
        <v>869</v>
      </c>
      <c r="D216" t="s">
        <v>615</v>
      </c>
      <c r="E216" t="s">
        <v>616</v>
      </c>
      <c r="F216" t="s">
        <v>870</v>
      </c>
      <c r="G216" t="s">
        <v>650</v>
      </c>
      <c r="H216" t="s">
        <v>109</v>
      </c>
      <c r="I216" s="77">
        <v>354</v>
      </c>
      <c r="J216" s="77">
        <v>7587</v>
      </c>
      <c r="K216" s="77">
        <v>0</v>
      </c>
      <c r="L216" s="77">
        <v>94.37894172</v>
      </c>
      <c r="M216" s="77">
        <v>0</v>
      </c>
      <c r="N216" s="77">
        <v>0.12</v>
      </c>
      <c r="O216" s="77">
        <v>0.05</v>
      </c>
    </row>
    <row r="217" spans="2:15">
      <c r="B217" t="s">
        <v>871</v>
      </c>
      <c r="C217" t="s">
        <v>872</v>
      </c>
      <c r="D217" t="s">
        <v>615</v>
      </c>
      <c r="E217" t="s">
        <v>616</v>
      </c>
      <c r="F217" t="s">
        <v>873</v>
      </c>
      <c r="G217" t="s">
        <v>650</v>
      </c>
      <c r="H217" t="s">
        <v>109</v>
      </c>
      <c r="I217" s="77">
        <v>489</v>
      </c>
      <c r="J217" s="77">
        <v>11962</v>
      </c>
      <c r="K217" s="77">
        <v>0</v>
      </c>
      <c r="L217" s="77">
        <v>205.54854852</v>
      </c>
      <c r="M217" s="77">
        <v>0</v>
      </c>
      <c r="N217" s="77">
        <v>0.27</v>
      </c>
      <c r="O217" s="77">
        <v>0.11</v>
      </c>
    </row>
    <row r="218" spans="2:15">
      <c r="B218" t="s">
        <v>874</v>
      </c>
      <c r="C218" t="s">
        <v>875</v>
      </c>
      <c r="D218" t="s">
        <v>615</v>
      </c>
      <c r="E218" t="s">
        <v>616</v>
      </c>
      <c r="F218" t="s">
        <v>495</v>
      </c>
      <c r="G218" t="s">
        <v>650</v>
      </c>
      <c r="H218" t="s">
        <v>109</v>
      </c>
      <c r="I218" s="77">
        <v>2723</v>
      </c>
      <c r="J218" s="77">
        <v>853</v>
      </c>
      <c r="K218" s="77">
        <v>0</v>
      </c>
      <c r="L218" s="77">
        <v>81.620345659999998</v>
      </c>
      <c r="M218" s="77">
        <v>0.01</v>
      </c>
      <c r="N218" s="77">
        <v>0.11</v>
      </c>
      <c r="O218" s="77">
        <v>0.05</v>
      </c>
    </row>
    <row r="219" spans="2:15">
      <c r="B219" t="s">
        <v>876</v>
      </c>
      <c r="C219" t="s">
        <v>877</v>
      </c>
      <c r="D219" t="s">
        <v>615</v>
      </c>
      <c r="E219" t="s">
        <v>616</v>
      </c>
      <c r="F219" t="s">
        <v>878</v>
      </c>
      <c r="G219" t="s">
        <v>660</v>
      </c>
      <c r="H219" t="s">
        <v>109</v>
      </c>
      <c r="I219" s="77">
        <v>517</v>
      </c>
      <c r="J219" s="77">
        <v>16778</v>
      </c>
      <c r="K219" s="77">
        <v>0</v>
      </c>
      <c r="L219" s="77">
        <v>304.81230163999999</v>
      </c>
      <c r="M219" s="77">
        <v>0</v>
      </c>
      <c r="N219" s="77">
        <v>0.4</v>
      </c>
      <c r="O219" s="77">
        <v>0.17</v>
      </c>
    </row>
    <row r="220" spans="2:15">
      <c r="B220" t="s">
        <v>879</v>
      </c>
      <c r="C220" t="s">
        <v>880</v>
      </c>
      <c r="D220" t="s">
        <v>615</v>
      </c>
      <c r="E220" t="s">
        <v>616</v>
      </c>
      <c r="F220" t="s">
        <v>881</v>
      </c>
      <c r="G220" t="s">
        <v>660</v>
      </c>
      <c r="H220" t="s">
        <v>109</v>
      </c>
      <c r="I220" s="77">
        <v>766</v>
      </c>
      <c r="J220" s="77">
        <v>4289</v>
      </c>
      <c r="K220" s="77">
        <v>0</v>
      </c>
      <c r="L220" s="77">
        <v>115.44804236</v>
      </c>
      <c r="M220" s="77">
        <v>0</v>
      </c>
      <c r="N220" s="77">
        <v>0.15</v>
      </c>
      <c r="O220" s="77">
        <v>0.06</v>
      </c>
    </row>
    <row r="221" spans="2:15">
      <c r="B221" t="s">
        <v>882</v>
      </c>
      <c r="C221" t="s">
        <v>883</v>
      </c>
      <c r="D221" t="s">
        <v>615</v>
      </c>
      <c r="E221" t="s">
        <v>616</v>
      </c>
      <c r="F221" t="s">
        <v>884</v>
      </c>
      <c r="G221" t="s">
        <v>660</v>
      </c>
      <c r="H221" t="s">
        <v>113</v>
      </c>
      <c r="I221" s="77">
        <v>3843</v>
      </c>
      <c r="J221" s="77">
        <v>448.5</v>
      </c>
      <c r="K221" s="77">
        <v>0</v>
      </c>
      <c r="L221" s="77">
        <v>74.610569123999994</v>
      </c>
      <c r="M221" s="77">
        <v>0</v>
      </c>
      <c r="N221" s="77">
        <v>0.1</v>
      </c>
      <c r="O221" s="77">
        <v>0.04</v>
      </c>
    </row>
    <row r="222" spans="2:15">
      <c r="B222" t="s">
        <v>885</v>
      </c>
      <c r="C222" t="s">
        <v>886</v>
      </c>
      <c r="D222" t="s">
        <v>615</v>
      </c>
      <c r="E222" t="s">
        <v>616</v>
      </c>
      <c r="F222" t="s">
        <v>887</v>
      </c>
      <c r="G222" t="s">
        <v>660</v>
      </c>
      <c r="H222" t="s">
        <v>203</v>
      </c>
      <c r="I222" s="77">
        <v>3020</v>
      </c>
      <c r="J222" s="77">
        <v>5292</v>
      </c>
      <c r="K222" s="77">
        <v>0</v>
      </c>
      <c r="L222" s="77">
        <v>67.283546400000006</v>
      </c>
      <c r="M222" s="77">
        <v>0</v>
      </c>
      <c r="N222" s="77">
        <v>0.09</v>
      </c>
      <c r="O222" s="77">
        <v>0.04</v>
      </c>
    </row>
    <row r="223" spans="2:15">
      <c r="B223" t="s">
        <v>888</v>
      </c>
      <c r="C223" t="s">
        <v>889</v>
      </c>
      <c r="D223" t="s">
        <v>615</v>
      </c>
      <c r="E223" t="s">
        <v>616</v>
      </c>
      <c r="F223" t="s">
        <v>890</v>
      </c>
      <c r="G223" t="s">
        <v>891</v>
      </c>
      <c r="H223" t="s">
        <v>109</v>
      </c>
      <c r="I223" s="77">
        <v>449</v>
      </c>
      <c r="J223" s="77">
        <v>5481</v>
      </c>
      <c r="K223" s="77">
        <v>0</v>
      </c>
      <c r="L223" s="77">
        <v>86.478450659999993</v>
      </c>
      <c r="M223" s="77">
        <v>0</v>
      </c>
      <c r="N223" s="77">
        <v>0.11</v>
      </c>
      <c r="O223" s="77">
        <v>0.05</v>
      </c>
    </row>
    <row r="224" spans="2:15">
      <c r="B224" t="s">
        <v>892</v>
      </c>
      <c r="C224" t="s">
        <v>893</v>
      </c>
      <c r="D224" t="s">
        <v>615</v>
      </c>
      <c r="E224" t="s">
        <v>616</v>
      </c>
      <c r="F224" t="s">
        <v>894</v>
      </c>
      <c r="G224" t="s">
        <v>891</v>
      </c>
      <c r="H224" t="s">
        <v>109</v>
      </c>
      <c r="I224" s="77">
        <v>509</v>
      </c>
      <c r="J224" s="77">
        <v>5728</v>
      </c>
      <c r="K224" s="77">
        <v>0</v>
      </c>
      <c r="L224" s="77">
        <v>102.45249728</v>
      </c>
      <c r="M224" s="77">
        <v>0</v>
      </c>
      <c r="N224" s="77">
        <v>0.14000000000000001</v>
      </c>
      <c r="O224" s="77">
        <v>0.06</v>
      </c>
    </row>
    <row r="225" spans="2:15">
      <c r="B225" t="s">
        <v>895</v>
      </c>
      <c r="C225" t="s">
        <v>896</v>
      </c>
      <c r="D225" t="s">
        <v>615</v>
      </c>
      <c r="E225" t="s">
        <v>616</v>
      </c>
      <c r="F225" t="s">
        <v>897</v>
      </c>
      <c r="G225" t="s">
        <v>126</v>
      </c>
      <c r="H225" t="s">
        <v>109</v>
      </c>
      <c r="I225" s="77">
        <v>69</v>
      </c>
      <c r="J225" s="77">
        <v>21670</v>
      </c>
      <c r="K225" s="77">
        <v>0</v>
      </c>
      <c r="L225" s="77">
        <v>52.542382199999999</v>
      </c>
      <c r="M225" s="77">
        <v>0</v>
      </c>
      <c r="N225" s="77">
        <v>7.0000000000000007E-2</v>
      </c>
      <c r="O225" s="77">
        <v>0.03</v>
      </c>
    </row>
    <row r="226" spans="2:15">
      <c r="B226" t="s">
        <v>898</v>
      </c>
      <c r="C226" s="81" t="s">
        <v>1314</v>
      </c>
      <c r="D226" t="s">
        <v>615</v>
      </c>
      <c r="E226" t="s">
        <v>616</v>
      </c>
      <c r="F226" t="s">
        <v>899</v>
      </c>
      <c r="G226" t="s">
        <v>126</v>
      </c>
      <c r="H226" t="s">
        <v>109</v>
      </c>
      <c r="I226" s="77">
        <v>125</v>
      </c>
      <c r="J226" s="77">
        <v>12322</v>
      </c>
      <c r="K226" s="77">
        <v>0</v>
      </c>
      <c r="L226" s="77">
        <v>54.124384999999997</v>
      </c>
      <c r="M226" s="77">
        <v>0</v>
      </c>
      <c r="N226" s="77">
        <v>7.0000000000000007E-2</v>
      </c>
      <c r="O226" s="77">
        <v>0.03</v>
      </c>
    </row>
    <row r="227" spans="2:15">
      <c r="B227" t="s">
        <v>900</v>
      </c>
      <c r="C227" t="s">
        <v>901</v>
      </c>
      <c r="D227" t="s">
        <v>615</v>
      </c>
      <c r="E227" t="s">
        <v>616</v>
      </c>
      <c r="F227" t="s">
        <v>902</v>
      </c>
      <c r="G227" t="s">
        <v>126</v>
      </c>
      <c r="H227" t="s">
        <v>113</v>
      </c>
      <c r="I227" s="77">
        <v>224</v>
      </c>
      <c r="J227" s="77">
        <v>3930</v>
      </c>
      <c r="K227" s="77">
        <v>0</v>
      </c>
      <c r="L227" s="77">
        <v>38.10729216</v>
      </c>
      <c r="M227" s="77">
        <v>0</v>
      </c>
      <c r="N227" s="77">
        <v>0.05</v>
      </c>
      <c r="O227" s="77">
        <v>0.02</v>
      </c>
    </row>
    <row r="228" spans="2:15">
      <c r="B228" t="s">
        <v>903</v>
      </c>
      <c r="C228" s="81" t="s">
        <v>1315</v>
      </c>
      <c r="D228" t="s">
        <v>615</v>
      </c>
      <c r="E228" t="s">
        <v>616</v>
      </c>
      <c r="F228" t="s">
        <v>904</v>
      </c>
      <c r="G228" t="s">
        <v>126</v>
      </c>
      <c r="H228" t="s">
        <v>113</v>
      </c>
      <c r="I228" s="77">
        <v>778</v>
      </c>
      <c r="J228" s="77">
        <v>3565</v>
      </c>
      <c r="K228" s="77">
        <v>0</v>
      </c>
      <c r="L228" s="77">
        <v>120.06229816</v>
      </c>
      <c r="M228" s="77">
        <v>0</v>
      </c>
      <c r="N228" s="77">
        <v>0.16</v>
      </c>
      <c r="O228" s="77">
        <v>7.0000000000000007E-2</v>
      </c>
    </row>
    <row r="229" spans="2:15">
      <c r="B229" t="s">
        <v>905</v>
      </c>
      <c r="C229" t="s">
        <v>906</v>
      </c>
      <c r="D229" t="s">
        <v>615</v>
      </c>
      <c r="E229" t="s">
        <v>616</v>
      </c>
      <c r="F229" t="s">
        <v>902</v>
      </c>
      <c r="G229" t="s">
        <v>126</v>
      </c>
      <c r="H229" t="s">
        <v>116</v>
      </c>
      <c r="I229" s="77">
        <v>1606</v>
      </c>
      <c r="J229" s="77">
        <v>698.4</v>
      </c>
      <c r="K229" s="77">
        <v>0</v>
      </c>
      <c r="L229" s="77">
        <v>55.455650236799997</v>
      </c>
      <c r="M229" s="77">
        <v>0</v>
      </c>
      <c r="N229" s="77">
        <v>7.0000000000000007E-2</v>
      </c>
      <c r="O229" s="77">
        <v>0.03</v>
      </c>
    </row>
    <row r="230" spans="2:15">
      <c r="B230" t="s">
        <v>907</v>
      </c>
      <c r="C230" t="s">
        <v>908</v>
      </c>
      <c r="D230" t="s">
        <v>615</v>
      </c>
      <c r="E230" t="s">
        <v>616</v>
      </c>
      <c r="F230" t="s">
        <v>909</v>
      </c>
      <c r="G230" t="s">
        <v>126</v>
      </c>
      <c r="H230" t="s">
        <v>116</v>
      </c>
      <c r="I230" s="77">
        <v>870</v>
      </c>
      <c r="J230" s="77">
        <v>1132.5</v>
      </c>
      <c r="K230" s="77">
        <v>0</v>
      </c>
      <c r="L230" s="77">
        <v>48.713966550000002</v>
      </c>
      <c r="M230" s="77">
        <v>0</v>
      </c>
      <c r="N230" s="77">
        <v>0.06</v>
      </c>
      <c r="O230" s="77">
        <v>0.03</v>
      </c>
    </row>
    <row r="231" spans="2:15">
      <c r="B231" t="s">
        <v>910</v>
      </c>
      <c r="C231" t="s">
        <v>911</v>
      </c>
      <c r="D231" t="s">
        <v>615</v>
      </c>
      <c r="E231" t="s">
        <v>616</v>
      </c>
      <c r="F231" t="s">
        <v>912</v>
      </c>
      <c r="G231" t="s">
        <v>286</v>
      </c>
      <c r="H231" t="s">
        <v>109</v>
      </c>
      <c r="I231" s="77">
        <v>617</v>
      </c>
      <c r="J231" s="77">
        <v>1188</v>
      </c>
      <c r="K231" s="77">
        <v>0</v>
      </c>
      <c r="L231" s="77">
        <v>25.757479440000001</v>
      </c>
      <c r="M231" s="77">
        <v>0</v>
      </c>
      <c r="N231" s="77">
        <v>0.03</v>
      </c>
      <c r="O231" s="77">
        <v>0.01</v>
      </c>
    </row>
    <row r="232" spans="2:15">
      <c r="B232" t="s">
        <v>913</v>
      </c>
      <c r="C232" t="s">
        <v>914</v>
      </c>
      <c r="D232" t="s">
        <v>615</v>
      </c>
      <c r="E232" t="s">
        <v>616</v>
      </c>
      <c r="F232" t="s">
        <v>915</v>
      </c>
      <c r="G232" t="s">
        <v>131</v>
      </c>
      <c r="H232" t="s">
        <v>109</v>
      </c>
      <c r="I232" s="77">
        <v>731</v>
      </c>
      <c r="J232" s="77">
        <v>6299</v>
      </c>
      <c r="K232" s="77">
        <v>0</v>
      </c>
      <c r="L232" s="77">
        <v>161.80455466000001</v>
      </c>
      <c r="M232" s="77">
        <v>0</v>
      </c>
      <c r="N232" s="77">
        <v>0.21</v>
      </c>
      <c r="O232" s="77">
        <v>0.09</v>
      </c>
    </row>
    <row r="233" spans="2:15">
      <c r="B233" t="s">
        <v>249</v>
      </c>
      <c r="E233" s="16"/>
      <c r="F233" s="16"/>
      <c r="G233" s="16"/>
    </row>
    <row r="234" spans="2:15">
      <c r="B234" t="s">
        <v>255</v>
      </c>
      <c r="E234" s="16"/>
      <c r="F234" s="16"/>
      <c r="G234" s="16"/>
    </row>
    <row r="235" spans="2:15">
      <c r="B235" t="s">
        <v>256</v>
      </c>
      <c r="E235" s="16"/>
      <c r="F235" s="16"/>
      <c r="G235" s="16"/>
    </row>
    <row r="236" spans="2:15">
      <c r="B236" t="s">
        <v>257</v>
      </c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81" sqref="F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1296</v>
      </c>
      <c r="E2" s="16"/>
      <c r="F2" s="16"/>
      <c r="G2" s="16"/>
    </row>
    <row r="3" spans="2:63">
      <c r="B3" s="2" t="s">
        <v>2</v>
      </c>
      <c r="C3" s="81" t="s">
        <v>1297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759620</v>
      </c>
      <c r="I11" s="7"/>
      <c r="J11" s="76">
        <v>66.941699999999997</v>
      </c>
      <c r="K11" s="76">
        <v>89926.300786141001</v>
      </c>
      <c r="L11" s="7"/>
      <c r="M11" s="76">
        <v>100</v>
      </c>
      <c r="N11" s="76">
        <v>50.08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141019</v>
      </c>
      <c r="J12" s="79">
        <v>0</v>
      </c>
      <c r="K12" s="79">
        <v>3128.8594499999999</v>
      </c>
      <c r="M12" s="79">
        <v>3.48</v>
      </c>
      <c r="N12" s="79">
        <v>1.74</v>
      </c>
    </row>
    <row r="13" spans="2:63">
      <c r="B13" s="78" t="s">
        <v>916</v>
      </c>
      <c r="D13" s="16"/>
      <c r="E13" s="16"/>
      <c r="F13" s="16"/>
      <c r="G13" s="16"/>
      <c r="H13" s="79">
        <v>141019</v>
      </c>
      <c r="J13" s="79">
        <v>0</v>
      </c>
      <c r="K13" s="79">
        <v>3128.8594499999999</v>
      </c>
      <c r="M13" s="79">
        <v>3.48</v>
      </c>
      <c r="N13" s="79">
        <v>1.74</v>
      </c>
    </row>
    <row r="14" spans="2:63">
      <c r="B14" t="s">
        <v>917</v>
      </c>
      <c r="C14" t="s">
        <v>918</v>
      </c>
      <c r="D14" t="s">
        <v>103</v>
      </c>
      <c r="E14" t="s">
        <v>919</v>
      </c>
      <c r="F14" t="s">
        <v>126</v>
      </c>
      <c r="G14" t="s">
        <v>105</v>
      </c>
      <c r="H14" s="77">
        <v>20063</v>
      </c>
      <c r="I14" s="77">
        <v>1834</v>
      </c>
      <c r="J14" s="77">
        <v>0</v>
      </c>
      <c r="K14" s="77">
        <v>367.95542</v>
      </c>
      <c r="L14" s="77">
        <v>0.03</v>
      </c>
      <c r="M14" s="77">
        <v>0.41</v>
      </c>
      <c r="N14" s="77">
        <v>0.2</v>
      </c>
    </row>
    <row r="15" spans="2:63">
      <c r="B15" t="s">
        <v>920</v>
      </c>
      <c r="C15" t="s">
        <v>921</v>
      </c>
      <c r="D15" t="s">
        <v>103</v>
      </c>
      <c r="E15" t="s">
        <v>922</v>
      </c>
      <c r="F15" t="s">
        <v>131</v>
      </c>
      <c r="G15" t="s">
        <v>105</v>
      </c>
      <c r="H15" s="77">
        <v>52631</v>
      </c>
      <c r="I15" s="77">
        <v>1303</v>
      </c>
      <c r="J15" s="77">
        <v>0</v>
      </c>
      <c r="K15" s="77">
        <v>685.78192999999999</v>
      </c>
      <c r="L15" s="77">
        <v>0.03</v>
      </c>
      <c r="M15" s="77">
        <v>0.76</v>
      </c>
      <c r="N15" s="77">
        <v>0.38</v>
      </c>
    </row>
    <row r="16" spans="2:63">
      <c r="B16" t="s">
        <v>923</v>
      </c>
      <c r="C16" t="s">
        <v>924</v>
      </c>
      <c r="D16" t="s">
        <v>103</v>
      </c>
      <c r="E16" t="s">
        <v>919</v>
      </c>
      <c r="F16" t="s">
        <v>131</v>
      </c>
      <c r="G16" t="s">
        <v>105</v>
      </c>
      <c r="H16" s="77">
        <v>58190</v>
      </c>
      <c r="I16" s="77">
        <v>1299</v>
      </c>
      <c r="J16" s="77">
        <v>0</v>
      </c>
      <c r="K16" s="77">
        <v>755.88810000000001</v>
      </c>
      <c r="L16" s="77">
        <v>0.02</v>
      </c>
      <c r="M16" s="77">
        <v>0.84</v>
      </c>
      <c r="N16" s="77">
        <v>0.42</v>
      </c>
    </row>
    <row r="17" spans="2:14">
      <c r="B17" t="s">
        <v>925</v>
      </c>
      <c r="C17" t="s">
        <v>926</v>
      </c>
      <c r="D17" t="s">
        <v>103</v>
      </c>
      <c r="E17" t="s">
        <v>927</v>
      </c>
      <c r="F17" t="s">
        <v>131</v>
      </c>
      <c r="G17" t="s">
        <v>105</v>
      </c>
      <c r="H17" s="77">
        <v>3430</v>
      </c>
      <c r="I17" s="77">
        <v>13010</v>
      </c>
      <c r="J17" s="77">
        <v>0</v>
      </c>
      <c r="K17" s="77">
        <v>446.24299999999999</v>
      </c>
      <c r="L17" s="77">
        <v>0</v>
      </c>
      <c r="M17" s="77">
        <v>0.5</v>
      </c>
      <c r="N17" s="77">
        <v>0.25</v>
      </c>
    </row>
    <row r="18" spans="2:14">
      <c r="B18" t="s">
        <v>928</v>
      </c>
      <c r="C18" t="s">
        <v>929</v>
      </c>
      <c r="D18" t="s">
        <v>103</v>
      </c>
      <c r="E18" t="s">
        <v>930</v>
      </c>
      <c r="F18" t="s">
        <v>131</v>
      </c>
      <c r="G18" t="s">
        <v>105</v>
      </c>
      <c r="H18" s="77">
        <v>6705</v>
      </c>
      <c r="I18" s="77">
        <v>13020</v>
      </c>
      <c r="J18" s="77">
        <v>0</v>
      </c>
      <c r="K18" s="77">
        <v>872.99099999999999</v>
      </c>
      <c r="L18" s="77">
        <v>0.02</v>
      </c>
      <c r="M18" s="77">
        <v>0.97</v>
      </c>
      <c r="N18" s="77">
        <v>0.49</v>
      </c>
    </row>
    <row r="19" spans="2:14">
      <c r="B19" s="78" t="s">
        <v>931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932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242</v>
      </c>
      <c r="C22" t="s">
        <v>242</v>
      </c>
      <c r="D22" s="16"/>
      <c r="E22" s="16"/>
      <c r="F22" t="s">
        <v>242</v>
      </c>
      <c r="G22" t="s">
        <v>242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242</v>
      </c>
      <c r="C24" t="s">
        <v>242</v>
      </c>
      <c r="D24" s="16"/>
      <c r="E24" s="16"/>
      <c r="F24" t="s">
        <v>242</v>
      </c>
      <c r="G24" t="s">
        <v>242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262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242</v>
      </c>
      <c r="C26" t="s">
        <v>242</v>
      </c>
      <c r="D26" s="16"/>
      <c r="E26" s="16"/>
      <c r="F26" t="s">
        <v>242</v>
      </c>
      <c r="G26" t="s">
        <v>242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934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242</v>
      </c>
      <c r="C28" t="s">
        <v>242</v>
      </c>
      <c r="D28" s="16"/>
      <c r="E28" s="16"/>
      <c r="F28" t="s">
        <v>242</v>
      </c>
      <c r="G28" t="s">
        <v>242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247</v>
      </c>
      <c r="D29" s="16"/>
      <c r="E29" s="16"/>
      <c r="F29" s="16"/>
      <c r="G29" s="16"/>
      <c r="H29" s="79">
        <v>618601</v>
      </c>
      <c r="J29" s="79">
        <v>66.941699999999997</v>
      </c>
      <c r="K29" s="79">
        <v>86797.441336140997</v>
      </c>
      <c r="M29" s="79">
        <v>96.52</v>
      </c>
      <c r="N29" s="79">
        <v>48.34</v>
      </c>
    </row>
    <row r="30" spans="2:14">
      <c r="B30" s="78" t="s">
        <v>935</v>
      </c>
      <c r="D30" s="16"/>
      <c r="E30" s="16"/>
      <c r="F30" s="16"/>
      <c r="G30" s="16"/>
      <c r="H30" s="79">
        <v>618601</v>
      </c>
      <c r="J30" s="79">
        <v>66.941699999999997</v>
      </c>
      <c r="K30" s="79">
        <v>86797.441336140997</v>
      </c>
      <c r="M30" s="79">
        <v>96.52</v>
      </c>
      <c r="N30" s="79">
        <v>48.34</v>
      </c>
    </row>
    <row r="31" spans="2:14">
      <c r="B31" t="s">
        <v>936</v>
      </c>
      <c r="C31" t="s">
        <v>937</v>
      </c>
      <c r="D31" t="s">
        <v>615</v>
      </c>
      <c r="E31" t="s">
        <v>938</v>
      </c>
      <c r="F31" t="s">
        <v>748</v>
      </c>
      <c r="G31" t="s">
        <v>109</v>
      </c>
      <c r="H31" s="77">
        <v>6649</v>
      </c>
      <c r="I31" s="77">
        <v>3558</v>
      </c>
      <c r="J31" s="77">
        <v>0</v>
      </c>
      <c r="K31" s="77">
        <v>831.31196987999999</v>
      </c>
      <c r="L31" s="77">
        <v>0.08</v>
      </c>
      <c r="M31" s="77">
        <v>0.92</v>
      </c>
      <c r="N31" s="77">
        <v>0.46</v>
      </c>
    </row>
    <row r="32" spans="2:14">
      <c r="B32" t="s">
        <v>939</v>
      </c>
      <c r="C32" t="s">
        <v>940</v>
      </c>
      <c r="D32" t="s">
        <v>615</v>
      </c>
      <c r="E32" t="s">
        <v>941</v>
      </c>
      <c r="F32" t="s">
        <v>748</v>
      </c>
      <c r="G32" t="s">
        <v>113</v>
      </c>
      <c r="H32" s="77">
        <v>284</v>
      </c>
      <c r="I32" s="77">
        <v>10230</v>
      </c>
      <c r="J32" s="77">
        <v>0</v>
      </c>
      <c r="K32" s="77">
        <v>125.76549215999999</v>
      </c>
      <c r="L32" s="77">
        <v>0</v>
      </c>
      <c r="M32" s="77">
        <v>0.14000000000000001</v>
      </c>
      <c r="N32" s="77">
        <v>7.0000000000000007E-2</v>
      </c>
    </row>
    <row r="33" spans="2:14">
      <c r="B33" t="s">
        <v>942</v>
      </c>
      <c r="C33" t="s">
        <v>943</v>
      </c>
      <c r="D33" t="s">
        <v>615</v>
      </c>
      <c r="E33" t="s">
        <v>944</v>
      </c>
      <c r="F33" t="s">
        <v>748</v>
      </c>
      <c r="G33" t="s">
        <v>109</v>
      </c>
      <c r="H33" s="77">
        <v>2294</v>
      </c>
      <c r="I33" s="77">
        <v>10129</v>
      </c>
      <c r="J33" s="77">
        <v>0</v>
      </c>
      <c r="K33" s="77">
        <v>816.51043963999996</v>
      </c>
      <c r="L33" s="77">
        <v>0</v>
      </c>
      <c r="M33" s="77">
        <v>0.91</v>
      </c>
      <c r="N33" s="77">
        <v>0.45</v>
      </c>
    </row>
    <row r="34" spans="2:14">
      <c r="B34" t="s">
        <v>945</v>
      </c>
      <c r="C34" t="s">
        <v>946</v>
      </c>
      <c r="D34" t="s">
        <v>679</v>
      </c>
      <c r="E34" t="s">
        <v>947</v>
      </c>
      <c r="F34" t="s">
        <v>748</v>
      </c>
      <c r="G34" t="s">
        <v>113</v>
      </c>
      <c r="H34" s="77">
        <v>13789</v>
      </c>
      <c r="I34" s="77">
        <v>3948.5</v>
      </c>
      <c r="J34" s="77">
        <v>0</v>
      </c>
      <c r="K34" s="77">
        <v>2356.8526690519998</v>
      </c>
      <c r="L34" s="77">
        <v>0.04</v>
      </c>
      <c r="M34" s="77">
        <v>2.62</v>
      </c>
      <c r="N34" s="77">
        <v>1.31</v>
      </c>
    </row>
    <row r="35" spans="2:14">
      <c r="B35" t="s">
        <v>948</v>
      </c>
      <c r="C35" s="81" t="s">
        <v>1316</v>
      </c>
      <c r="D35" t="s">
        <v>615</v>
      </c>
      <c r="E35" t="s">
        <v>947</v>
      </c>
      <c r="F35" t="s">
        <v>748</v>
      </c>
      <c r="G35" t="s">
        <v>113</v>
      </c>
      <c r="H35" s="77">
        <v>4736</v>
      </c>
      <c r="I35" s="77">
        <v>1005</v>
      </c>
      <c r="J35" s="77">
        <v>0</v>
      </c>
      <c r="K35" s="77">
        <v>206.03702784000001</v>
      </c>
      <c r="L35" s="77">
        <v>0</v>
      </c>
      <c r="M35" s="77">
        <v>0.23</v>
      </c>
      <c r="N35" s="77">
        <v>0.11</v>
      </c>
    </row>
    <row r="36" spans="2:14">
      <c r="B36" t="s">
        <v>949</v>
      </c>
      <c r="C36" t="s">
        <v>950</v>
      </c>
      <c r="D36" t="s">
        <v>615</v>
      </c>
      <c r="E36" t="s">
        <v>951</v>
      </c>
      <c r="F36" t="s">
        <v>748</v>
      </c>
      <c r="G36" t="s">
        <v>113</v>
      </c>
      <c r="H36" s="77">
        <v>10384</v>
      </c>
      <c r="I36" s="77">
        <v>3399</v>
      </c>
      <c r="J36" s="77">
        <v>0</v>
      </c>
      <c r="K36" s="77">
        <v>1527.8593102079999</v>
      </c>
      <c r="L36" s="77">
        <v>0</v>
      </c>
      <c r="M36" s="77">
        <v>1.7</v>
      </c>
      <c r="N36" s="77">
        <v>0.85</v>
      </c>
    </row>
    <row r="37" spans="2:14">
      <c r="B37" t="s">
        <v>952</v>
      </c>
      <c r="C37" t="s">
        <v>953</v>
      </c>
      <c r="D37" t="s">
        <v>615</v>
      </c>
      <c r="E37" t="s">
        <v>954</v>
      </c>
      <c r="F37" t="s">
        <v>748</v>
      </c>
      <c r="G37" t="s">
        <v>109</v>
      </c>
      <c r="H37" s="77">
        <v>5895</v>
      </c>
      <c r="I37" s="77">
        <v>4225</v>
      </c>
      <c r="J37" s="77">
        <v>0</v>
      </c>
      <c r="K37" s="77">
        <v>875.21001750000005</v>
      </c>
      <c r="L37" s="77">
        <v>0</v>
      </c>
      <c r="M37" s="77">
        <v>0.97</v>
      </c>
      <c r="N37" s="77">
        <v>0.49</v>
      </c>
    </row>
    <row r="38" spans="2:14">
      <c r="B38" t="s">
        <v>955</v>
      </c>
      <c r="C38" t="s">
        <v>956</v>
      </c>
      <c r="D38" t="s">
        <v>615</v>
      </c>
      <c r="E38" t="s">
        <v>957</v>
      </c>
      <c r="F38" t="s">
        <v>748</v>
      </c>
      <c r="G38" t="s">
        <v>113</v>
      </c>
      <c r="H38" s="77">
        <v>2835</v>
      </c>
      <c r="I38" s="77">
        <v>2507</v>
      </c>
      <c r="J38" s="77">
        <v>0</v>
      </c>
      <c r="K38" s="77">
        <v>307.66275036000002</v>
      </c>
      <c r="L38" s="77">
        <v>0.04</v>
      </c>
      <c r="M38" s="77">
        <v>0.34</v>
      </c>
      <c r="N38" s="77">
        <v>0.17</v>
      </c>
    </row>
    <row r="39" spans="2:14">
      <c r="B39" t="s">
        <v>958</v>
      </c>
      <c r="C39" t="s">
        <v>959</v>
      </c>
      <c r="D39" t="s">
        <v>615</v>
      </c>
      <c r="E39" t="s">
        <v>957</v>
      </c>
      <c r="F39" t="s">
        <v>748</v>
      </c>
      <c r="G39" t="s">
        <v>109</v>
      </c>
      <c r="H39" s="77">
        <v>19138</v>
      </c>
      <c r="I39" s="77">
        <v>2433</v>
      </c>
      <c r="J39" s="77">
        <v>0</v>
      </c>
      <c r="K39" s="77">
        <v>1636.21517556</v>
      </c>
      <c r="L39" s="77">
        <v>0.22</v>
      </c>
      <c r="M39" s="77">
        <v>1.82</v>
      </c>
      <c r="N39" s="77">
        <v>0.91</v>
      </c>
    </row>
    <row r="40" spans="2:14">
      <c r="B40" t="s">
        <v>960</v>
      </c>
      <c r="C40" t="s">
        <v>961</v>
      </c>
      <c r="D40" t="s">
        <v>615</v>
      </c>
      <c r="E40" t="s">
        <v>962</v>
      </c>
      <c r="F40" t="s">
        <v>748</v>
      </c>
      <c r="G40" t="s">
        <v>109</v>
      </c>
      <c r="H40" s="77">
        <v>3013</v>
      </c>
      <c r="I40" s="77">
        <v>6741</v>
      </c>
      <c r="J40" s="77">
        <v>0</v>
      </c>
      <c r="K40" s="77">
        <v>713.71564362000004</v>
      </c>
      <c r="L40" s="77">
        <v>0</v>
      </c>
      <c r="M40" s="77">
        <v>0.79</v>
      </c>
      <c r="N40" s="77">
        <v>0.4</v>
      </c>
    </row>
    <row r="41" spans="2:14">
      <c r="B41" t="s">
        <v>963</v>
      </c>
      <c r="C41" t="s">
        <v>964</v>
      </c>
      <c r="D41" t="s">
        <v>615</v>
      </c>
      <c r="E41" t="s">
        <v>965</v>
      </c>
      <c r="F41" t="s">
        <v>748</v>
      </c>
      <c r="G41" t="s">
        <v>109</v>
      </c>
      <c r="H41" s="77">
        <v>1603</v>
      </c>
      <c r="I41" s="77">
        <v>2814.5</v>
      </c>
      <c r="J41" s="77">
        <v>0</v>
      </c>
      <c r="K41" s="77">
        <v>158.53915258999999</v>
      </c>
      <c r="L41" s="77">
        <v>0</v>
      </c>
      <c r="M41" s="77">
        <v>0.18</v>
      </c>
      <c r="N41" s="77">
        <v>0.09</v>
      </c>
    </row>
    <row r="42" spans="2:14">
      <c r="B42" t="s">
        <v>966</v>
      </c>
      <c r="C42" t="s">
        <v>967</v>
      </c>
      <c r="D42" t="s">
        <v>615</v>
      </c>
      <c r="E42" t="s">
        <v>968</v>
      </c>
      <c r="F42" t="s">
        <v>748</v>
      </c>
      <c r="G42" t="s">
        <v>119</v>
      </c>
      <c r="H42" s="77">
        <v>19668</v>
      </c>
      <c r="I42" s="77">
        <v>3194</v>
      </c>
      <c r="J42" s="77">
        <v>0</v>
      </c>
      <c r="K42" s="77">
        <v>1711.0800468960001</v>
      </c>
      <c r="L42" s="77">
        <v>0</v>
      </c>
      <c r="M42" s="77">
        <v>1.9</v>
      </c>
      <c r="N42" s="77">
        <v>0.95</v>
      </c>
    </row>
    <row r="43" spans="2:14">
      <c r="B43" t="s">
        <v>969</v>
      </c>
      <c r="C43" t="s">
        <v>970</v>
      </c>
      <c r="D43" t="s">
        <v>615</v>
      </c>
      <c r="E43" t="s">
        <v>971</v>
      </c>
      <c r="F43" t="s">
        <v>748</v>
      </c>
      <c r="G43" t="s">
        <v>109</v>
      </c>
      <c r="H43" s="77">
        <v>3546</v>
      </c>
      <c r="I43" s="77">
        <v>8140</v>
      </c>
      <c r="J43" s="77">
        <v>0</v>
      </c>
      <c r="K43" s="77">
        <v>1014.2964216</v>
      </c>
      <c r="L43" s="77">
        <v>0</v>
      </c>
      <c r="M43" s="77">
        <v>1.1299999999999999</v>
      </c>
      <c r="N43" s="77">
        <v>0.56000000000000005</v>
      </c>
    </row>
    <row r="44" spans="2:14">
      <c r="B44" t="s">
        <v>972</v>
      </c>
      <c r="C44" t="s">
        <v>973</v>
      </c>
      <c r="D44" t="s">
        <v>615</v>
      </c>
      <c r="E44" t="s">
        <v>974</v>
      </c>
      <c r="F44" t="s">
        <v>748</v>
      </c>
      <c r="G44" t="s">
        <v>113</v>
      </c>
      <c r="H44" s="77">
        <v>1094</v>
      </c>
      <c r="I44" s="77">
        <v>20045</v>
      </c>
      <c r="J44" s="77">
        <v>0</v>
      </c>
      <c r="K44" s="77">
        <v>949.27250823999998</v>
      </c>
      <c r="L44" s="77">
        <v>0.03</v>
      </c>
      <c r="M44" s="77">
        <v>1.06</v>
      </c>
      <c r="N44" s="77">
        <v>0.53</v>
      </c>
    </row>
    <row r="45" spans="2:14">
      <c r="B45" t="s">
        <v>975</v>
      </c>
      <c r="C45" s="81" t="s">
        <v>1317</v>
      </c>
      <c r="D45" t="s">
        <v>615</v>
      </c>
      <c r="E45" t="s">
        <v>976</v>
      </c>
      <c r="F45" t="s">
        <v>748</v>
      </c>
      <c r="G45" t="s">
        <v>109</v>
      </c>
      <c r="H45" s="77">
        <v>3176</v>
      </c>
      <c r="I45" s="77">
        <v>25399</v>
      </c>
      <c r="J45" s="77">
        <v>0</v>
      </c>
      <c r="K45" s="77">
        <v>2834.64625136</v>
      </c>
      <c r="L45" s="77">
        <v>0</v>
      </c>
      <c r="M45" s="77">
        <v>3.15</v>
      </c>
      <c r="N45" s="77">
        <v>1.58</v>
      </c>
    </row>
    <row r="46" spans="2:14">
      <c r="B46" t="s">
        <v>977</v>
      </c>
      <c r="C46" t="s">
        <v>978</v>
      </c>
      <c r="D46" t="s">
        <v>679</v>
      </c>
      <c r="E46" t="s">
        <v>979</v>
      </c>
      <c r="F46" t="s">
        <v>748</v>
      </c>
      <c r="G46" t="s">
        <v>113</v>
      </c>
      <c r="H46" s="77">
        <v>12898</v>
      </c>
      <c r="I46" s="77">
        <v>3370</v>
      </c>
      <c r="J46" s="77">
        <v>0</v>
      </c>
      <c r="K46" s="77">
        <v>1881.56746288</v>
      </c>
      <c r="L46" s="77">
        <v>0.01</v>
      </c>
      <c r="M46" s="77">
        <v>2.09</v>
      </c>
      <c r="N46" s="77">
        <v>1.05</v>
      </c>
    </row>
    <row r="47" spans="2:14">
      <c r="B47" t="s">
        <v>980</v>
      </c>
      <c r="C47" t="s">
        <v>981</v>
      </c>
      <c r="D47" t="s">
        <v>615</v>
      </c>
      <c r="E47" t="s">
        <v>982</v>
      </c>
      <c r="F47" t="s">
        <v>748</v>
      </c>
      <c r="G47" t="s">
        <v>109</v>
      </c>
      <c r="H47" s="77">
        <v>1821</v>
      </c>
      <c r="I47" s="77">
        <v>3949</v>
      </c>
      <c r="J47" s="77">
        <v>0</v>
      </c>
      <c r="K47" s="77">
        <v>252.69627306000001</v>
      </c>
      <c r="L47" s="77">
        <v>0</v>
      </c>
      <c r="M47" s="77">
        <v>0.28000000000000003</v>
      </c>
      <c r="N47" s="77">
        <v>0.14000000000000001</v>
      </c>
    </row>
    <row r="48" spans="2:14">
      <c r="B48" t="s">
        <v>983</v>
      </c>
      <c r="C48" s="81" t="s">
        <v>1318</v>
      </c>
      <c r="D48" t="s">
        <v>615</v>
      </c>
      <c r="E48" t="s">
        <v>984</v>
      </c>
      <c r="F48" t="s">
        <v>748</v>
      </c>
      <c r="G48" t="s">
        <v>109</v>
      </c>
      <c r="H48" s="77">
        <v>245</v>
      </c>
      <c r="I48" s="77">
        <v>18501</v>
      </c>
      <c r="J48" s="77">
        <v>0</v>
      </c>
      <c r="K48" s="77">
        <v>159.2806593</v>
      </c>
      <c r="L48" s="77">
        <v>0</v>
      </c>
      <c r="M48" s="77">
        <v>0.18</v>
      </c>
      <c r="N48" s="77">
        <v>0.09</v>
      </c>
    </row>
    <row r="49" spans="2:14">
      <c r="B49" t="s">
        <v>985</v>
      </c>
      <c r="C49" t="s">
        <v>986</v>
      </c>
      <c r="D49" t="s">
        <v>615</v>
      </c>
      <c r="E49" t="s">
        <v>987</v>
      </c>
      <c r="F49" t="s">
        <v>748</v>
      </c>
      <c r="G49" t="s">
        <v>109</v>
      </c>
      <c r="H49" s="77">
        <v>88</v>
      </c>
      <c r="I49" s="77">
        <v>18702.5</v>
      </c>
      <c r="J49" s="77">
        <v>0</v>
      </c>
      <c r="K49" s="77">
        <v>57.834114800000002</v>
      </c>
      <c r="L49" s="77">
        <v>0</v>
      </c>
      <c r="M49" s="77">
        <v>0.06</v>
      </c>
      <c r="N49" s="77">
        <v>0.03</v>
      </c>
    </row>
    <row r="50" spans="2:14">
      <c r="B50" t="s">
        <v>988</v>
      </c>
      <c r="C50" t="s">
        <v>989</v>
      </c>
      <c r="D50" t="s">
        <v>615</v>
      </c>
      <c r="E50" t="s">
        <v>990</v>
      </c>
      <c r="F50" t="s">
        <v>748</v>
      </c>
      <c r="G50" t="s">
        <v>113</v>
      </c>
      <c r="H50" s="77">
        <v>5692</v>
      </c>
      <c r="I50" s="77">
        <v>10212</v>
      </c>
      <c r="J50" s="77">
        <v>0</v>
      </c>
      <c r="K50" s="77">
        <v>2516.188762752</v>
      </c>
      <c r="L50" s="77">
        <v>0</v>
      </c>
      <c r="M50" s="77">
        <v>2.8</v>
      </c>
      <c r="N50" s="77">
        <v>1.4</v>
      </c>
    </row>
    <row r="51" spans="2:14">
      <c r="B51" t="s">
        <v>991</v>
      </c>
      <c r="C51" t="s">
        <v>992</v>
      </c>
      <c r="D51" t="s">
        <v>615</v>
      </c>
      <c r="E51" t="s">
        <v>993</v>
      </c>
      <c r="F51" t="s">
        <v>748</v>
      </c>
      <c r="G51" t="s">
        <v>116</v>
      </c>
      <c r="H51" s="77">
        <v>106925</v>
      </c>
      <c r="I51" s="77">
        <v>699.1</v>
      </c>
      <c r="J51" s="77">
        <v>0</v>
      </c>
      <c r="K51" s="77">
        <v>3695.852167735</v>
      </c>
      <c r="L51" s="77">
        <v>0.02</v>
      </c>
      <c r="M51" s="77">
        <v>4.1100000000000003</v>
      </c>
      <c r="N51" s="77">
        <v>2.06</v>
      </c>
    </row>
    <row r="52" spans="2:14">
      <c r="B52" t="s">
        <v>994</v>
      </c>
      <c r="C52" t="s">
        <v>995</v>
      </c>
      <c r="D52" t="s">
        <v>615</v>
      </c>
      <c r="E52" t="s">
        <v>996</v>
      </c>
      <c r="F52" t="s">
        <v>748</v>
      </c>
      <c r="G52" t="s">
        <v>109</v>
      </c>
      <c r="H52" s="77">
        <v>42321</v>
      </c>
      <c r="I52" s="77">
        <v>2694</v>
      </c>
      <c r="J52" s="77">
        <v>0</v>
      </c>
      <c r="K52" s="77">
        <v>4006.40887836</v>
      </c>
      <c r="L52" s="77">
        <v>0.35</v>
      </c>
      <c r="M52" s="77">
        <v>4.46</v>
      </c>
      <c r="N52" s="77">
        <v>2.23</v>
      </c>
    </row>
    <row r="53" spans="2:14">
      <c r="B53" t="s">
        <v>997</v>
      </c>
      <c r="C53" t="s">
        <v>998</v>
      </c>
      <c r="D53" t="s">
        <v>615</v>
      </c>
      <c r="E53" t="s">
        <v>999</v>
      </c>
      <c r="F53" t="s">
        <v>748</v>
      </c>
      <c r="G53" t="s">
        <v>109</v>
      </c>
      <c r="H53" s="77">
        <v>891</v>
      </c>
      <c r="I53" s="77">
        <v>10674</v>
      </c>
      <c r="J53" s="77">
        <v>0</v>
      </c>
      <c r="K53" s="77">
        <v>334.20016476000001</v>
      </c>
      <c r="L53" s="77">
        <v>0</v>
      </c>
      <c r="M53" s="77">
        <v>0.37</v>
      </c>
      <c r="N53" s="77">
        <v>0.19</v>
      </c>
    </row>
    <row r="54" spans="2:14">
      <c r="B54" t="s">
        <v>1000</v>
      </c>
      <c r="C54" t="s">
        <v>1001</v>
      </c>
      <c r="D54" t="s">
        <v>615</v>
      </c>
      <c r="E54" t="s">
        <v>1002</v>
      </c>
      <c r="F54" t="s">
        <v>748</v>
      </c>
      <c r="G54" t="s">
        <v>109</v>
      </c>
      <c r="H54" s="77">
        <v>5361</v>
      </c>
      <c r="I54" s="77">
        <v>15183</v>
      </c>
      <c r="J54" s="77">
        <v>0</v>
      </c>
      <c r="K54" s="77">
        <v>2860.2576538200001</v>
      </c>
      <c r="L54" s="77">
        <v>0</v>
      </c>
      <c r="M54" s="77">
        <v>3.18</v>
      </c>
      <c r="N54" s="77">
        <v>1.59</v>
      </c>
    </row>
    <row r="55" spans="2:14">
      <c r="B55" t="s">
        <v>1003</v>
      </c>
      <c r="C55" t="s">
        <v>1004</v>
      </c>
      <c r="D55" t="s">
        <v>615</v>
      </c>
      <c r="E55" t="s">
        <v>1005</v>
      </c>
      <c r="F55" t="s">
        <v>748</v>
      </c>
      <c r="G55" t="s">
        <v>109</v>
      </c>
      <c r="H55" s="77">
        <v>1425</v>
      </c>
      <c r="I55" s="77">
        <v>3757</v>
      </c>
      <c r="J55" s="77">
        <v>0</v>
      </c>
      <c r="K55" s="77">
        <v>188.1298965</v>
      </c>
      <c r="L55" s="77">
        <v>0</v>
      </c>
      <c r="M55" s="77">
        <v>0.21</v>
      </c>
      <c r="N55" s="77">
        <v>0.1</v>
      </c>
    </row>
    <row r="56" spans="2:14">
      <c r="B56" t="s">
        <v>1006</v>
      </c>
      <c r="C56" t="s">
        <v>1007</v>
      </c>
      <c r="D56" t="s">
        <v>615</v>
      </c>
      <c r="E56" t="s">
        <v>1008</v>
      </c>
      <c r="F56" t="s">
        <v>748</v>
      </c>
      <c r="G56" t="s">
        <v>113</v>
      </c>
      <c r="H56" s="77">
        <v>1054</v>
      </c>
      <c r="I56" s="77">
        <v>5913</v>
      </c>
      <c r="J56" s="77">
        <v>0</v>
      </c>
      <c r="K56" s="77">
        <v>269.78388897600001</v>
      </c>
      <c r="L56" s="77">
        <v>0.03</v>
      </c>
      <c r="M56" s="77">
        <v>0.3</v>
      </c>
      <c r="N56" s="77">
        <v>0.15</v>
      </c>
    </row>
    <row r="57" spans="2:14">
      <c r="B57" t="s">
        <v>1009</v>
      </c>
      <c r="C57" t="s">
        <v>1010</v>
      </c>
      <c r="D57" t="s">
        <v>615</v>
      </c>
      <c r="E57" t="s">
        <v>1011</v>
      </c>
      <c r="F57" t="s">
        <v>748</v>
      </c>
      <c r="G57" t="s">
        <v>109</v>
      </c>
      <c r="H57" s="77">
        <v>629</v>
      </c>
      <c r="I57" s="77">
        <v>13460</v>
      </c>
      <c r="J57" s="77">
        <v>0</v>
      </c>
      <c r="K57" s="77">
        <v>297.50718760000001</v>
      </c>
      <c r="L57" s="77">
        <v>0.01</v>
      </c>
      <c r="M57" s="77">
        <v>0.33</v>
      </c>
      <c r="N57" s="77">
        <v>0.17</v>
      </c>
    </row>
    <row r="58" spans="2:14">
      <c r="B58" t="s">
        <v>1012</v>
      </c>
      <c r="C58" t="s">
        <v>1013</v>
      </c>
      <c r="D58" t="s">
        <v>634</v>
      </c>
      <c r="E58" t="s">
        <v>1014</v>
      </c>
      <c r="F58" t="s">
        <v>748</v>
      </c>
      <c r="G58" t="s">
        <v>113</v>
      </c>
      <c r="H58" s="77">
        <v>478</v>
      </c>
      <c r="I58" s="77">
        <v>10740</v>
      </c>
      <c r="J58" s="77">
        <v>0</v>
      </c>
      <c r="K58" s="77">
        <v>222.22847135999999</v>
      </c>
      <c r="L58" s="77">
        <v>0.02</v>
      </c>
      <c r="M58" s="77">
        <v>0.25</v>
      </c>
      <c r="N58" s="77">
        <v>0.12</v>
      </c>
    </row>
    <row r="59" spans="2:14">
      <c r="B59" t="s">
        <v>1015</v>
      </c>
      <c r="C59" s="81" t="s">
        <v>1319</v>
      </c>
      <c r="D59" t="s">
        <v>615</v>
      </c>
      <c r="E59" t="s">
        <v>1014</v>
      </c>
      <c r="F59" t="s">
        <v>748</v>
      </c>
      <c r="G59" t="s">
        <v>113</v>
      </c>
      <c r="H59" s="77">
        <v>1495</v>
      </c>
      <c r="I59" s="77">
        <v>5424</v>
      </c>
      <c r="J59" s="77">
        <v>0</v>
      </c>
      <c r="K59" s="77">
        <v>351.01719744000002</v>
      </c>
      <c r="L59" s="77">
        <v>0.05</v>
      </c>
      <c r="M59" s="77">
        <v>0.39</v>
      </c>
      <c r="N59" s="77">
        <v>0.2</v>
      </c>
    </row>
    <row r="60" spans="2:14">
      <c r="B60" t="s">
        <v>1016</v>
      </c>
      <c r="C60" t="s">
        <v>1017</v>
      </c>
      <c r="D60" t="s">
        <v>615</v>
      </c>
      <c r="E60" t="s">
        <v>1014</v>
      </c>
      <c r="F60" t="s">
        <v>748</v>
      </c>
      <c r="G60" t="s">
        <v>113</v>
      </c>
      <c r="H60" s="77">
        <v>1337</v>
      </c>
      <c r="I60" s="77">
        <v>3966.5</v>
      </c>
      <c r="J60" s="77">
        <v>0</v>
      </c>
      <c r="K60" s="77">
        <v>229.56537612400001</v>
      </c>
      <c r="L60" s="77">
        <v>0.02</v>
      </c>
      <c r="M60" s="77">
        <v>0.26</v>
      </c>
      <c r="N60" s="77">
        <v>0.13</v>
      </c>
    </row>
    <row r="61" spans="2:14">
      <c r="B61" t="s">
        <v>1018</v>
      </c>
      <c r="C61" t="s">
        <v>1019</v>
      </c>
      <c r="D61" t="s">
        <v>615</v>
      </c>
      <c r="E61" t="s">
        <v>1020</v>
      </c>
      <c r="F61" t="s">
        <v>748</v>
      </c>
      <c r="G61" t="s">
        <v>109</v>
      </c>
      <c r="H61" s="77">
        <v>1085</v>
      </c>
      <c r="I61" s="77">
        <v>2387</v>
      </c>
      <c r="J61" s="77">
        <v>0</v>
      </c>
      <c r="K61" s="77">
        <v>91.008910299999997</v>
      </c>
      <c r="L61" s="77">
        <v>0</v>
      </c>
      <c r="M61" s="77">
        <v>0.1</v>
      </c>
      <c r="N61" s="77">
        <v>0.05</v>
      </c>
    </row>
    <row r="62" spans="2:14">
      <c r="B62" t="s">
        <v>1021</v>
      </c>
      <c r="C62" s="81" t="s">
        <v>1320</v>
      </c>
      <c r="D62" t="s">
        <v>615</v>
      </c>
      <c r="E62" t="s">
        <v>1020</v>
      </c>
      <c r="F62" t="s">
        <v>748</v>
      </c>
      <c r="G62" t="s">
        <v>109</v>
      </c>
      <c r="H62" s="77">
        <v>1717</v>
      </c>
      <c r="I62" s="77">
        <v>10428</v>
      </c>
      <c r="J62" s="77">
        <v>0</v>
      </c>
      <c r="K62" s="77">
        <v>629.17734264000001</v>
      </c>
      <c r="L62" s="77">
        <v>0</v>
      </c>
      <c r="M62" s="77">
        <v>0.7</v>
      </c>
      <c r="N62" s="77">
        <v>0.35</v>
      </c>
    </row>
    <row r="63" spans="2:14">
      <c r="B63" t="s">
        <v>1022</v>
      </c>
      <c r="C63" t="s">
        <v>1023</v>
      </c>
      <c r="D63" t="s">
        <v>615</v>
      </c>
      <c r="E63" t="s">
        <v>1024</v>
      </c>
      <c r="F63" t="s">
        <v>748</v>
      </c>
      <c r="G63" t="s">
        <v>202</v>
      </c>
      <c r="H63" s="77">
        <v>194609</v>
      </c>
      <c r="I63" s="77">
        <v>179700</v>
      </c>
      <c r="J63" s="77">
        <v>0</v>
      </c>
      <c r="K63" s="77">
        <v>11537.011185269999</v>
      </c>
      <c r="L63" s="77">
        <v>0.01</v>
      </c>
      <c r="M63" s="77">
        <v>12.83</v>
      </c>
      <c r="N63" s="77">
        <v>6.43</v>
      </c>
    </row>
    <row r="64" spans="2:14">
      <c r="B64" t="s">
        <v>1025</v>
      </c>
      <c r="C64" t="s">
        <v>1026</v>
      </c>
      <c r="D64" t="s">
        <v>615</v>
      </c>
      <c r="E64" t="s">
        <v>1027</v>
      </c>
      <c r="F64" t="s">
        <v>748</v>
      </c>
      <c r="G64" t="s">
        <v>113</v>
      </c>
      <c r="H64" s="77">
        <v>1113</v>
      </c>
      <c r="I64" s="77">
        <v>7049</v>
      </c>
      <c r="J64" s="77">
        <v>0</v>
      </c>
      <c r="K64" s="77">
        <v>339.61760565600002</v>
      </c>
      <c r="L64" s="77">
        <v>0</v>
      </c>
      <c r="M64" s="77">
        <v>0.38</v>
      </c>
      <c r="N64" s="77">
        <v>0.19</v>
      </c>
    </row>
    <row r="65" spans="2:14">
      <c r="B65" t="s">
        <v>1028</v>
      </c>
      <c r="C65" t="s">
        <v>1029</v>
      </c>
      <c r="D65" t="s">
        <v>615</v>
      </c>
      <c r="E65" t="s">
        <v>1030</v>
      </c>
      <c r="F65" t="s">
        <v>748</v>
      </c>
      <c r="G65" t="s">
        <v>109</v>
      </c>
      <c r="H65" s="77">
        <v>4789</v>
      </c>
      <c r="I65" s="77">
        <v>46543.5</v>
      </c>
      <c r="J65" s="77">
        <v>0</v>
      </c>
      <c r="K65" s="77">
        <v>7832.5943075100004</v>
      </c>
      <c r="L65" s="77">
        <v>0.08</v>
      </c>
      <c r="M65" s="77">
        <v>8.7100000000000009</v>
      </c>
      <c r="N65" s="77">
        <v>4.3600000000000003</v>
      </c>
    </row>
    <row r="66" spans="2:14">
      <c r="B66" t="s">
        <v>1031</v>
      </c>
      <c r="C66" s="81" t="s">
        <v>1321</v>
      </c>
      <c r="D66" t="s">
        <v>811</v>
      </c>
      <c r="E66" t="s">
        <v>1030</v>
      </c>
      <c r="F66" t="s">
        <v>748</v>
      </c>
      <c r="G66" t="s">
        <v>109</v>
      </c>
      <c r="H66" s="77">
        <v>360</v>
      </c>
      <c r="I66" s="77">
        <v>7030.7818440523624</v>
      </c>
      <c r="J66" s="77">
        <v>0</v>
      </c>
      <c r="K66" s="77">
        <v>88.942202640000005</v>
      </c>
      <c r="L66" s="77">
        <v>0.03</v>
      </c>
      <c r="M66" s="77">
        <v>0.1</v>
      </c>
      <c r="N66" s="77">
        <v>0.05</v>
      </c>
    </row>
    <row r="67" spans="2:14">
      <c r="B67" t="s">
        <v>1032</v>
      </c>
      <c r="C67" t="s">
        <v>1033</v>
      </c>
      <c r="D67" t="s">
        <v>615</v>
      </c>
      <c r="E67" t="s">
        <v>1034</v>
      </c>
      <c r="F67" t="s">
        <v>748</v>
      </c>
      <c r="G67" t="s">
        <v>109</v>
      </c>
      <c r="H67" s="77">
        <v>2779</v>
      </c>
      <c r="I67" s="77">
        <v>5263</v>
      </c>
      <c r="J67" s="77">
        <v>0</v>
      </c>
      <c r="K67" s="77">
        <v>513.95331778000002</v>
      </c>
      <c r="L67" s="77">
        <v>0</v>
      </c>
      <c r="M67" s="77">
        <v>0.56999999999999995</v>
      </c>
      <c r="N67" s="77">
        <v>0.28999999999999998</v>
      </c>
    </row>
    <row r="68" spans="2:14">
      <c r="B68" t="s">
        <v>1035</v>
      </c>
      <c r="C68" t="s">
        <v>1036</v>
      </c>
      <c r="D68" t="s">
        <v>615</v>
      </c>
      <c r="E68" t="s">
        <v>1034</v>
      </c>
      <c r="F68" t="s">
        <v>748</v>
      </c>
      <c r="G68" t="s">
        <v>109</v>
      </c>
      <c r="H68" s="77">
        <v>2764</v>
      </c>
      <c r="I68" s="77">
        <v>7429</v>
      </c>
      <c r="J68" s="77">
        <v>0</v>
      </c>
      <c r="K68" s="77">
        <v>721.55618584000001</v>
      </c>
      <c r="L68" s="77">
        <v>0</v>
      </c>
      <c r="M68" s="77">
        <v>0.8</v>
      </c>
      <c r="N68" s="77">
        <v>0.4</v>
      </c>
    </row>
    <row r="69" spans="2:14">
      <c r="B69" t="s">
        <v>1037</v>
      </c>
      <c r="C69" t="s">
        <v>1038</v>
      </c>
      <c r="D69" t="s">
        <v>615</v>
      </c>
      <c r="E69" t="s">
        <v>1034</v>
      </c>
      <c r="F69" t="s">
        <v>748</v>
      </c>
      <c r="G69" t="s">
        <v>109</v>
      </c>
      <c r="H69" s="77">
        <v>1056</v>
      </c>
      <c r="I69" s="77">
        <v>4079</v>
      </c>
      <c r="J69" s="77">
        <v>0</v>
      </c>
      <c r="K69" s="77">
        <v>151.36287935999999</v>
      </c>
      <c r="L69" s="77">
        <v>0</v>
      </c>
      <c r="M69" s="77">
        <v>0.17</v>
      </c>
      <c r="N69" s="77">
        <v>0.08</v>
      </c>
    </row>
    <row r="70" spans="2:14">
      <c r="B70" t="s">
        <v>1039</v>
      </c>
      <c r="C70" t="s">
        <v>1040</v>
      </c>
      <c r="D70" t="s">
        <v>634</v>
      </c>
      <c r="E70" t="s">
        <v>1041</v>
      </c>
      <c r="F70" t="s">
        <v>748</v>
      </c>
      <c r="G70" t="s">
        <v>109</v>
      </c>
      <c r="H70" s="77">
        <v>1630</v>
      </c>
      <c r="I70" s="77">
        <v>6039</v>
      </c>
      <c r="J70" s="77">
        <v>0</v>
      </c>
      <c r="K70" s="77">
        <v>345.90304980000002</v>
      </c>
      <c r="L70" s="77">
        <v>0</v>
      </c>
      <c r="M70" s="77">
        <v>0.38</v>
      </c>
      <c r="N70" s="77">
        <v>0.19</v>
      </c>
    </row>
    <row r="71" spans="2:14">
      <c r="B71" t="s">
        <v>1042</v>
      </c>
      <c r="C71" t="s">
        <v>1043</v>
      </c>
      <c r="D71" t="s">
        <v>615</v>
      </c>
      <c r="E71" t="s">
        <v>1044</v>
      </c>
      <c r="F71" t="s">
        <v>748</v>
      </c>
      <c r="G71" t="s">
        <v>113</v>
      </c>
      <c r="H71" s="77">
        <v>773</v>
      </c>
      <c r="I71" s="77">
        <v>16528</v>
      </c>
      <c r="J71" s="77">
        <v>0</v>
      </c>
      <c r="K71" s="77">
        <v>553.05372147200001</v>
      </c>
      <c r="L71" s="77">
        <v>0</v>
      </c>
      <c r="M71" s="77">
        <v>0.62</v>
      </c>
      <c r="N71" s="77">
        <v>0.31</v>
      </c>
    </row>
    <row r="72" spans="2:14">
      <c r="B72" t="s">
        <v>1045</v>
      </c>
      <c r="C72" t="s">
        <v>1046</v>
      </c>
      <c r="D72" t="s">
        <v>615</v>
      </c>
      <c r="E72" t="s">
        <v>1047</v>
      </c>
      <c r="F72" t="s">
        <v>748</v>
      </c>
      <c r="G72" t="s">
        <v>109</v>
      </c>
      <c r="H72" s="77">
        <v>7652</v>
      </c>
      <c r="I72" s="77">
        <v>26315</v>
      </c>
      <c r="J72" s="77">
        <v>0</v>
      </c>
      <c r="K72" s="77">
        <v>7075.8740331999998</v>
      </c>
      <c r="L72" s="77">
        <v>0</v>
      </c>
      <c r="M72" s="77">
        <v>7.87</v>
      </c>
      <c r="N72" s="77">
        <v>3.94</v>
      </c>
    </row>
    <row r="73" spans="2:14">
      <c r="B73" t="s">
        <v>1048</v>
      </c>
      <c r="C73" t="s">
        <v>1049</v>
      </c>
      <c r="D73" t="s">
        <v>615</v>
      </c>
      <c r="E73" t="s">
        <v>1050</v>
      </c>
      <c r="F73" t="s">
        <v>748</v>
      </c>
      <c r="G73" t="s">
        <v>113</v>
      </c>
      <c r="H73" s="77">
        <v>627</v>
      </c>
      <c r="I73" s="77">
        <v>10008</v>
      </c>
      <c r="J73" s="77">
        <v>0</v>
      </c>
      <c r="K73" s="77">
        <v>271.63289260800002</v>
      </c>
      <c r="L73" s="77">
        <v>0.03</v>
      </c>
      <c r="M73" s="77">
        <v>0.3</v>
      </c>
      <c r="N73" s="77">
        <v>0.15</v>
      </c>
    </row>
    <row r="74" spans="2:14">
      <c r="B74" t="s">
        <v>1051</v>
      </c>
      <c r="C74" t="s">
        <v>1052</v>
      </c>
      <c r="D74" t="s">
        <v>615</v>
      </c>
      <c r="E74" t="s">
        <v>1053</v>
      </c>
      <c r="F74" t="s">
        <v>748</v>
      </c>
      <c r="G74" t="s">
        <v>109</v>
      </c>
      <c r="H74" s="77">
        <v>91683</v>
      </c>
      <c r="I74" s="77">
        <v>4994</v>
      </c>
      <c r="J74" s="77">
        <v>66.941699999999997</v>
      </c>
      <c r="K74" s="77">
        <v>16156.31435628</v>
      </c>
      <c r="L74" s="77">
        <v>0.02</v>
      </c>
      <c r="M74" s="77">
        <v>17.97</v>
      </c>
      <c r="N74" s="77">
        <v>9</v>
      </c>
    </row>
    <row r="75" spans="2:14">
      <c r="B75" t="s">
        <v>1054</v>
      </c>
      <c r="C75" t="s">
        <v>1055</v>
      </c>
      <c r="D75" t="s">
        <v>615</v>
      </c>
      <c r="E75" t="s">
        <v>1053</v>
      </c>
      <c r="F75" t="s">
        <v>748</v>
      </c>
      <c r="G75" t="s">
        <v>109</v>
      </c>
      <c r="H75" s="77">
        <v>1786</v>
      </c>
      <c r="I75" s="77">
        <v>24208</v>
      </c>
      <c r="J75" s="77">
        <v>0</v>
      </c>
      <c r="K75" s="77">
        <v>1519.29504832</v>
      </c>
      <c r="L75" s="77">
        <v>0</v>
      </c>
      <c r="M75" s="77">
        <v>1.69</v>
      </c>
      <c r="N75" s="77">
        <v>0.85</v>
      </c>
    </row>
    <row r="76" spans="2:14">
      <c r="B76" t="s">
        <v>1056</v>
      </c>
      <c r="C76" t="s">
        <v>1057</v>
      </c>
      <c r="D76" t="s">
        <v>110</v>
      </c>
      <c r="E76" t="s">
        <v>1058</v>
      </c>
      <c r="F76" t="s">
        <v>748</v>
      </c>
      <c r="G76" t="s">
        <v>123</v>
      </c>
      <c r="H76" s="77">
        <v>5652</v>
      </c>
      <c r="I76" s="77">
        <v>7428</v>
      </c>
      <c r="J76" s="77">
        <v>0</v>
      </c>
      <c r="K76" s="77">
        <v>1133.5005289440001</v>
      </c>
      <c r="L76" s="77">
        <v>0.15</v>
      </c>
      <c r="M76" s="77">
        <v>1.26</v>
      </c>
      <c r="N76" s="77">
        <v>0.63</v>
      </c>
    </row>
    <row r="77" spans="2:14">
      <c r="B77" t="s">
        <v>1059</v>
      </c>
      <c r="C77" t="s">
        <v>1060</v>
      </c>
      <c r="D77" t="s">
        <v>615</v>
      </c>
      <c r="E77" t="s">
        <v>1058</v>
      </c>
      <c r="F77" t="s">
        <v>748</v>
      </c>
      <c r="G77" t="s">
        <v>109</v>
      </c>
      <c r="H77" s="77">
        <v>389</v>
      </c>
      <c r="I77" s="77">
        <v>7547</v>
      </c>
      <c r="J77" s="77">
        <v>0</v>
      </c>
      <c r="K77" s="77">
        <v>103.16341462</v>
      </c>
      <c r="L77" s="77">
        <v>0</v>
      </c>
      <c r="M77" s="77">
        <v>0.11</v>
      </c>
      <c r="N77" s="77">
        <v>0.06</v>
      </c>
    </row>
    <row r="78" spans="2:14">
      <c r="B78" t="s">
        <v>1061</v>
      </c>
      <c r="C78" t="s">
        <v>1062</v>
      </c>
      <c r="D78" t="s">
        <v>615</v>
      </c>
      <c r="E78" t="s">
        <v>1058</v>
      </c>
      <c r="F78" t="s">
        <v>748</v>
      </c>
      <c r="G78" t="s">
        <v>109</v>
      </c>
      <c r="H78" s="77">
        <v>2981</v>
      </c>
      <c r="I78" s="77">
        <v>17100</v>
      </c>
      <c r="J78" s="77">
        <v>0</v>
      </c>
      <c r="K78" s="77">
        <v>1791.2650140000001</v>
      </c>
      <c r="L78" s="77">
        <v>0</v>
      </c>
      <c r="M78" s="77">
        <v>1.99</v>
      </c>
      <c r="N78" s="77">
        <v>1</v>
      </c>
    </row>
    <row r="79" spans="2:14">
      <c r="B79" t="s">
        <v>1063</v>
      </c>
      <c r="C79" t="s">
        <v>1064</v>
      </c>
      <c r="D79" t="s">
        <v>615</v>
      </c>
      <c r="E79" t="s">
        <v>1065</v>
      </c>
      <c r="F79" t="s">
        <v>748</v>
      </c>
      <c r="G79" t="s">
        <v>109</v>
      </c>
      <c r="H79" s="77">
        <v>1653</v>
      </c>
      <c r="I79" s="77">
        <v>2622</v>
      </c>
      <c r="J79" s="77">
        <v>0</v>
      </c>
      <c r="K79" s="77">
        <v>152.30259323999999</v>
      </c>
      <c r="L79" s="77">
        <v>0</v>
      </c>
      <c r="M79" s="77">
        <v>0.17</v>
      </c>
      <c r="N79" s="77">
        <v>0.08</v>
      </c>
    </row>
    <row r="80" spans="2:14">
      <c r="B80" t="s">
        <v>1066</v>
      </c>
      <c r="C80" t="s">
        <v>1067</v>
      </c>
      <c r="D80" t="s">
        <v>615</v>
      </c>
      <c r="E80" t="s">
        <v>1068</v>
      </c>
      <c r="F80" t="s">
        <v>748</v>
      </c>
      <c r="G80" t="s">
        <v>109</v>
      </c>
      <c r="H80" s="77">
        <v>2772</v>
      </c>
      <c r="I80" s="77">
        <v>8133</v>
      </c>
      <c r="J80" s="77">
        <v>0</v>
      </c>
      <c r="K80" s="77">
        <v>792.21991463999996</v>
      </c>
      <c r="L80" s="77">
        <v>0.04</v>
      </c>
      <c r="M80" s="77">
        <v>0.88</v>
      </c>
      <c r="N80" s="77">
        <v>0.44</v>
      </c>
    </row>
    <row r="81" spans="2:14">
      <c r="B81" t="s">
        <v>1069</v>
      </c>
      <c r="C81" t="s">
        <v>1070</v>
      </c>
      <c r="D81" t="s">
        <v>634</v>
      </c>
      <c r="E81" t="s">
        <v>1071</v>
      </c>
      <c r="F81" t="s">
        <v>1072</v>
      </c>
      <c r="G81" t="s">
        <v>109</v>
      </c>
      <c r="H81" s="77">
        <v>1119</v>
      </c>
      <c r="I81" s="77">
        <v>4724</v>
      </c>
      <c r="J81" s="77">
        <v>0</v>
      </c>
      <c r="K81" s="77">
        <v>185.75552184</v>
      </c>
      <c r="L81" s="77">
        <v>0</v>
      </c>
      <c r="M81" s="77">
        <v>0.21</v>
      </c>
      <c r="N81" s="77">
        <v>0.1</v>
      </c>
    </row>
    <row r="82" spans="2:14">
      <c r="B82" t="s">
        <v>1073</v>
      </c>
      <c r="C82" s="81" t="s">
        <v>1322</v>
      </c>
      <c r="D82" t="s">
        <v>615</v>
      </c>
      <c r="E82" t="s">
        <v>1071</v>
      </c>
      <c r="F82" t="s">
        <v>126</v>
      </c>
      <c r="G82" t="s">
        <v>113</v>
      </c>
      <c r="H82" s="77">
        <v>2178</v>
      </c>
      <c r="I82" s="77">
        <v>2836</v>
      </c>
      <c r="J82" s="77">
        <v>0</v>
      </c>
      <c r="K82" s="77">
        <v>267.381664704</v>
      </c>
      <c r="L82" s="77">
        <v>0.1</v>
      </c>
      <c r="M82" s="77">
        <v>0.3</v>
      </c>
      <c r="N82" s="77">
        <v>0.15</v>
      </c>
    </row>
    <row r="83" spans="2:14">
      <c r="B83" t="s">
        <v>1074</v>
      </c>
      <c r="C83" t="s">
        <v>1075</v>
      </c>
      <c r="D83" t="s">
        <v>615</v>
      </c>
      <c r="E83" t="s">
        <v>1076</v>
      </c>
      <c r="F83" t="s">
        <v>126</v>
      </c>
      <c r="G83" t="s">
        <v>113</v>
      </c>
      <c r="H83" s="77">
        <v>698</v>
      </c>
      <c r="I83" s="77">
        <v>5170</v>
      </c>
      <c r="J83" s="77">
        <v>0</v>
      </c>
      <c r="K83" s="77">
        <v>156.21167407999999</v>
      </c>
      <c r="L83" s="77">
        <v>0</v>
      </c>
      <c r="M83" s="77">
        <v>0.17</v>
      </c>
      <c r="N83" s="77">
        <v>0.09</v>
      </c>
    </row>
    <row r="84" spans="2:14">
      <c r="B84" t="s">
        <v>1077</v>
      </c>
      <c r="C84" t="s">
        <v>1049</v>
      </c>
      <c r="D84" t="s">
        <v>615</v>
      </c>
      <c r="E84" t="s">
        <v>1050</v>
      </c>
      <c r="F84" t="s">
        <v>126</v>
      </c>
      <c r="G84" t="s">
        <v>113</v>
      </c>
      <c r="H84" s="77">
        <v>1319</v>
      </c>
      <c r="I84" s="77">
        <v>10008</v>
      </c>
      <c r="J84" s="77">
        <v>0</v>
      </c>
      <c r="K84" s="77">
        <v>571.42549497599998</v>
      </c>
      <c r="L84" s="77">
        <v>0</v>
      </c>
      <c r="M84" s="77">
        <v>0.64</v>
      </c>
      <c r="N84" s="77">
        <v>0.32</v>
      </c>
    </row>
    <row r="85" spans="2:14">
      <c r="B85" t="s">
        <v>1078</v>
      </c>
      <c r="C85" t="s">
        <v>1079</v>
      </c>
      <c r="D85" t="s">
        <v>716</v>
      </c>
      <c r="E85" t="s">
        <v>1014</v>
      </c>
      <c r="F85" t="s">
        <v>131</v>
      </c>
      <c r="G85" t="s">
        <v>113</v>
      </c>
      <c r="H85" s="77">
        <v>4653</v>
      </c>
      <c r="I85" s="77">
        <v>2132</v>
      </c>
      <c r="J85" s="77">
        <v>0</v>
      </c>
      <c r="K85" s="77">
        <v>429.42544444800001</v>
      </c>
      <c r="L85" s="77">
        <v>0</v>
      </c>
      <c r="M85" s="77">
        <v>0.48</v>
      </c>
      <c r="N85" s="77">
        <v>0.24</v>
      </c>
    </row>
    <row r="86" spans="2:14">
      <c r="B86" s="78" t="s">
        <v>1080</v>
      </c>
      <c r="D86" s="16"/>
      <c r="E86" s="16"/>
      <c r="F86" s="16"/>
      <c r="G86" s="16"/>
      <c r="H86" s="79">
        <v>0</v>
      </c>
      <c r="J86" s="79">
        <v>0</v>
      </c>
      <c r="K86" s="79">
        <v>0</v>
      </c>
      <c r="M86" s="79">
        <v>0</v>
      </c>
      <c r="N86" s="79">
        <v>0</v>
      </c>
    </row>
    <row r="87" spans="2:14">
      <c r="B87" t="s">
        <v>242</v>
      </c>
      <c r="C87" t="s">
        <v>242</v>
      </c>
      <c r="D87" s="16"/>
      <c r="E87" s="16"/>
      <c r="F87" t="s">
        <v>242</v>
      </c>
      <c r="G87" t="s">
        <v>242</v>
      </c>
      <c r="H87" s="77">
        <v>0</v>
      </c>
      <c r="I87" s="77">
        <v>0</v>
      </c>
      <c r="K87" s="77">
        <v>0</v>
      </c>
      <c r="L87" s="77">
        <v>0</v>
      </c>
      <c r="M87" s="77">
        <v>0</v>
      </c>
      <c r="N87" s="77">
        <v>0</v>
      </c>
    </row>
    <row r="88" spans="2:14">
      <c r="B88" s="78" t="s">
        <v>262</v>
      </c>
      <c r="D88" s="16"/>
      <c r="E88" s="16"/>
      <c r="F88" s="16"/>
      <c r="G88" s="16"/>
      <c r="H88" s="79">
        <v>0</v>
      </c>
      <c r="J88" s="79">
        <v>0</v>
      </c>
      <c r="K88" s="79">
        <v>0</v>
      </c>
      <c r="M88" s="79">
        <v>0</v>
      </c>
      <c r="N88" s="79">
        <v>0</v>
      </c>
    </row>
    <row r="89" spans="2:14">
      <c r="B89" t="s">
        <v>242</v>
      </c>
      <c r="C89" t="s">
        <v>242</v>
      </c>
      <c r="D89" s="16"/>
      <c r="E89" s="16"/>
      <c r="F89" t="s">
        <v>242</v>
      </c>
      <c r="G89" t="s">
        <v>242</v>
      </c>
      <c r="H89" s="77">
        <v>0</v>
      </c>
      <c r="I89" s="77">
        <v>0</v>
      </c>
      <c r="K89" s="77">
        <v>0</v>
      </c>
      <c r="L89" s="77">
        <v>0</v>
      </c>
      <c r="M89" s="77">
        <v>0</v>
      </c>
      <c r="N89" s="77">
        <v>0</v>
      </c>
    </row>
    <row r="90" spans="2:14">
      <c r="B90" s="78" t="s">
        <v>934</v>
      </c>
      <c r="D90" s="16"/>
      <c r="E90" s="16"/>
      <c r="F90" s="16"/>
      <c r="G90" s="16"/>
      <c r="H90" s="79">
        <v>0</v>
      </c>
      <c r="J90" s="79">
        <v>0</v>
      </c>
      <c r="K90" s="79">
        <v>0</v>
      </c>
      <c r="M90" s="79">
        <v>0</v>
      </c>
      <c r="N90" s="79">
        <v>0</v>
      </c>
    </row>
    <row r="91" spans="2:14">
      <c r="B91" t="s">
        <v>242</v>
      </c>
      <c r="C91" t="s">
        <v>242</v>
      </c>
      <c r="D91" s="16"/>
      <c r="E91" s="16"/>
      <c r="F91" t="s">
        <v>242</v>
      </c>
      <c r="G91" t="s">
        <v>242</v>
      </c>
      <c r="H91" s="77">
        <v>0</v>
      </c>
      <c r="I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2:14">
      <c r="B92" t="s">
        <v>249</v>
      </c>
      <c r="D92" s="16"/>
      <c r="E92" s="16"/>
      <c r="F92" s="16"/>
      <c r="G92" s="16"/>
    </row>
    <row r="93" spans="2:14">
      <c r="B93" t="s">
        <v>255</v>
      </c>
      <c r="D93" s="16"/>
      <c r="E93" s="16"/>
      <c r="F93" s="16"/>
      <c r="G93" s="16"/>
    </row>
    <row r="94" spans="2:14">
      <c r="B94" t="s">
        <v>256</v>
      </c>
      <c r="D94" s="16"/>
      <c r="E94" s="16"/>
      <c r="F94" s="16"/>
      <c r="G94" s="16"/>
    </row>
    <row r="95" spans="2:14">
      <c r="B95" t="s">
        <v>257</v>
      </c>
      <c r="D95" s="16"/>
      <c r="E95" s="16"/>
      <c r="F95" s="16"/>
      <c r="G95" s="16"/>
    </row>
    <row r="96" spans="2:14">
      <c r="B96" t="s">
        <v>263</v>
      </c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1296</v>
      </c>
      <c r="E2" s="16"/>
    </row>
    <row r="3" spans="2:65">
      <c r="B3" s="2" t="s">
        <v>2</v>
      </c>
      <c r="C3" s="81" t="s">
        <v>1297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35455.82</v>
      </c>
      <c r="K11" s="7"/>
      <c r="L11" s="76">
        <v>9800.1504425588519</v>
      </c>
      <c r="M11" s="7"/>
      <c r="N11" s="76">
        <v>100</v>
      </c>
      <c r="O11" s="76">
        <v>5.46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C21" s="16"/>
      <c r="D21" s="16"/>
      <c r="E21" s="16"/>
      <c r="J21" s="79">
        <v>35455.82</v>
      </c>
      <c r="L21" s="79">
        <v>9800.1504425588519</v>
      </c>
      <c r="N21" s="79">
        <v>100</v>
      </c>
      <c r="O21" s="79">
        <v>5.46</v>
      </c>
    </row>
    <row r="22" spans="2:15">
      <c r="B22" s="78" t="s">
        <v>1081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35455.82</v>
      </c>
      <c r="L26" s="79">
        <v>9800.1504425588519</v>
      </c>
      <c r="N26" s="79">
        <v>100</v>
      </c>
      <c r="O26" s="79">
        <v>5.46</v>
      </c>
    </row>
    <row r="27" spans="2:15">
      <c r="B27" t="s">
        <v>1083</v>
      </c>
      <c r="C27" t="s">
        <v>1084</v>
      </c>
      <c r="D27" t="s">
        <v>126</v>
      </c>
      <c r="E27" t="s">
        <v>1085</v>
      </c>
      <c r="F27" t="s">
        <v>748</v>
      </c>
      <c r="G27" t="s">
        <v>1086</v>
      </c>
      <c r="H27" t="s">
        <v>221</v>
      </c>
      <c r="I27" t="s">
        <v>113</v>
      </c>
      <c r="J27" s="77">
        <v>1182</v>
      </c>
      <c r="K27" s="77">
        <v>1247.5</v>
      </c>
      <c r="L27" s="77">
        <v>63.830103960000002</v>
      </c>
      <c r="M27" s="77">
        <v>0</v>
      </c>
      <c r="N27" s="77">
        <v>0.65</v>
      </c>
      <c r="O27" s="77">
        <v>0.04</v>
      </c>
    </row>
    <row r="28" spans="2:15">
      <c r="B28" t="s">
        <v>1087</v>
      </c>
      <c r="C28" t="s">
        <v>1084</v>
      </c>
      <c r="D28" t="s">
        <v>126</v>
      </c>
      <c r="E28" t="s">
        <v>1085</v>
      </c>
      <c r="F28" t="s">
        <v>748</v>
      </c>
      <c r="G28" t="s">
        <v>1086</v>
      </c>
      <c r="H28" t="s">
        <v>221</v>
      </c>
      <c r="I28" t="s">
        <v>113</v>
      </c>
      <c r="J28" s="77">
        <v>8016.79</v>
      </c>
      <c r="K28" s="77">
        <v>1247.5</v>
      </c>
      <c r="L28" s="77">
        <v>432.92092988619999</v>
      </c>
      <c r="M28" s="77">
        <v>0</v>
      </c>
      <c r="N28" s="77">
        <v>4.42</v>
      </c>
      <c r="O28" s="77">
        <v>0.24</v>
      </c>
    </row>
    <row r="29" spans="2:15">
      <c r="B29" t="s">
        <v>1088</v>
      </c>
      <c r="C29" t="s">
        <v>1089</v>
      </c>
      <c r="D29" t="s">
        <v>126</v>
      </c>
      <c r="E29" t="s">
        <v>1090</v>
      </c>
      <c r="F29" t="s">
        <v>748</v>
      </c>
      <c r="G29" t="s">
        <v>242</v>
      </c>
      <c r="H29" t="s">
        <v>1091</v>
      </c>
      <c r="I29" t="s">
        <v>109</v>
      </c>
      <c r="J29" s="77">
        <v>17</v>
      </c>
      <c r="K29" s="77">
        <v>497943.7</v>
      </c>
      <c r="L29" s="77">
        <v>297.46160750600001</v>
      </c>
      <c r="M29" s="77">
        <v>0</v>
      </c>
      <c r="N29" s="77">
        <v>3.04</v>
      </c>
      <c r="O29" s="77">
        <v>0.17</v>
      </c>
    </row>
    <row r="30" spans="2:15">
      <c r="B30" t="s">
        <v>1092</v>
      </c>
      <c r="C30" s="81" t="s">
        <v>1323</v>
      </c>
      <c r="D30" t="s">
        <v>126</v>
      </c>
      <c r="E30" t="s">
        <v>1093</v>
      </c>
      <c r="F30" t="s">
        <v>748</v>
      </c>
      <c r="G30" t="s">
        <v>242</v>
      </c>
      <c r="H30" t="s">
        <v>1091</v>
      </c>
      <c r="I30" t="s">
        <v>109</v>
      </c>
      <c r="J30" s="77">
        <v>2470</v>
      </c>
      <c r="K30" s="77">
        <v>2199.66</v>
      </c>
      <c r="L30" s="77">
        <v>190.92124942800001</v>
      </c>
      <c r="M30" s="77">
        <v>0</v>
      </c>
      <c r="N30" s="77">
        <v>1.95</v>
      </c>
      <c r="O30" s="77">
        <v>0.11</v>
      </c>
    </row>
    <row r="31" spans="2:15">
      <c r="B31" t="s">
        <v>1094</v>
      </c>
      <c r="C31" s="81" t="s">
        <v>1324</v>
      </c>
      <c r="D31" t="s">
        <v>126</v>
      </c>
      <c r="E31" t="s">
        <v>1095</v>
      </c>
      <c r="F31" t="s">
        <v>748</v>
      </c>
      <c r="G31" t="s">
        <v>242</v>
      </c>
      <c r="H31" t="s">
        <v>1091</v>
      </c>
      <c r="I31" t="s">
        <v>113</v>
      </c>
      <c r="J31" s="77">
        <v>115</v>
      </c>
      <c r="K31" s="77">
        <v>164086</v>
      </c>
      <c r="L31" s="77">
        <v>816.83979832</v>
      </c>
      <c r="M31" s="77">
        <v>0</v>
      </c>
      <c r="N31" s="77">
        <v>8.33</v>
      </c>
      <c r="O31" s="77">
        <v>0.45</v>
      </c>
    </row>
    <row r="32" spans="2:15">
      <c r="B32" t="s">
        <v>1096</v>
      </c>
      <c r="C32" t="s">
        <v>1097</v>
      </c>
      <c r="D32" t="s">
        <v>126</v>
      </c>
      <c r="E32" t="s">
        <v>1098</v>
      </c>
      <c r="F32" t="s">
        <v>748</v>
      </c>
      <c r="G32" t="s">
        <v>242</v>
      </c>
      <c r="H32" t="s">
        <v>1091</v>
      </c>
      <c r="I32" t="s">
        <v>113</v>
      </c>
      <c r="J32" s="77">
        <v>1509</v>
      </c>
      <c r="K32" s="77">
        <v>3685</v>
      </c>
      <c r="L32" s="77">
        <v>240.71006652</v>
      </c>
      <c r="M32" s="77">
        <v>0</v>
      </c>
      <c r="N32" s="77">
        <v>2.46</v>
      </c>
      <c r="O32" s="77">
        <v>0.13</v>
      </c>
    </row>
    <row r="33" spans="2:15">
      <c r="B33" t="s">
        <v>1099</v>
      </c>
      <c r="C33" t="s">
        <v>1100</v>
      </c>
      <c r="D33" t="s">
        <v>126</v>
      </c>
      <c r="E33" t="s">
        <v>1101</v>
      </c>
      <c r="F33" t="s">
        <v>748</v>
      </c>
      <c r="G33" t="s">
        <v>242</v>
      </c>
      <c r="H33" t="s">
        <v>1091</v>
      </c>
      <c r="I33" t="s">
        <v>113</v>
      </c>
      <c r="J33" s="77">
        <v>2160</v>
      </c>
      <c r="K33" s="77">
        <v>2283</v>
      </c>
      <c r="L33" s="77">
        <v>213.46524864</v>
      </c>
      <c r="M33" s="77">
        <v>0</v>
      </c>
      <c r="N33" s="77">
        <v>2.1800000000000002</v>
      </c>
      <c r="O33" s="77">
        <v>0.12</v>
      </c>
    </row>
    <row r="34" spans="2:15">
      <c r="B34" t="s">
        <v>1102</v>
      </c>
      <c r="C34" t="s">
        <v>1100</v>
      </c>
      <c r="D34" t="s">
        <v>126</v>
      </c>
      <c r="E34" t="s">
        <v>1101</v>
      </c>
      <c r="F34" t="s">
        <v>748</v>
      </c>
      <c r="G34" t="s">
        <v>242</v>
      </c>
      <c r="H34" t="s">
        <v>1091</v>
      </c>
      <c r="I34" t="s">
        <v>113</v>
      </c>
      <c r="J34" s="77">
        <v>350</v>
      </c>
      <c r="K34" s="77">
        <v>2283</v>
      </c>
      <c r="L34" s="77">
        <v>34.589276400000003</v>
      </c>
      <c r="M34" s="77">
        <v>0</v>
      </c>
      <c r="N34" s="77">
        <v>0.35</v>
      </c>
      <c r="O34" s="77">
        <v>0.02</v>
      </c>
    </row>
    <row r="35" spans="2:15">
      <c r="B35" t="s">
        <v>1103</v>
      </c>
      <c r="C35" t="s">
        <v>1104</v>
      </c>
      <c r="D35" t="s">
        <v>126</v>
      </c>
      <c r="E35" t="s">
        <v>1105</v>
      </c>
      <c r="F35" t="s">
        <v>748</v>
      </c>
      <c r="G35" t="s">
        <v>242</v>
      </c>
      <c r="H35" t="s">
        <v>1091</v>
      </c>
      <c r="I35" t="s">
        <v>109</v>
      </c>
      <c r="J35" s="77">
        <v>9.16</v>
      </c>
      <c r="K35" s="77">
        <v>14075.81</v>
      </c>
      <c r="L35" s="77">
        <v>4.5307555047439996</v>
      </c>
      <c r="M35" s="77">
        <v>0</v>
      </c>
      <c r="N35" s="77">
        <v>0.05</v>
      </c>
      <c r="O35" s="77">
        <v>0</v>
      </c>
    </row>
    <row r="36" spans="2:15">
      <c r="B36" t="s">
        <v>1106</v>
      </c>
      <c r="C36" s="81" t="s">
        <v>1109</v>
      </c>
      <c r="D36" t="s">
        <v>126</v>
      </c>
      <c r="E36" t="s">
        <v>1107</v>
      </c>
      <c r="F36" t="s">
        <v>748</v>
      </c>
      <c r="G36" t="s">
        <v>242</v>
      </c>
      <c r="H36" t="s">
        <v>1091</v>
      </c>
      <c r="I36" t="s">
        <v>113</v>
      </c>
      <c r="J36" s="77">
        <v>187</v>
      </c>
      <c r="K36" s="77">
        <v>119750</v>
      </c>
      <c r="L36" s="77">
        <v>969.35900600000002</v>
      </c>
      <c r="M36" s="77">
        <v>0</v>
      </c>
      <c r="N36" s="77">
        <v>9.89</v>
      </c>
      <c r="O36" s="77">
        <v>0.54</v>
      </c>
    </row>
    <row r="37" spans="2:15">
      <c r="B37" t="s">
        <v>1108</v>
      </c>
      <c r="C37" t="s">
        <v>1109</v>
      </c>
      <c r="D37" t="s">
        <v>126</v>
      </c>
      <c r="E37" t="s">
        <v>1107</v>
      </c>
      <c r="F37" t="s">
        <v>748</v>
      </c>
      <c r="G37" t="s">
        <v>242</v>
      </c>
      <c r="H37" t="s">
        <v>1091</v>
      </c>
      <c r="I37" t="s">
        <v>113</v>
      </c>
      <c r="J37" s="77">
        <v>341</v>
      </c>
      <c r="K37" s="77">
        <v>119750</v>
      </c>
      <c r="L37" s="77">
        <v>1767.6546579999999</v>
      </c>
      <c r="M37" s="77">
        <v>0</v>
      </c>
      <c r="N37" s="77">
        <v>18.04</v>
      </c>
      <c r="O37" s="77">
        <v>0.98</v>
      </c>
    </row>
    <row r="38" spans="2:15">
      <c r="B38" t="s">
        <v>1110</v>
      </c>
      <c r="C38" t="s">
        <v>1111</v>
      </c>
      <c r="D38" t="s">
        <v>126</v>
      </c>
      <c r="E38" t="s">
        <v>1112</v>
      </c>
      <c r="F38" t="s">
        <v>748</v>
      </c>
      <c r="G38" t="s">
        <v>242</v>
      </c>
      <c r="H38" t="s">
        <v>1091</v>
      </c>
      <c r="I38" t="s">
        <v>109</v>
      </c>
      <c r="J38" s="77">
        <v>1712.71</v>
      </c>
      <c r="K38" s="77">
        <v>1747.97</v>
      </c>
      <c r="L38" s="77">
        <v>105.200926652318</v>
      </c>
      <c r="M38" s="77">
        <v>0</v>
      </c>
      <c r="N38" s="77">
        <v>1.07</v>
      </c>
      <c r="O38" s="77">
        <v>0.06</v>
      </c>
    </row>
    <row r="39" spans="2:15">
      <c r="B39" t="s">
        <v>1113</v>
      </c>
      <c r="C39" t="s">
        <v>1114</v>
      </c>
      <c r="D39" t="s">
        <v>126</v>
      </c>
      <c r="E39" t="s">
        <v>1115</v>
      </c>
      <c r="F39" t="s">
        <v>748</v>
      </c>
      <c r="G39" t="s">
        <v>242</v>
      </c>
      <c r="H39" t="s">
        <v>1091</v>
      </c>
      <c r="I39" t="s">
        <v>109</v>
      </c>
      <c r="J39" s="77">
        <v>52</v>
      </c>
      <c r="K39" s="77">
        <v>98537</v>
      </c>
      <c r="L39" s="77">
        <v>180.05468936</v>
      </c>
      <c r="M39" s="77">
        <v>0</v>
      </c>
      <c r="N39" s="77">
        <v>1.84</v>
      </c>
      <c r="O39" s="77">
        <v>0.1</v>
      </c>
    </row>
    <row r="40" spans="2:15">
      <c r="B40" t="s">
        <v>1116</v>
      </c>
      <c r="C40" t="s">
        <v>1117</v>
      </c>
      <c r="D40" t="s">
        <v>126</v>
      </c>
      <c r="E40" t="s">
        <v>1118</v>
      </c>
      <c r="F40" t="s">
        <v>748</v>
      </c>
      <c r="G40" t="s">
        <v>242</v>
      </c>
      <c r="H40" t="s">
        <v>1091</v>
      </c>
      <c r="I40" t="s">
        <v>109</v>
      </c>
      <c r="J40" s="77">
        <v>6121.59</v>
      </c>
      <c r="K40" s="77">
        <v>1896</v>
      </c>
      <c r="L40" s="77">
        <v>407.85362724959998</v>
      </c>
      <c r="M40" s="77">
        <v>0</v>
      </c>
      <c r="N40" s="77">
        <v>4.16</v>
      </c>
      <c r="O40" s="77">
        <v>0.23</v>
      </c>
    </row>
    <row r="41" spans="2:15">
      <c r="B41" t="s">
        <v>1119</v>
      </c>
      <c r="C41" t="s">
        <v>1120</v>
      </c>
      <c r="D41" t="s">
        <v>126</v>
      </c>
      <c r="E41" t="s">
        <v>1121</v>
      </c>
      <c r="F41" t="s">
        <v>748</v>
      </c>
      <c r="G41" t="s">
        <v>242</v>
      </c>
      <c r="H41" t="s">
        <v>1091</v>
      </c>
      <c r="I41" t="s">
        <v>109</v>
      </c>
      <c r="J41" s="77">
        <v>91</v>
      </c>
      <c r="K41" s="77">
        <v>48044.800000000003</v>
      </c>
      <c r="L41" s="77">
        <v>153.63477875199999</v>
      </c>
      <c r="M41" s="77">
        <v>0</v>
      </c>
      <c r="N41" s="77">
        <v>1.57</v>
      </c>
      <c r="O41" s="77">
        <v>0.09</v>
      </c>
    </row>
    <row r="42" spans="2:15">
      <c r="B42" t="s">
        <v>1122</v>
      </c>
      <c r="C42" t="s">
        <v>1123</v>
      </c>
      <c r="D42" t="s">
        <v>126</v>
      </c>
      <c r="E42" t="s">
        <v>1124</v>
      </c>
      <c r="F42" t="s">
        <v>748</v>
      </c>
      <c r="G42" t="s">
        <v>242</v>
      </c>
      <c r="H42" t="s">
        <v>1091</v>
      </c>
      <c r="I42" t="s">
        <v>109</v>
      </c>
      <c r="J42" s="77">
        <v>3065.64</v>
      </c>
      <c r="K42" s="77">
        <v>2477.85</v>
      </c>
      <c r="L42" s="77">
        <v>266.93033004035999</v>
      </c>
      <c r="M42" s="77">
        <v>0</v>
      </c>
      <c r="N42" s="77">
        <v>2.72</v>
      </c>
      <c r="O42" s="77">
        <v>0.15</v>
      </c>
    </row>
    <row r="43" spans="2:15">
      <c r="B43" t="s">
        <v>1122</v>
      </c>
      <c r="C43" t="s">
        <v>1123</v>
      </c>
      <c r="D43" t="s">
        <v>126</v>
      </c>
      <c r="E43" t="s">
        <v>1124</v>
      </c>
      <c r="F43" t="s">
        <v>748</v>
      </c>
      <c r="G43" t="s">
        <v>242</v>
      </c>
      <c r="H43" t="s">
        <v>1091</v>
      </c>
      <c r="I43" t="s">
        <v>109</v>
      </c>
      <c r="J43" s="77">
        <v>1606</v>
      </c>
      <c r="K43" s="77">
        <v>2477.85</v>
      </c>
      <c r="L43" s="77">
        <v>139.83706829400001</v>
      </c>
      <c r="M43" s="77">
        <v>0</v>
      </c>
      <c r="N43" s="77">
        <v>1.43</v>
      </c>
      <c r="O43" s="77">
        <v>0.08</v>
      </c>
    </row>
    <row r="44" spans="2:15">
      <c r="B44" t="s">
        <v>1125</v>
      </c>
      <c r="C44" t="s">
        <v>1126</v>
      </c>
      <c r="D44" t="s">
        <v>126</v>
      </c>
      <c r="E44" t="s">
        <v>1127</v>
      </c>
      <c r="F44" t="s">
        <v>748</v>
      </c>
      <c r="G44" t="s">
        <v>242</v>
      </c>
      <c r="H44" t="s">
        <v>1091</v>
      </c>
      <c r="I44" t="s">
        <v>202</v>
      </c>
      <c r="J44" s="77">
        <v>2717.2</v>
      </c>
      <c r="K44" s="77">
        <v>1085829</v>
      </c>
      <c r="L44" s="77">
        <v>973.34176294812005</v>
      </c>
      <c r="M44" s="77">
        <v>0</v>
      </c>
      <c r="N44" s="77">
        <v>9.93</v>
      </c>
      <c r="O44" s="77">
        <v>0.54</v>
      </c>
    </row>
    <row r="45" spans="2:15">
      <c r="B45" t="s">
        <v>1125</v>
      </c>
      <c r="C45" t="s">
        <v>1126</v>
      </c>
      <c r="D45" t="s">
        <v>126</v>
      </c>
      <c r="E45" t="s">
        <v>1127</v>
      </c>
      <c r="F45" t="s">
        <v>748</v>
      </c>
      <c r="G45" t="s">
        <v>242</v>
      </c>
      <c r="H45" t="s">
        <v>1091</v>
      </c>
      <c r="I45" t="s">
        <v>202</v>
      </c>
      <c r="J45" s="77">
        <v>401</v>
      </c>
      <c r="K45" s="77">
        <v>1085829</v>
      </c>
      <c r="L45" s="77">
        <v>143.64420982710001</v>
      </c>
      <c r="M45" s="77">
        <v>0</v>
      </c>
      <c r="N45" s="77">
        <v>1.47</v>
      </c>
      <c r="O45" s="77">
        <v>0.08</v>
      </c>
    </row>
    <row r="46" spans="2:15">
      <c r="B46" t="s">
        <v>1128</v>
      </c>
      <c r="C46" t="s">
        <v>1129</v>
      </c>
      <c r="D46" t="s">
        <v>126</v>
      </c>
      <c r="E46" t="s">
        <v>1058</v>
      </c>
      <c r="F46" t="s">
        <v>748</v>
      </c>
      <c r="G46" t="s">
        <v>242</v>
      </c>
      <c r="H46" t="s">
        <v>1091</v>
      </c>
      <c r="I46" t="s">
        <v>109</v>
      </c>
      <c r="J46" s="77">
        <v>3331.73</v>
      </c>
      <c r="K46" s="77">
        <v>20476.869999999966</v>
      </c>
      <c r="L46" s="77">
        <v>2397.3703492704099</v>
      </c>
      <c r="M46" s="77">
        <v>0</v>
      </c>
      <c r="N46" s="77">
        <v>24.46</v>
      </c>
      <c r="O46" s="77">
        <v>1.34</v>
      </c>
    </row>
    <row r="47" spans="2:15">
      <c r="B47" s="78" t="s">
        <v>262</v>
      </c>
      <c r="C47" s="16"/>
      <c r="D47" s="16"/>
      <c r="E47" s="16"/>
      <c r="J47" s="79">
        <v>0</v>
      </c>
      <c r="L47" s="79">
        <v>0</v>
      </c>
      <c r="N47" s="79">
        <v>0</v>
      </c>
      <c r="O47" s="79">
        <v>0</v>
      </c>
    </row>
    <row r="48" spans="2:15">
      <c r="B48" t="s">
        <v>242</v>
      </c>
      <c r="C48" t="s">
        <v>242</v>
      </c>
      <c r="D48" s="16"/>
      <c r="E48" s="16"/>
      <c r="F48" t="s">
        <v>242</v>
      </c>
      <c r="G48" t="s">
        <v>242</v>
      </c>
      <c r="I48" t="s">
        <v>242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5">
      <c r="B49" t="s">
        <v>249</v>
      </c>
      <c r="C49" s="16"/>
      <c r="D49" s="16"/>
      <c r="E49" s="16"/>
    </row>
    <row r="50" spans="2:5">
      <c r="B50" t="s">
        <v>255</v>
      </c>
      <c r="C50" s="16"/>
      <c r="D50" s="16"/>
      <c r="E50" s="16"/>
    </row>
    <row r="51" spans="2:5">
      <c r="B51" t="s">
        <v>256</v>
      </c>
      <c r="C51" s="16"/>
      <c r="D51" s="16"/>
      <c r="E51" s="16"/>
    </row>
    <row r="52" spans="2:5">
      <c r="B52" t="s">
        <v>257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1296</v>
      </c>
      <c r="E2" s="16"/>
    </row>
    <row r="3" spans="2:60">
      <c r="B3" s="2" t="s">
        <v>2</v>
      </c>
      <c r="C3" s="81" t="s">
        <v>1297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24423</v>
      </c>
      <c r="H11" s="7"/>
      <c r="I11" s="76">
        <v>7.9447190000000001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24423</v>
      </c>
      <c r="I12" s="79">
        <v>7.9447190000000001</v>
      </c>
      <c r="K12" s="79">
        <v>100</v>
      </c>
      <c r="L12" s="79">
        <v>0</v>
      </c>
    </row>
    <row r="13" spans="2:60">
      <c r="B13" s="78" t="s">
        <v>1130</v>
      </c>
      <c r="D13" s="16"/>
      <c r="E13" s="16"/>
      <c r="G13" s="79">
        <v>24423</v>
      </c>
      <c r="I13" s="79">
        <v>7.9447190000000001</v>
      </c>
      <c r="K13" s="79">
        <v>100</v>
      </c>
      <c r="L13" s="79">
        <v>0</v>
      </c>
    </row>
    <row r="14" spans="2:60">
      <c r="B14" t="s">
        <v>1131</v>
      </c>
      <c r="C14" t="s">
        <v>1132</v>
      </c>
      <c r="D14" t="s">
        <v>103</v>
      </c>
      <c r="E14" t="s">
        <v>126</v>
      </c>
      <c r="F14" t="s">
        <v>105</v>
      </c>
      <c r="G14" s="77">
        <v>1792</v>
      </c>
      <c r="H14" s="77">
        <v>216.9</v>
      </c>
      <c r="I14" s="77">
        <v>3.8868480000000001</v>
      </c>
      <c r="J14" s="77">
        <v>0.15</v>
      </c>
      <c r="K14" s="77">
        <v>48.92</v>
      </c>
      <c r="L14" s="77">
        <v>0</v>
      </c>
    </row>
    <row r="15" spans="2:60">
      <c r="B15" t="s">
        <v>1133</v>
      </c>
      <c r="C15" t="s">
        <v>1134</v>
      </c>
      <c r="D15" t="s">
        <v>103</v>
      </c>
      <c r="E15" t="s">
        <v>337</v>
      </c>
      <c r="F15" t="s">
        <v>105</v>
      </c>
      <c r="G15" s="77">
        <v>4359</v>
      </c>
      <c r="H15" s="77">
        <v>88.9</v>
      </c>
      <c r="I15" s="77">
        <v>3.8751509999999998</v>
      </c>
      <c r="J15" s="77">
        <v>7.0000000000000007E-2</v>
      </c>
      <c r="K15" s="77">
        <v>48.78</v>
      </c>
      <c r="L15" s="77">
        <v>0</v>
      </c>
    </row>
    <row r="16" spans="2:60">
      <c r="B16" t="s">
        <v>1135</v>
      </c>
      <c r="C16" t="s">
        <v>1136</v>
      </c>
      <c r="D16" t="s">
        <v>103</v>
      </c>
      <c r="E16" t="s">
        <v>337</v>
      </c>
      <c r="F16" t="s">
        <v>105</v>
      </c>
      <c r="G16" s="77">
        <v>18272</v>
      </c>
      <c r="H16" s="77">
        <v>1</v>
      </c>
      <c r="I16" s="77">
        <v>0.18271999999999999</v>
      </c>
      <c r="J16" s="77">
        <v>0.05</v>
      </c>
      <c r="K16" s="77">
        <v>2.2999999999999998</v>
      </c>
      <c r="L16" s="77">
        <v>0</v>
      </c>
    </row>
    <row r="17" spans="2:12">
      <c r="B17" s="78" t="s">
        <v>247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1137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242</v>
      </c>
      <c r="C19" t="s">
        <v>242</v>
      </c>
      <c r="D19" s="16"/>
      <c r="E19" t="s">
        <v>242</v>
      </c>
      <c r="F19" t="s">
        <v>242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249</v>
      </c>
      <c r="D20" s="16"/>
      <c r="E20" s="16"/>
    </row>
    <row r="21" spans="2:12">
      <c r="B21" t="s">
        <v>255</v>
      </c>
      <c r="D21" s="16"/>
      <c r="E21" s="16"/>
    </row>
    <row r="22" spans="2:12">
      <c r="B22" t="s">
        <v>256</v>
      </c>
      <c r="D22" s="16"/>
      <c r="E22" s="16"/>
    </row>
    <row r="23" spans="2:12">
      <c r="B23" t="s">
        <v>257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5598002-378F-46DA-BB44-4031E6BE086A}"/>
</file>

<file path=customXml/itemProps2.xml><?xml version="1.0" encoding="utf-8"?>
<ds:datastoreItem xmlns:ds="http://schemas.openxmlformats.org/officeDocument/2006/customXml" ds:itemID="{F999BE39-3F6C-42FE-AC3F-F39F117A5BB6}"/>
</file>

<file path=customXml/itemProps3.xml><?xml version="1.0" encoding="utf-8"?>
<ds:datastoreItem xmlns:ds="http://schemas.openxmlformats.org/officeDocument/2006/customXml" ds:itemID="{D11776F7-19E9-4E74-AF49-3C6234806A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