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מזומנים!$A$10:$BI$140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13" i="2" l="1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J19" i="2"/>
  <c r="L19" i="2" s="1"/>
  <c r="J65" i="2"/>
  <c r="J64" i="2" s="1"/>
  <c r="J67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3" i="27"/>
  <c r="C23" i="27"/>
  <c r="C18" i="27"/>
  <c r="C12" i="27"/>
  <c r="C11" i="27" s="1"/>
  <c r="L65" i="2" l="1"/>
  <c r="J12" i="2"/>
  <c r="L12" i="2" s="1"/>
  <c r="L64" i="2"/>
  <c r="J11" i="2"/>
  <c r="K14" i="2" l="1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6" i="2"/>
  <c r="K68" i="2"/>
  <c r="K70" i="2"/>
  <c r="K72" i="2"/>
  <c r="K74" i="2"/>
  <c r="K76" i="2"/>
  <c r="K78" i="2"/>
  <c r="L11" i="2"/>
  <c r="K13" i="2"/>
  <c r="K23" i="2"/>
  <c r="K27" i="2"/>
  <c r="K33" i="2"/>
  <c r="K37" i="2"/>
  <c r="K41" i="2"/>
  <c r="K45" i="2"/>
  <c r="K51" i="2"/>
  <c r="K55" i="2"/>
  <c r="K57" i="2"/>
  <c r="K61" i="2"/>
  <c r="K67" i="2"/>
  <c r="K73" i="2"/>
  <c r="K79" i="2"/>
  <c r="K11" i="2"/>
  <c r="K15" i="2"/>
  <c r="K17" i="2"/>
  <c r="K19" i="2"/>
  <c r="K21" i="2"/>
  <c r="K25" i="2"/>
  <c r="K29" i="2"/>
  <c r="K31" i="2"/>
  <c r="K35" i="2"/>
  <c r="K39" i="2"/>
  <c r="K43" i="2"/>
  <c r="K47" i="2"/>
  <c r="K49" i="2"/>
  <c r="K53" i="2"/>
  <c r="K59" i="2"/>
  <c r="K63" i="2"/>
  <c r="K69" i="2"/>
  <c r="K71" i="2"/>
  <c r="K75" i="2"/>
  <c r="K77" i="2"/>
  <c r="K64" i="2"/>
  <c r="K65" i="2"/>
  <c r="K12" i="2"/>
</calcChain>
</file>

<file path=xl/sharedStrings.xml><?xml version="1.0" encoding="utf-8"?>
<sst xmlns="http://schemas.openxmlformats.org/spreadsheetml/2006/main" count="11551" uniqueCount="3651">
  <si>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</si>
  <si>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</si>
  <si>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</si>
  <si>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</si>
  <si>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</si>
  <si>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</si>
  <si>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</si>
  <si>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</si>
  <si>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</si>
  <si>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</si>
  <si>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</si>
  <si>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</si>
  <si>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</si>
  <si>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</si>
  <si>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</si>
  <si>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</si>
  <si>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</si>
  <si>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</si>
  <si>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</si>
  <si>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</si>
  <si>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</si>
  <si>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</si>
  <si>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</si>
  <si>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</si>
  <si>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</si>
  <si>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</si>
  <si>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</si>
  <si>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</si>
  <si>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</si>
  <si>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</si>
  <si>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</si>
  <si>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</si>
  <si>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</si>
  <si>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</si>
  <si>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</si>
  <si>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</si>
  <si>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</si>
  <si>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</si>
  <si>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</si>
  <si>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</si>
  <si>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</si>
  <si>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</si>
  <si>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</si>
  <si>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</si>
  <si>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</si>
  <si>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</si>
  <si>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</si>
  <si>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</si>
  <si>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</si>
  <si>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</si>
  <si>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</si>
  <si>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</si>
  <si>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</si>
  <si>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</si>
  <si>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</si>
  <si>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</si>
  <si>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</si>
  <si>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</si>
  <si>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</si>
  <si>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</si>
  <si>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</si>
  <si>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</si>
  <si>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</si>
  <si>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</si>
  <si>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</si>
  <si>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</si>
  <si>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</si>
  <si>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</si>
  <si>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</si>
  <si>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</si>
  <si>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</si>
  <si>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</si>
  <si>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</si>
  <si>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</si>
  <si>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</si>
  <si>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</si>
  <si>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</si>
  <si>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</si>
  <si>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</si>
  <si>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</si>
  <si>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</si>
  <si>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</si>
  <si>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</si>
  <si>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</si>
  <si>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</si>
  <si>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</si>
  <si>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</si>
  <si>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</si>
  <si>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</si>
  <si>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</si>
  <si>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</si>
  <si>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</si>
  <si>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</si>
  <si>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</si>
  <si>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</si>
  <si>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</si>
  <si>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</si>
  <si>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</si>
  <si>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</si>
  <si>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</si>
  <si>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</si>
  <si>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</si>
  <si>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</si>
  <si>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</si>
  <si>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</si>
  <si>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</si>
  <si>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</si>
  <si>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</si>
  <si>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</si>
  <si>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</si>
  <si>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</si>
  <si>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</si>
  <si>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</si>
  <si>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</si>
  <si>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</si>
  <si>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</si>
  <si>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</si>
  <si>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</si>
  <si>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</si>
  <si>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</si>
  <si>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</si>
  <si>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</si>
  <si>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</si>
  <si>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</si>
  <si>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</si>
  <si>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</si>
  <si>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</si>
  <si>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</si>
  <si>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</si>
  <si>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</si>
  <si>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</si>
  <si>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</si>
  <si>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</si>
  <si>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</si>
  <si>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</si>
  <si>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</si>
  <si>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</si>
  <si>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</si>
  <si>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</si>
  <si>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</si>
  <si>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</si>
  <si>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</si>
  <si>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</si>
  <si>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</si>
  <si>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</si>
  <si>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</si>
  <si>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</si>
  <si>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</si>
  <si>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</si>
  <si>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</si>
  <si>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</si>
  <si>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</si>
  <si>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</si>
  <si>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</si>
  <si>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</si>
  <si>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</si>
  <si>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</si>
  <si>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</si>
  <si>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</si>
  <si>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</si>
  <si>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</si>
  <si>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</si>
  <si>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</si>
  <si>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</si>
  <si>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</si>
  <si>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</si>
  <si>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</si>
  <si>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</si>
  <si>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</si>
  <si>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</si>
  <si>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</si>
  <si>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</si>
  <si>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</si>
  <si>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</si>
  <si>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</si>
  <si>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</si>
  <si>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</si>
  <si>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</si>
  <si>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</si>
  <si>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</si>
  <si>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</si>
  <si>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</si>
  <si>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</si>
  <si>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</si>
  <si>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</si>
  <si>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</si>
  <si>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</si>
  <si>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</si>
  <si>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</si>
  <si>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</si>
  <si>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</si>
  <si>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</si>
  <si>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</si>
  <si>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</si>
  <si>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</si>
  <si>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</si>
  <si>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</si>
  <si>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</si>
  <si>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</si>
  <si>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</si>
  <si>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</si>
  <si>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</si>
  <si>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</si>
  <si>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</si>
  <si>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</si>
  <si>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</si>
  <si>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</si>
  <si>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</si>
  <si>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</si>
  <si>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</si>
  <si>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</si>
  <si>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</si>
  <si>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</si>
  <si>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</si>
  <si>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</si>
  <si>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</si>
  <si>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</si>
  <si>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</si>
  <si>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</si>
  <si>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</si>
  <si>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</si>
  <si>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</si>
  <si>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</si>
  <si>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</si>
  <si>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</si>
  <si>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</si>
  <si>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</si>
  <si>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</si>
  <si>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</si>
  <si>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130018- 26- יובנק בע"מ</t>
  </si>
  <si>
    <t>130018- 10- לאומי</t>
  </si>
  <si>
    <t>20001- 60- UBS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</si>
  <si>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</si>
  <si>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</si>
  <si>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</si>
  <si>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</si>
  <si>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</si>
  <si>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</si>
  <si>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</si>
  <si>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</si>
  <si>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</si>
  <si>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100006- 11- בנק דיסקונט</t>
  </si>
  <si>
    <t>100006- 12- בנק הפועלים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</si>
  <si>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</si>
  <si>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</si>
  <si>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</si>
  <si>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</si>
  <si>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</si>
  <si>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</si>
  <si>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</si>
  <si>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</si>
  <si>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</si>
  <si>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</si>
  <si>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</si>
  <si>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</si>
  <si>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</si>
  <si>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200010- 12- בנק הפועלים</t>
  </si>
  <si>
    <t>200005- 60- UBS</t>
  </si>
  <si>
    <t>200005- 10- לאומי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</si>
  <si>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</si>
  <si>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</si>
  <si>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</si>
  <si>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</si>
  <si>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</si>
  <si>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</si>
  <si>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</si>
  <si>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</si>
  <si>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</si>
  <si>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</si>
  <si>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</si>
  <si>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</si>
  <si>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</si>
  <si>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</si>
  <si>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</si>
  <si>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</si>
  <si>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</si>
  <si>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</si>
  <si>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</si>
  <si>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</si>
  <si>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</si>
  <si>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</si>
  <si>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</si>
  <si>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</si>
  <si>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</si>
  <si>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</si>
  <si>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</si>
  <si>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</si>
  <si>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</si>
  <si>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</si>
  <si>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</si>
  <si>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</si>
  <si>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</si>
  <si>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</si>
  <si>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</si>
  <si>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</si>
  <si>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</si>
  <si>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</si>
  <si>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</si>
  <si>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</si>
  <si>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</si>
  <si>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</si>
  <si>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</si>
  <si>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</si>
  <si>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</si>
  <si>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</si>
  <si>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</si>
  <si>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</si>
  <si>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</si>
  <si>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</si>
  <si>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</si>
  <si>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</si>
  <si>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</si>
  <si>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</si>
  <si>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</si>
  <si>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</si>
  <si>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</si>
  <si>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1218 פדיון 051218- בנק ישראל- מק"מ</t>
  </si>
  <si>
    <t>8181216</t>
  </si>
  <si>
    <t>06/12/17</t>
  </si>
  <si>
    <t>מ.ק.מ 319 פדיון 06.03.19- בנק ישראל- מק"מ</t>
  </si>
  <si>
    <t>8190316</t>
  </si>
  <si>
    <t>06/03/18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</si>
  <si>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</si>
  <si>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</si>
  <si>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</si>
  <si>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</si>
  <si>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</si>
  <si>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</si>
  <si>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24/06/11</t>
  </si>
  <si>
    <t>ממשל שקלית 0219- שחר</t>
  </si>
  <si>
    <t>1110907</t>
  </si>
  <si>
    <t>17/07/08</t>
  </si>
  <si>
    <t>ממשל שקלית 0327- שחר</t>
  </si>
  <si>
    <t>1139344</t>
  </si>
  <si>
    <t>09/11/16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</si>
  <si>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</si>
  <si>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</si>
  <si>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</si>
  <si>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</si>
  <si>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</si>
  <si>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</si>
  <si>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1018- שחר</t>
  </si>
  <si>
    <t>1136548</t>
  </si>
  <si>
    <t>15/12/15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</si>
  <si>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</si>
  <si>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</si>
  <si>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</si>
  <si>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</si>
  <si>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</si>
  <si>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</si>
  <si>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</si>
  <si>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</si>
  <si>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</si>
  <si>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</si>
  <si>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</si>
  <si>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</si>
  <si>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</si>
  <si>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</si>
  <si>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</si>
  <si>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</si>
  <si>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</si>
  <si>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</si>
  <si>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</si>
  <si>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</si>
  <si>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</si>
  <si>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</si>
  <si>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</si>
  <si>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</si>
  <si>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</si>
  <si>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</si>
  <si>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</si>
  <si>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</si>
  <si>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</si>
  <si>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</si>
  <si>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</si>
  <si>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</si>
  <si>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</si>
  <si>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</si>
  <si>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</si>
  <si>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</si>
  <si>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</si>
  <si>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</si>
  <si>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</si>
  <si>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</si>
  <si>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</si>
  <si>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</si>
  <si>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</si>
  <si>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</si>
  <si>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</si>
  <si>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</si>
  <si>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</si>
  <si>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</si>
  <si>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</si>
  <si>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</si>
  <si>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</si>
  <si>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</si>
  <si>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</si>
  <si>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</si>
  <si>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</si>
  <si>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</si>
  <si>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</si>
  <si>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</si>
  <si>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</si>
  <si>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</si>
  <si>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</si>
  <si>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</si>
  <si>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</si>
  <si>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</si>
  <si>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</si>
  <si>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</si>
  <si>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</si>
  <si>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</si>
  <si>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</si>
  <si>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</si>
  <si>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</si>
  <si>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</si>
  <si>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</si>
  <si>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</si>
  <si>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</si>
  <si>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</si>
  <si>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</si>
  <si>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</si>
  <si>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</si>
  <si>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</si>
  <si>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</si>
  <si>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</si>
  <si>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</si>
  <si>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</si>
  <si>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</si>
  <si>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</si>
  <si>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</si>
  <si>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</si>
  <si>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</si>
  <si>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</si>
  <si>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</si>
  <si>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</si>
  <si>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</si>
  <si>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</si>
  <si>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</si>
  <si>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</si>
  <si>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</si>
  <si>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</si>
  <si>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</si>
  <si>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</si>
  <si>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</si>
  <si>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</si>
  <si>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</si>
  <si>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</si>
  <si>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</si>
  <si>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</si>
  <si>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</si>
  <si>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</si>
  <si>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</si>
  <si>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</si>
  <si>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</si>
  <si>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</si>
  <si>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</si>
  <si>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</si>
  <si>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</si>
  <si>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</si>
  <si>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</si>
  <si>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</si>
  <si>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</si>
  <si>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</si>
  <si>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</si>
  <si>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</si>
  <si>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</si>
  <si>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</si>
  <si>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</si>
  <si>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</si>
  <si>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</si>
  <si>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</si>
  <si>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</si>
  <si>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</si>
  <si>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</si>
  <si>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</si>
  <si>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</si>
  <si>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</si>
  <si>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</si>
  <si>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</si>
  <si>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</si>
  <si>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</si>
  <si>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</si>
  <si>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</si>
  <si>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</si>
  <si>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</si>
  <si>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</si>
  <si>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</si>
  <si>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</si>
  <si>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</si>
  <si>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</si>
  <si>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</si>
  <si>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12/07/09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</si>
  <si>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</si>
  <si>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</si>
  <si>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</si>
  <si>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</si>
  <si>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</si>
  <si>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</si>
  <si>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</si>
  <si>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</si>
  <si>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</si>
  <si>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</si>
  <si>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</si>
  <si>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</si>
  <si>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</si>
  <si>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</si>
  <si>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</si>
  <si>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</si>
  <si>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</si>
  <si>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</si>
  <si>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</si>
  <si>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</si>
  <si>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</si>
  <si>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</si>
  <si>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</si>
  <si>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</si>
  <si>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</si>
  <si>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</si>
  <si>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</si>
  <si>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</si>
  <si>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</si>
  <si>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</si>
  <si>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</si>
  <si>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</si>
  <si>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</si>
  <si>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</si>
  <si>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</si>
  <si>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</si>
  <si>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</si>
  <si>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</si>
  <si>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</si>
  <si>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</si>
  <si>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</si>
  <si>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</si>
  <si>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</si>
  <si>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</si>
  <si>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</si>
  <si>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</si>
  <si>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</si>
  <si>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</si>
  <si>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</si>
  <si>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</si>
  <si>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</si>
  <si>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</si>
  <si>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</si>
  <si>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</si>
  <si>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</si>
  <si>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</si>
  <si>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</si>
  <si>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</si>
  <si>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</si>
  <si>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</si>
  <si>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</si>
  <si>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</si>
  <si>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</si>
  <si>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</si>
  <si>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</si>
  <si>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</si>
  <si>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</si>
  <si>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</si>
  <si>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</si>
  <si>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</si>
  <si>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</si>
  <si>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</si>
  <si>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</si>
  <si>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כללביט אגח א- כללביט מימון בע"מ</t>
  </si>
  <si>
    <t>1097138</t>
  </si>
  <si>
    <t>513754069</t>
  </si>
  <si>
    <t>18/09/08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</si>
  <si>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</si>
  <si>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</si>
  <si>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</si>
  <si>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</si>
  <si>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29/09/09</t>
  </si>
  <si>
    <t>פניקס הון התחייבות א- הפניקס גיוסי הון (2009) בע"מ</t>
  </si>
  <si>
    <t>1115104</t>
  </si>
  <si>
    <t>514290345</t>
  </si>
  <si>
    <t>*גב ים סד' ו'- חברת גב-ים לקרקעות בע"מ</t>
  </si>
  <si>
    <t>7590128</t>
  </si>
  <si>
    <t>520001736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</si>
  <si>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</si>
  <si>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</si>
  <si>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</si>
  <si>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</si>
  <si>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</si>
  <si>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</si>
  <si>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</si>
  <si>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</si>
  <si>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</si>
  <si>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</si>
  <si>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</si>
  <si>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</si>
  <si>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</si>
  <si>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</si>
  <si>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</si>
  <si>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</si>
  <si>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</si>
  <si>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</si>
  <si>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</si>
  <si>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</si>
  <si>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</si>
  <si>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</si>
  <si>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</si>
  <si>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</si>
  <si>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</si>
  <si>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</si>
  <si>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</si>
  <si>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</si>
  <si>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</si>
  <si>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</si>
  <si>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</si>
  <si>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</si>
  <si>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</si>
  <si>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</si>
  <si>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</si>
  <si>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</si>
  <si>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</si>
  <si>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</si>
  <si>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</si>
  <si>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</si>
  <si>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</si>
  <si>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</si>
  <si>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</si>
  <si>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</si>
  <si>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</si>
  <si>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</si>
  <si>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</si>
  <si>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</si>
  <si>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</si>
  <si>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</si>
  <si>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</si>
  <si>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</si>
  <si>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ג(פדיון לקבל)- גזית-גלוב בע"מ</t>
  </si>
  <si>
    <t>גזית גלוב אגח ג(ריבית לקבל)- גזית-גלוב בע"מ</t>
  </si>
  <si>
    <t>20/06/06</t>
  </si>
  <si>
    <t>גזית גלוב אגח ד- גזית-גלוב בע"מ</t>
  </si>
  <si>
    <t>1260397</t>
  </si>
  <si>
    <t>25/09/06</t>
  </si>
  <si>
    <t>גזית גלוב אגח ט- גזית-גלוב בע"מ</t>
  </si>
  <si>
    <t>1260462</t>
  </si>
  <si>
    <t>08/01/08</t>
  </si>
  <si>
    <t>גזית גלוב אגח ט(פדיון לקבל)- גזית-גלוב בע"מ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</si>
  <si>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</si>
  <si>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</si>
  <si>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</si>
  <si>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</si>
  <si>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</si>
  <si>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</si>
  <si>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</si>
  <si>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</si>
  <si>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</si>
  <si>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</si>
  <si>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</si>
  <si>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</si>
  <si>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</si>
  <si>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</si>
  <si>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</si>
  <si>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</si>
  <si>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</si>
  <si>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</si>
  <si>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</si>
  <si>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</si>
  <si>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</si>
  <si>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</si>
  <si>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</si>
  <si>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</si>
  <si>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</si>
  <si>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</si>
  <si>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</si>
  <si>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</si>
  <si>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</si>
  <si>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</si>
  <si>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</si>
  <si>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</si>
  <si>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</si>
  <si>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</si>
  <si>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</si>
  <si>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</si>
  <si>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</si>
  <si>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</si>
  <si>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</si>
  <si>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</si>
  <si>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</si>
  <si>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</si>
  <si>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</si>
  <si>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</si>
  <si>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</si>
  <si>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</si>
  <si>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</si>
  <si>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</si>
  <si>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</si>
  <si>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</si>
  <si>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</si>
  <si>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</si>
  <si>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</si>
  <si>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</si>
  <si>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</si>
  <si>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</si>
  <si>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</si>
  <si>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</si>
  <si>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</si>
  <si>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</si>
  <si>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</si>
  <si>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</si>
  <si>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</si>
  <si>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</si>
  <si>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בינלאומי הנפק התח כב- הבינלאומי הראשון הנפקות בע"מ</t>
  </si>
  <si>
    <t>1138585</t>
  </si>
  <si>
    <t>A+.IL</t>
  </si>
  <si>
    <t>29/12/16</t>
  </si>
  <si>
    <t>בינלאומי הנפקות התחייבות (COCO)- הבינלאומי הראשון הנפקות בע"מ</t>
  </si>
  <si>
    <t>1142058</t>
  </si>
  <si>
    <t>01/02/18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</si>
  <si>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</si>
  <si>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</si>
  <si>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</si>
  <si>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</si>
  <si>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</si>
  <si>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</si>
  <si>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</si>
  <si>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</si>
  <si>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</si>
  <si>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</si>
  <si>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</si>
  <si>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</si>
  <si>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</si>
  <si>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</si>
  <si>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</si>
  <si>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</si>
  <si>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</si>
  <si>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</si>
  <si>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</si>
  <si>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</si>
  <si>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</si>
  <si>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</si>
  <si>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</si>
  <si>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</si>
  <si>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</si>
  <si>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</si>
  <si>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</si>
  <si>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</si>
  <si>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</si>
  <si>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</si>
  <si>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</si>
  <si>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</si>
  <si>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</si>
  <si>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</si>
  <si>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</si>
  <si>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</si>
  <si>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</si>
  <si>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</si>
  <si>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</si>
  <si>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</si>
  <si>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</si>
  <si>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</si>
  <si>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</si>
  <si>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</si>
  <si>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</si>
  <si>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</si>
  <si>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</si>
  <si>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</si>
  <si>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</si>
  <si>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</si>
  <si>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</si>
  <si>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</si>
  <si>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</si>
  <si>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</si>
  <si>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</si>
  <si>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</si>
  <si>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</si>
  <si>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</si>
  <si>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</si>
  <si>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</si>
  <si>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</si>
  <si>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</si>
  <si>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</si>
  <si>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</si>
  <si>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</si>
  <si>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</si>
  <si>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</si>
  <si>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</si>
  <si>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אשדר אגח א- אשדר חברה לבניה בע"מ</t>
  </si>
  <si>
    <t>1104330</t>
  </si>
  <si>
    <t>510609761</t>
  </si>
  <si>
    <t>10/06/07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</si>
  <si>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</si>
  <si>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</si>
  <si>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</si>
  <si>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</si>
  <si>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</si>
  <si>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</si>
  <si>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</si>
  <si>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</si>
  <si>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</si>
  <si>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</si>
  <si>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</si>
  <si>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28/09/08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</si>
  <si>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</si>
  <si>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</si>
  <si>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</si>
  <si>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</si>
  <si>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</si>
  <si>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</si>
  <si>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22/09/08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</si>
  <si>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</si>
  <si>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</si>
  <si>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</si>
  <si>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</si>
  <si>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</si>
  <si>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</si>
  <si>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20/07/17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</si>
  <si>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</si>
  <si>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</si>
  <si>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</si>
  <si>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</si>
  <si>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</si>
  <si>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</si>
  <si>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</si>
  <si>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</si>
  <si>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</si>
  <si>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</si>
  <si>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</si>
  <si>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</si>
  <si>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</si>
  <si>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</si>
  <si>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</si>
  <si>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</si>
  <si>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</si>
  <si>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</si>
  <si>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</si>
  <si>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</si>
  <si>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</si>
  <si>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</si>
  <si>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</si>
  <si>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</si>
  <si>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</si>
  <si>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</si>
  <si>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</si>
  <si>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</si>
  <si>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</si>
  <si>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</si>
  <si>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</si>
  <si>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</si>
  <si>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</si>
  <si>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</si>
  <si>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</si>
  <si>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</si>
  <si>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</si>
  <si>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</si>
  <si>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</si>
  <si>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</si>
  <si>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</si>
  <si>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</si>
  <si>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</si>
  <si>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</si>
  <si>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</si>
  <si>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</si>
  <si>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</si>
  <si>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</si>
  <si>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</si>
  <si>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</si>
  <si>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</si>
  <si>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</si>
  <si>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</si>
  <si>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</si>
  <si>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</si>
  <si>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</si>
  <si>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</si>
  <si>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</si>
  <si>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</si>
  <si>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</si>
  <si>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</si>
  <si>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</si>
  <si>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</si>
  <si>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לא מדורג</t>
  </si>
  <si>
    <t>21/02/14</t>
  </si>
  <si>
    <t>אלעזרא  אגח ב- אלעזרא החזקות בע"מ</t>
  </si>
  <si>
    <t>1128289</t>
  </si>
  <si>
    <t>513785634</t>
  </si>
  <si>
    <t>06/05/13</t>
  </si>
  <si>
    <t>אפריקה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</si>
  <si>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</si>
  <si>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</si>
  <si>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</si>
  <si>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</si>
  <si>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</si>
  <si>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</si>
  <si>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</si>
  <si>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</si>
  <si>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</si>
  <si>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</si>
  <si>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</si>
  <si>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</si>
  <si>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</si>
  <si>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14/02/08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</si>
  <si>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</si>
  <si>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</si>
  <si>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</si>
  <si>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</si>
  <si>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</si>
  <si>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</si>
  <si>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</si>
  <si>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</si>
  <si>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</si>
  <si>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</si>
  <si>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</si>
  <si>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</si>
  <si>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</si>
  <si>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</si>
  <si>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</si>
  <si>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</si>
  <si>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</si>
  <si>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</si>
  <si>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</si>
  <si>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</si>
  <si>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</si>
  <si>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</si>
  <si>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</si>
  <si>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</si>
  <si>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</si>
  <si>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</si>
  <si>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</si>
  <si>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</si>
  <si>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</si>
  <si>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</si>
  <si>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</si>
  <si>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</si>
  <si>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</si>
  <si>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</si>
  <si>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</si>
  <si>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</si>
  <si>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</si>
  <si>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</si>
  <si>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</si>
  <si>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</si>
  <si>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</si>
  <si>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</si>
  <si>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</si>
  <si>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</si>
  <si>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</si>
  <si>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</si>
  <si>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</si>
  <si>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</si>
  <si>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</si>
  <si>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</si>
  <si>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</si>
  <si>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</si>
  <si>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</si>
  <si>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</si>
  <si>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</si>
  <si>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</si>
  <si>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</si>
  <si>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</si>
  <si>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</si>
  <si>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</si>
  <si>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</si>
  <si>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</si>
  <si>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</si>
  <si>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</si>
  <si>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</si>
  <si>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</si>
  <si>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</si>
  <si>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</si>
  <si>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</si>
  <si>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</si>
  <si>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</si>
  <si>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</si>
  <si>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</si>
  <si>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</si>
  <si>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</si>
  <si>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</si>
  <si>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</si>
  <si>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</si>
  <si>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</si>
  <si>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</si>
  <si>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</si>
  <si>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</si>
  <si>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</si>
  <si>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</si>
  <si>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</si>
  <si>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</si>
  <si>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</si>
  <si>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</si>
  <si>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</si>
  <si>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</si>
  <si>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</si>
  <si>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</si>
  <si>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</si>
  <si>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</si>
  <si>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</si>
  <si>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</si>
  <si>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</si>
  <si>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</si>
  <si>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</si>
  <si>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</si>
  <si>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</si>
  <si>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</si>
  <si>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</si>
  <si>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</si>
  <si>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</si>
  <si>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</si>
  <si>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</si>
  <si>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</si>
  <si>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</si>
  <si>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</si>
  <si>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</si>
  <si>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</si>
  <si>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</si>
  <si>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</si>
  <si>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</si>
  <si>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</si>
  <si>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</si>
  <si>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</si>
  <si>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</si>
  <si>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</si>
  <si>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</si>
  <si>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</si>
  <si>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</si>
  <si>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</si>
  <si>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</si>
  <si>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</si>
  <si>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</si>
  <si>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</si>
  <si>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</si>
  <si>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</si>
  <si>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</si>
  <si>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</si>
  <si>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</si>
  <si>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</si>
  <si>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</si>
  <si>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</si>
  <si>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</si>
  <si>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</si>
  <si>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</si>
  <si>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</si>
  <si>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</si>
  <si>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</si>
  <si>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</si>
  <si>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</si>
  <si>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</si>
  <si>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</si>
  <si>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</si>
  <si>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</si>
  <si>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</si>
  <si>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</si>
  <si>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</si>
  <si>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</si>
  <si>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</si>
  <si>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</si>
  <si>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</si>
  <si>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</si>
  <si>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</si>
  <si>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</si>
  <si>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</si>
  <si>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</si>
  <si>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</si>
  <si>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</si>
  <si>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</si>
  <si>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</si>
  <si>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</si>
  <si>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</si>
  <si>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</si>
  <si>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</si>
  <si>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</si>
  <si>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</si>
  <si>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</si>
  <si>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</si>
  <si>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</si>
  <si>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</si>
  <si>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</si>
  <si>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</si>
  <si>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</si>
  <si>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</si>
  <si>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</si>
  <si>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</si>
  <si>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</si>
  <si>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</si>
  <si>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</si>
  <si>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</si>
  <si>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</si>
  <si>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</si>
  <si>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</si>
  <si>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</si>
  <si>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</si>
  <si>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</si>
  <si>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</si>
  <si>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</si>
  <si>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</si>
  <si>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</si>
  <si>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</si>
  <si>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</si>
  <si>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</si>
  <si>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</si>
  <si>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</si>
  <si>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</si>
  <si>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</si>
  <si>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</si>
  <si>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</si>
  <si>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</si>
  <si>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</si>
  <si>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</si>
  <si>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</si>
  <si>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</si>
  <si>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</si>
  <si>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</si>
  <si>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</si>
  <si>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</si>
  <si>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</si>
  <si>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</si>
  <si>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</si>
  <si>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</si>
  <si>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</si>
  <si>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</si>
  <si>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</si>
  <si>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</si>
  <si>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</si>
  <si>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</si>
  <si>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</si>
  <si>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</si>
  <si>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</si>
  <si>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</si>
  <si>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</si>
  <si>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</si>
  <si>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</si>
  <si>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</si>
  <si>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</si>
  <si>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</si>
  <si>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</si>
  <si>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</si>
  <si>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514914001</t>
  </si>
  <si>
    <t>Energy</t>
  </si>
  <si>
    <t>BBB-</t>
  </si>
  <si>
    <t>S&amp;P</t>
  </si>
  <si>
    <t>30/09/14</t>
  </si>
  <si>
    <t>devtam 5.412% 30/12/2025 MG- דלק ואבנר תמר בונד בע"מ</t>
  </si>
  <si>
    <t>il0011321820</t>
  </si>
  <si>
    <t>29/09/14</t>
  </si>
  <si>
    <t>ICLIT 6.375 31/05/2038- israel chemicals limited</t>
  </si>
  <si>
    <t>IL0028103310</t>
  </si>
  <si>
    <t>Materials</t>
  </si>
  <si>
    <t>24/05/18</t>
  </si>
  <si>
    <t>TEVA 6 144 04/24- טבע תעשיות פרמצבטיות בע"מ</t>
  </si>
  <si>
    <t>US88167AAL52</t>
  </si>
  <si>
    <t>520013954</t>
  </si>
  <si>
    <t>Pharmaceuticals &amp; Biotechnology</t>
  </si>
  <si>
    <t>Ba2</t>
  </si>
  <si>
    <t>15/03/18</t>
  </si>
  <si>
    <t>TEVA 6.75 144 3/28- טבע תעשיות פרמצבטיות בע"מ</t>
  </si>
  <si>
    <t>US88167AAK79</t>
  </si>
  <si>
    <t>BB</t>
  </si>
  <si>
    <t>ALIBABA GROUPHOLDING- ALIBABA COM LTD</t>
  </si>
  <si>
    <t>US01609WAS17</t>
  </si>
  <si>
    <t>10825</t>
  </si>
  <si>
    <t>Software &amp; Services</t>
  </si>
  <si>
    <t>A+</t>
  </si>
  <si>
    <t>22/01/18</t>
  </si>
  <si>
    <t>CNOOC CURTIS FUNDING NO1- CNOOC Limited</t>
  </si>
  <si>
    <t>USQ25738AA54</t>
  </si>
  <si>
    <t>10036</t>
  </si>
  <si>
    <t>Utilities</t>
  </si>
  <si>
    <t>04/03/18</t>
  </si>
  <si>
    <t>CNOOC FINANCE 2013 LTD- CNOOC FINANCE</t>
  </si>
  <si>
    <t>US12625GAC87</t>
  </si>
  <si>
    <t>27652</t>
  </si>
  <si>
    <t>22/02/18</t>
  </si>
  <si>
    <t>SINOPEC GRP 10/23- SINOPEC GRP 10/23</t>
  </si>
  <si>
    <t>USG8200QAB26</t>
  </si>
  <si>
    <t>27654</t>
  </si>
  <si>
    <t>EMPRESA DE TRANSPORTE- EMPRESA DE TRANSPORTE</t>
  </si>
  <si>
    <t>USP37466AJ19</t>
  </si>
  <si>
    <t>27653</t>
  </si>
  <si>
    <t>BIDU 3.875 09/23- Baidu.com, Inc</t>
  </si>
  <si>
    <t>US056752AK40</t>
  </si>
  <si>
    <t>10041</t>
  </si>
  <si>
    <t>A3</t>
  </si>
  <si>
    <t>02/04/18</t>
  </si>
  <si>
    <t>DAIMLER FINANCE NA LLC- Daimler AG</t>
  </si>
  <si>
    <t>US233851DD33</t>
  </si>
  <si>
    <t>12112</t>
  </si>
  <si>
    <t>ZURNVX 5.125 6/48- DEMETER</t>
  </si>
  <si>
    <t>XS1795323952</t>
  </si>
  <si>
    <t>2833</t>
  </si>
  <si>
    <t>Insurance</t>
  </si>
  <si>
    <t>25/04/18</t>
  </si>
  <si>
    <t>Aquarius 6.375 09/24- Aquairus +Inv for swiss</t>
  </si>
  <si>
    <t>XS0901578681</t>
  </si>
  <si>
    <t>12621</t>
  </si>
  <si>
    <t>Capital Goods</t>
  </si>
  <si>
    <t>BBB+</t>
  </si>
  <si>
    <t>23/10/13</t>
  </si>
  <si>
    <t>DANONE SA- DANONE</t>
  </si>
  <si>
    <t>USF12033TN02</t>
  </si>
  <si>
    <t>11191</t>
  </si>
  <si>
    <t>Food, Beverage &amp; Tobacco</t>
  </si>
  <si>
    <t>HYUNDAI CAPITAL SERVICES- HYUNDAI CAPITAL SERVICES</t>
  </si>
  <si>
    <t>USY3815NBA82</t>
  </si>
  <si>
    <t>11002</t>
  </si>
  <si>
    <t>05/03/18</t>
  </si>
  <si>
    <t>T 4.1 2/28- T</t>
  </si>
  <si>
    <t>US00206RER93</t>
  </si>
  <si>
    <t>27666</t>
  </si>
  <si>
    <t>07/12/17</t>
  </si>
  <si>
    <t>Ubs ag 5.125% 5/24- UBS AG</t>
  </si>
  <si>
    <t>CH0244100266</t>
  </si>
  <si>
    <t>10440</t>
  </si>
  <si>
    <t>Diversified Financials</t>
  </si>
  <si>
    <t>10/06/14</t>
  </si>
  <si>
    <t>ABBOTT LABORATORIES 11/2023- Abbott laboratories</t>
  </si>
  <si>
    <t>US002824BE94</t>
  </si>
  <si>
    <t>10652</t>
  </si>
  <si>
    <t>Health Care Equipment &amp; Services</t>
  </si>
  <si>
    <t>BBB.IL</t>
  </si>
  <si>
    <t>ABNANV 4.4 3/28- ABN NV</t>
  </si>
  <si>
    <t>XS1586330604</t>
  </si>
  <si>
    <t>10002</t>
  </si>
  <si>
    <t>Banks</t>
  </si>
  <si>
    <t>27/03/17</t>
  </si>
  <si>
    <t>Activision Blizzard Atvi 6.125- Activision Blizzard</t>
  </si>
  <si>
    <t>USU00568AC60</t>
  </si>
  <si>
    <t>12969</t>
  </si>
  <si>
    <t>30/03/16</t>
  </si>
  <si>
    <t>CBAAU 3.375 10/20/26- COMMONWEALTH BANK AUST</t>
  </si>
  <si>
    <t>XS1506401567</t>
  </si>
  <si>
    <t>11052</t>
  </si>
  <si>
    <t>BBB</t>
  </si>
  <si>
    <t>19/01/17</t>
  </si>
  <si>
    <t>CELGENE CORP- Celgene Corporation</t>
  </si>
  <si>
    <t>US151020BA12</t>
  </si>
  <si>
    <t>12418</t>
  </si>
  <si>
    <t>Baa2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</si>
  <si>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</si>
  <si>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</si>
  <si>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</si>
  <si>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</si>
  <si>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</si>
  <si>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</si>
  <si>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</si>
  <si>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21/10/15</t>
  </si>
  <si>
    <t>Ing bank 4.125% 11/23- ING Groep</t>
  </si>
  <si>
    <t>XS0995102778</t>
  </si>
  <si>
    <t>10208</t>
  </si>
  <si>
    <t>14/02/14</t>
  </si>
  <si>
    <t>PRU 4.5 9/47- PRUDENTIAL</t>
  </si>
  <si>
    <t>US744320AW24</t>
  </si>
  <si>
    <t>10860</t>
  </si>
  <si>
    <t>20/09/17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</si>
  <si>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</si>
  <si>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</si>
  <si>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</si>
  <si>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</si>
  <si>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</si>
  <si>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</si>
  <si>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</si>
  <si>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</si>
  <si>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</si>
  <si>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VW 4.625 PERP 06/28- Volkswagen intl fin</t>
  </si>
  <si>
    <t>XS1799939027</t>
  </si>
  <si>
    <t>16302</t>
  </si>
  <si>
    <t>Automobiles &amp; Components</t>
  </si>
  <si>
    <t>27/06/18</t>
  </si>
  <si>
    <t>16/09/77 4.75% PLC SSE- SSE PLC</t>
  </si>
  <si>
    <t>XS1572343744</t>
  </si>
  <si>
    <t>11139</t>
  </si>
  <si>
    <t>BBB-.IL</t>
  </si>
  <si>
    <t>20/03/17</t>
  </si>
  <si>
    <t>4.87  PETROLEOS- PETROLEOS MEXICANOS</t>
  </si>
  <si>
    <t>US71654QBB77</t>
  </si>
  <si>
    <t>12345</t>
  </si>
  <si>
    <t>25/01/18</t>
  </si>
  <si>
    <t>ALLERGAN FUNDING- ALLERGAN INC</t>
  </si>
  <si>
    <t>US00507UAR23</t>
  </si>
  <si>
    <t>11089</t>
  </si>
  <si>
    <t>Baa3</t>
  </si>
  <si>
    <t>08/02/18</t>
  </si>
  <si>
    <t>CONSTELLATION BRANDS INC- Constellation fund spc</t>
  </si>
  <si>
    <t>US21036PAX69</t>
  </si>
  <si>
    <t>12061</t>
  </si>
  <si>
    <t>CROWN CASTLE INTL CORP- CROWN CASTLE INTL</t>
  </si>
  <si>
    <t>US22822VAJ08</t>
  </si>
  <si>
    <t>27630</t>
  </si>
  <si>
    <t>Real Estate</t>
  </si>
  <si>
    <t>23/01/18</t>
  </si>
  <si>
    <t>DISCOVERY COMMUNICATIONS- DISCOVERY COMMUNICATIONS</t>
  </si>
  <si>
    <t>US25470DAQ25</t>
  </si>
  <si>
    <t>27677</t>
  </si>
  <si>
    <t>ECOPET 7.625- ECOPET</t>
  </si>
  <si>
    <t>US279158AB56</t>
  </si>
  <si>
    <t>27632</t>
  </si>
  <si>
    <t>Consumer Durables &amp; Apparel</t>
  </si>
  <si>
    <t>28/01/18</t>
  </si>
  <si>
    <t>ENTERPRISE PRODUCTS OPER- enterprise</t>
  </si>
  <si>
    <t>US29379VBM46</t>
  </si>
  <si>
    <t>27590</t>
  </si>
  <si>
    <t>25/08/17</t>
  </si>
  <si>
    <t>GM 5.25 03/26- GENERAL MOTORS CORP</t>
  </si>
  <si>
    <t>US37045XBG07</t>
  </si>
  <si>
    <t>10753</t>
  </si>
  <si>
    <t>01/03/16</t>
  </si>
  <si>
    <t>Lear 5.25 01/25- LEAR CORP</t>
  </si>
  <si>
    <t>US521865AX34</t>
  </si>
  <si>
    <t>27159</t>
  </si>
  <si>
    <t>18/08/16</t>
  </si>
  <si>
    <t>Macquarie Bank- MACQUARIE BANK LTD</t>
  </si>
  <si>
    <t>US55608YAB11</t>
  </si>
  <si>
    <t>27079</t>
  </si>
  <si>
    <t>11/06/15</t>
  </si>
  <si>
    <t>NEWELL BRANDS INC- NEWELL BRANDS INC</t>
  </si>
  <si>
    <t>US651229AV81</t>
  </si>
  <si>
    <t>27629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</si>
  <si>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</si>
  <si>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</si>
  <si>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</si>
  <si>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</si>
  <si>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</si>
  <si>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</si>
  <si>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</si>
  <si>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</si>
  <si>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Trpcn 5.3 3/77- Trpcn</t>
  </si>
  <si>
    <t>US89356BAC28</t>
  </si>
  <si>
    <t>27588</t>
  </si>
  <si>
    <t>03/03/17</t>
  </si>
  <si>
    <t>Trpcn 6.35 05/67- trans canada pipelines</t>
  </si>
  <si>
    <t>US89352HAC34</t>
  </si>
  <si>
    <t>27060</t>
  </si>
  <si>
    <t>18/01/18</t>
  </si>
  <si>
    <t>Barclays 5.2 05/26- BARCLAYS BANK</t>
  </si>
  <si>
    <t>US06738EAP07</t>
  </si>
  <si>
    <t>10046</t>
  </si>
  <si>
    <t>Ba1</t>
  </si>
  <si>
    <t>12/05/16</t>
  </si>
  <si>
    <t>BECTON DICKINSON AND CO- BECTON DICKINSON</t>
  </si>
  <si>
    <t>US075887BT55</t>
  </si>
  <si>
    <t>27631</t>
  </si>
  <si>
    <t>BB+.IL</t>
  </si>
  <si>
    <t>Credit agricole sa- CREDIT AGRICOLE SA</t>
  </si>
  <si>
    <t>USF22797RT78</t>
  </si>
  <si>
    <t>10886</t>
  </si>
  <si>
    <t>BB+</t>
  </si>
  <si>
    <t>24/01/14</t>
  </si>
  <si>
    <t>Fibebz 5.25  5/24- Fibria overseas finance</t>
  </si>
  <si>
    <t>US31572UAE64</t>
  </si>
  <si>
    <t>12754</t>
  </si>
  <si>
    <t>18/04/18</t>
  </si>
  <si>
    <t>LB 5 5/8 10/15/23- La mondiale</t>
  </si>
  <si>
    <t>US501797AJ37</t>
  </si>
  <si>
    <t>27063</t>
  </si>
  <si>
    <t>Retailing</t>
  </si>
  <si>
    <t>15/08/16</t>
  </si>
  <si>
    <t>LENNAR 4.125 1/22- LENNAR CORP</t>
  </si>
  <si>
    <t>US526057BY96</t>
  </si>
  <si>
    <t>10258</t>
  </si>
  <si>
    <t>25/01/17</t>
  </si>
  <si>
    <t>Nationwide 6.875% 11/49- NATIONWIDE BLDG SOCIETY</t>
  </si>
  <si>
    <t>XS1043181269</t>
  </si>
  <si>
    <t>12625</t>
  </si>
  <si>
    <t>NXPI 3.875 09/22- NXP SEMICONDUCTORS NV</t>
  </si>
  <si>
    <t>US62947QAW87</t>
  </si>
  <si>
    <t>27264</t>
  </si>
  <si>
    <t>Semiconductors &amp; Semiconductor Equipment</t>
  </si>
  <si>
    <t>28/09/16</t>
  </si>
  <si>
    <t>Repsol 4.5 25/3/75- Repsol ypf</t>
  </si>
  <si>
    <t>XS1207058733</t>
  </si>
  <si>
    <t>12286</t>
  </si>
  <si>
    <t>SYMANTEC CORP 4/25- SYMANTEC CORP</t>
  </si>
  <si>
    <t>US871503AU26</t>
  </si>
  <si>
    <t>NYSE</t>
  </si>
  <si>
    <t>10408</t>
  </si>
  <si>
    <t>13/02/17</t>
  </si>
  <si>
    <t>SYSTEM CITRIX- Citrix Systems Inc</t>
  </si>
  <si>
    <t>US177376AE06</t>
  </si>
  <si>
    <t>12350</t>
  </si>
  <si>
    <t>16/11/17</t>
  </si>
  <si>
    <t>VALE 3.75 01/23- VALE OVERSEAS LIMITED</t>
  </si>
  <si>
    <t>XS0802953165</t>
  </si>
  <si>
    <t>10905</t>
  </si>
  <si>
    <t>WESTERN DIGITAL CORP- WESTERN DIGITAL CORP</t>
  </si>
  <si>
    <t>US958102AM75</t>
  </si>
  <si>
    <t>27162</t>
  </si>
  <si>
    <t>Technology Hardware &amp; Equipment</t>
  </si>
  <si>
    <t>14/02/18</t>
  </si>
  <si>
    <t>ASHTEAD CAPITAL 5.62 10/24-10/22- ASHTEAD CAPITAL</t>
  </si>
  <si>
    <t>US045054AC71</t>
  </si>
  <si>
    <t>27724</t>
  </si>
  <si>
    <t>Commercial &amp; Professional Services</t>
  </si>
  <si>
    <t>25/06/18</t>
  </si>
  <si>
    <t>ELECTRICITE DE FRANCE- ELEC DE FRANCE</t>
  </si>
  <si>
    <t>FR0011401728</t>
  </si>
  <si>
    <t>10781</t>
  </si>
  <si>
    <t>BB.IL</t>
  </si>
  <si>
    <t>03/11/17</t>
  </si>
  <si>
    <t>ENBCN 5.5% 15/07/2017- ENBRIDGE</t>
  </si>
  <si>
    <t>US29250NAS45</t>
  </si>
  <si>
    <t>27509</t>
  </si>
  <si>
    <t>18/07/17</t>
  </si>
  <si>
    <t>ENBCN 6 01/27-01/77- ENBRIDGE</t>
  </si>
  <si>
    <t>us29250nan57</t>
  </si>
  <si>
    <t>FUNDI GROUP UBS- ubs</t>
  </si>
  <si>
    <t>CH0400441280</t>
  </si>
  <si>
    <t>27385</t>
  </si>
  <si>
    <t>23/03/18</t>
  </si>
  <si>
    <t>SYNNVX 5.182 04/28- SYNCHRONY FINANC</t>
  </si>
  <si>
    <t>USN84413CG11</t>
  </si>
  <si>
    <t>27618</t>
  </si>
  <si>
    <t>UBS 5 PERP- ubs</t>
  </si>
  <si>
    <t>ch0400441280</t>
  </si>
  <si>
    <t>31/01/18</t>
  </si>
  <si>
    <t>Verisign 4.625 5/23- VeriSign inc</t>
  </si>
  <si>
    <t>US92343EAF97</t>
  </si>
  <si>
    <t>12225</t>
  </si>
  <si>
    <t>31/10/16</t>
  </si>
  <si>
    <t>ALLISON TRANSMISSION- allison</t>
  </si>
  <si>
    <t>US019736AD97</t>
  </si>
  <si>
    <t>27589</t>
  </si>
  <si>
    <t>Ba3</t>
  </si>
  <si>
    <t>23/02/17</t>
  </si>
  <si>
    <t>CHENIERE CORP CHRISTI HD- Cheniere Energy Inc</t>
  </si>
  <si>
    <t>US16412XAD75</t>
  </si>
  <si>
    <t>27112</t>
  </si>
  <si>
    <t>BB-</t>
  </si>
  <si>
    <t>CONTINENTAL RES 5 09/22-03/17- CONTINENTAL ink</t>
  </si>
  <si>
    <t>US212015AH47</t>
  </si>
  <si>
    <t>27458</t>
  </si>
  <si>
    <t>27/01/17</t>
  </si>
  <si>
    <t>IRM 4.875 9/27- irm</t>
  </si>
  <si>
    <t>US46284VAC54</t>
  </si>
  <si>
    <t>27591</t>
  </si>
  <si>
    <t>BB-.IL</t>
  </si>
  <si>
    <t>IRM 5.25 03/28- irm</t>
  </si>
  <si>
    <t>US46284VAE11</t>
  </si>
  <si>
    <t>28/12/17</t>
  </si>
  <si>
    <t>PETBRA 6.125 1/22- PETBRA</t>
  </si>
  <si>
    <t>US71647NAR08</t>
  </si>
  <si>
    <t>27633</t>
  </si>
  <si>
    <t>Rig 7.75 10/24- TRANSOCEAN</t>
  </si>
  <si>
    <t>US893828AA14</t>
  </si>
  <si>
    <t>25/10/16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</si>
  <si>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</si>
  <si>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</si>
  <si>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</si>
  <si>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</si>
  <si>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</si>
  <si>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</si>
  <si>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</si>
  <si>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</si>
  <si>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EQIX 5.375 04/23- Equinix Inc</t>
  </si>
  <si>
    <t>US2944UAM80</t>
  </si>
  <si>
    <t>12746</t>
  </si>
  <si>
    <t>B1</t>
  </si>
  <si>
    <t>03/04/18</t>
  </si>
  <si>
    <t>Rbs 5.5% 29.11.49- ROYAL BK OF SCOTLAND PLC</t>
  </si>
  <si>
    <t>XS0205935470</t>
  </si>
  <si>
    <t>10802</t>
  </si>
  <si>
    <t>13/06/14</t>
  </si>
  <si>
    <t>DANBNK 7 PERP 26/06/2025- DANBNK</t>
  </si>
  <si>
    <t>XS1825417535</t>
  </si>
  <si>
    <t>12676</t>
  </si>
  <si>
    <t>26/06/18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</si>
  <si>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</si>
  <si>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</si>
  <si>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</si>
  <si>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</si>
  <si>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</si>
  <si>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</si>
  <si>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</si>
  <si>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</si>
  <si>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</si>
  <si>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</si>
  <si>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</si>
  <si>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</si>
  <si>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</si>
  <si>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</si>
  <si>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</si>
  <si>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</si>
  <si>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</si>
  <si>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</si>
  <si>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</si>
  <si>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</si>
  <si>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</si>
  <si>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</si>
  <si>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</si>
  <si>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</si>
  <si>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</si>
  <si>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</si>
  <si>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</si>
  <si>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</si>
  <si>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</si>
  <si>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</si>
  <si>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</si>
  <si>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</si>
  <si>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</si>
  <si>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</si>
  <si>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</si>
  <si>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</si>
  <si>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</si>
  <si>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</si>
  <si>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</si>
  <si>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</si>
  <si>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</si>
  <si>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</si>
  <si>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</si>
  <si>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</si>
  <si>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</si>
  <si>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</si>
  <si>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</si>
  <si>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</si>
  <si>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</si>
  <si>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</si>
  <si>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</si>
  <si>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</si>
  <si>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</si>
  <si>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</si>
  <si>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</si>
  <si>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</si>
  <si>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</si>
  <si>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</si>
  <si>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</si>
  <si>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</si>
  <si>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</si>
  <si>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</si>
  <si>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</si>
  <si>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</si>
  <si>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</si>
  <si>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</si>
  <si>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</si>
  <si>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</si>
  <si>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</si>
  <si>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</si>
  <si>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</si>
  <si>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</si>
  <si>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</si>
  <si>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</si>
  <si>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</si>
  <si>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</si>
  <si>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</si>
  <si>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</si>
  <si>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</si>
  <si>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</si>
  <si>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</si>
  <si>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</si>
  <si>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</si>
  <si>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</si>
  <si>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</si>
  <si>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</si>
  <si>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</si>
  <si>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</si>
  <si>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</si>
  <si>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</si>
  <si>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</si>
  <si>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</si>
  <si>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</si>
  <si>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</si>
  <si>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</si>
  <si>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</si>
  <si>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</si>
  <si>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</si>
  <si>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</si>
  <si>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</si>
  <si>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</si>
  <si>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</si>
  <si>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</si>
  <si>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</si>
  <si>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</si>
  <si>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</si>
  <si>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</si>
  <si>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</si>
  <si>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</si>
  <si>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</si>
  <si>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</si>
  <si>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</si>
  <si>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</si>
  <si>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</si>
  <si>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</si>
  <si>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</si>
  <si>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</si>
  <si>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</si>
  <si>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</si>
  <si>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</si>
  <si>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</si>
  <si>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</si>
  <si>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</si>
  <si>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</si>
  <si>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</si>
  <si>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</si>
  <si>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</si>
  <si>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</si>
  <si>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</si>
  <si>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</si>
  <si>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</si>
  <si>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</si>
  <si>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</si>
  <si>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</si>
  <si>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</si>
  <si>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</si>
  <si>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</si>
  <si>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</si>
  <si>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</si>
  <si>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</si>
  <si>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</si>
  <si>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</si>
  <si>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</si>
  <si>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</si>
  <si>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</si>
  <si>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</si>
  <si>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</si>
  <si>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</si>
  <si>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</si>
  <si>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</si>
  <si>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</si>
  <si>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</si>
  <si>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</si>
  <si>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</si>
  <si>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</si>
  <si>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</si>
  <si>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</si>
  <si>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</si>
  <si>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</si>
  <si>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</si>
  <si>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</si>
  <si>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</si>
  <si>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</si>
  <si>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</si>
  <si>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</si>
  <si>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</si>
  <si>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</si>
  <si>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</si>
  <si>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</si>
  <si>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</si>
  <si>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</si>
  <si>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</si>
  <si>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</si>
  <si>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</si>
  <si>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</si>
  <si>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</si>
  <si>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</si>
  <si>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</si>
  <si>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</si>
  <si>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</si>
  <si>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</si>
  <si>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</si>
  <si>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</si>
  <si>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</si>
  <si>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</si>
  <si>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</si>
  <si>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</si>
  <si>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</si>
  <si>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</si>
  <si>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</si>
  <si>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</si>
  <si>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</si>
  <si>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</si>
  <si>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</si>
  <si>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</si>
  <si>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</si>
  <si>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</si>
  <si>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</si>
  <si>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</si>
  <si>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</si>
  <si>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</si>
  <si>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</si>
  <si>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</si>
  <si>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</si>
  <si>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</si>
  <si>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</si>
  <si>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</si>
  <si>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</si>
  <si>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</si>
  <si>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</si>
  <si>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</si>
  <si>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</si>
  <si>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</si>
  <si>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</si>
  <si>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</si>
  <si>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</si>
  <si>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</si>
  <si>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</si>
  <si>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</si>
  <si>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</si>
  <si>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</si>
  <si>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</si>
  <si>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</si>
  <si>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</si>
  <si>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</si>
  <si>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</si>
  <si>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</si>
  <si>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</si>
  <si>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</si>
  <si>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</si>
  <si>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</si>
  <si>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</si>
  <si>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</si>
  <si>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</si>
  <si>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</si>
  <si>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</si>
  <si>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</si>
  <si>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</si>
  <si>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</si>
  <si>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</si>
  <si>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</si>
  <si>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</si>
  <si>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</si>
  <si>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</si>
  <si>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</si>
  <si>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</si>
  <si>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</si>
  <si>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</si>
  <si>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</si>
  <si>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</si>
  <si>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</si>
  <si>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</si>
  <si>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</si>
  <si>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</si>
  <si>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</si>
  <si>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</si>
  <si>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</si>
  <si>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</si>
  <si>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</si>
  <si>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</si>
  <si>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</si>
  <si>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</si>
  <si>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</si>
  <si>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</si>
  <si>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</si>
  <si>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</si>
  <si>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</si>
  <si>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</si>
  <si>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</si>
  <si>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</si>
  <si>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</si>
  <si>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</si>
  <si>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</si>
  <si>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</si>
  <si>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</si>
  <si>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</si>
  <si>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</si>
  <si>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</si>
  <si>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</si>
  <si>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</si>
  <si>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</si>
  <si>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</si>
  <si>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</si>
  <si>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</si>
  <si>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</si>
  <si>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</si>
  <si>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</si>
  <si>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</si>
  <si>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</si>
  <si>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</si>
  <si>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</si>
  <si>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</si>
  <si>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</si>
  <si>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</si>
  <si>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</si>
  <si>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</si>
  <si>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</si>
  <si>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</si>
  <si>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</si>
  <si>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</si>
  <si>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</si>
  <si>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</si>
  <si>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</si>
  <si>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</si>
  <si>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</si>
  <si>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</si>
  <si>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</si>
  <si>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</si>
  <si>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</si>
  <si>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</si>
  <si>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</si>
  <si>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</si>
  <si>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</si>
  <si>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</si>
  <si>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</si>
  <si>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</si>
  <si>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</si>
  <si>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</si>
  <si>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</si>
  <si>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</si>
  <si>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</si>
  <si>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</si>
  <si>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</si>
  <si>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</si>
  <si>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</si>
  <si>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</si>
  <si>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</si>
  <si>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</si>
  <si>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</si>
  <si>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</si>
  <si>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</si>
  <si>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</si>
  <si>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</si>
  <si>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</si>
  <si>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</si>
  <si>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</si>
  <si>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</si>
  <si>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</si>
  <si>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</si>
  <si>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</si>
  <si>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</si>
  <si>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</si>
  <si>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</si>
  <si>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</si>
  <si>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אינטק פארמה MG- אינטק פארמה בע"מ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</si>
  <si>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</si>
  <si>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</si>
  <si>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</si>
  <si>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</si>
  <si>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</si>
  <si>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</si>
  <si>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</si>
  <si>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</si>
  <si>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</si>
  <si>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</si>
  <si>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</si>
  <si>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</si>
  <si>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</si>
  <si>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</si>
  <si>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</si>
  <si>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</si>
  <si>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</si>
  <si>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</si>
  <si>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</si>
  <si>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</si>
  <si>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</si>
  <si>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</si>
  <si>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</si>
  <si>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</si>
  <si>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</si>
  <si>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</si>
  <si>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</si>
  <si>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</si>
  <si>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*Ituran Location And Contr</t>
  </si>
  <si>
    <t>IL0010818685</t>
  </si>
  <si>
    <t>520043811</t>
  </si>
  <si>
    <t>*Allot Communications ltd- אלוט תקשרות בע"מ</t>
  </si>
  <si>
    <t>IL0010996549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</si>
  <si>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</si>
  <si>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</si>
  <si>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</si>
  <si>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</si>
  <si>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</si>
  <si>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Delphi Automotive plc- Delphi Automotive plc</t>
  </si>
  <si>
    <t>JE00B783TY65</t>
  </si>
  <si>
    <t>12252</t>
  </si>
  <si>
    <t>Volkswagen AG- Volkswagen intl fin</t>
  </si>
  <si>
    <t>DE0007664039</t>
  </si>
  <si>
    <t>FWB</t>
  </si>
  <si>
    <t>CREDIT AGRICOL- ACREDIT AGRICOLE SA</t>
  </si>
  <si>
    <t>FR0000045072</t>
  </si>
  <si>
    <t>10871</t>
  </si>
  <si>
    <t>BANCO ITAU HOLDING- BANCO</t>
  </si>
  <si>
    <t>US4655621062</t>
  </si>
  <si>
    <t>10042</t>
  </si>
  <si>
    <t>Bank amer crop- Bank of America</t>
  </si>
  <si>
    <t>US0605051046</t>
  </si>
  <si>
    <t>10043</t>
  </si>
  <si>
    <t>Barclays Plc- BARCLAYS BANK</t>
  </si>
  <si>
    <t>GB0031348658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</si>
  <si>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</si>
  <si>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</si>
  <si>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</si>
  <si>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</si>
  <si>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</si>
  <si>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</si>
  <si>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</si>
  <si>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</si>
  <si>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</si>
  <si>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 LN Equity- LLOYDS TSB BANK PLC</t>
  </si>
  <si>
    <t>gb0008706128</t>
  </si>
  <si>
    <t>10264</t>
  </si>
  <si>
    <t>NATEXIS BANQUES- NATEXIS BANQUES</t>
  </si>
  <si>
    <t>FR0000120685</t>
  </si>
  <si>
    <t>27157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</si>
  <si>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</si>
  <si>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</si>
  <si>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</si>
  <si>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</si>
  <si>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</si>
  <si>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</si>
  <si>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</si>
  <si>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</si>
  <si>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</si>
  <si>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</si>
  <si>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</si>
  <si>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</si>
  <si>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</si>
  <si>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</si>
  <si>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</si>
  <si>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</si>
  <si>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</si>
  <si>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</si>
  <si>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</si>
  <si>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</si>
  <si>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</si>
  <si>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</si>
  <si>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</si>
  <si>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</si>
  <si>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</si>
  <si>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</si>
  <si>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</si>
  <si>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</si>
  <si>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</si>
  <si>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</si>
  <si>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</si>
  <si>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</si>
  <si>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</si>
  <si>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</si>
  <si>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</si>
  <si>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</si>
  <si>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</si>
  <si>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</si>
  <si>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</si>
  <si>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</si>
  <si>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</si>
  <si>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</si>
  <si>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</si>
  <si>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</si>
  <si>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</si>
  <si>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</si>
  <si>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</si>
  <si>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</si>
  <si>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</si>
  <si>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</si>
  <si>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</si>
  <si>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</si>
  <si>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</si>
  <si>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</si>
  <si>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BLACKROCK INC- BLACKROCK GLOBAL FUNDS</t>
  </si>
  <si>
    <t>US09247X1019</t>
  </si>
  <si>
    <t>26017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</si>
  <si>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</si>
  <si>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</si>
  <si>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</si>
  <si>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</si>
  <si>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</si>
  <si>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</si>
  <si>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</si>
  <si>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</si>
  <si>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</si>
  <si>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</si>
  <si>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</si>
  <si>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</si>
  <si>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</si>
  <si>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</si>
  <si>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</si>
  <si>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</si>
  <si>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</si>
  <si>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</si>
  <si>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</si>
  <si>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</si>
  <si>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</si>
  <si>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</si>
  <si>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</si>
  <si>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ENI SPA- Eni S.P.A</t>
  </si>
  <si>
    <t>IT0003132476</t>
  </si>
  <si>
    <t>10139</t>
  </si>
  <si>
    <t>EXXON MOBIL CORP- EXXON MOBIL CORP</t>
  </si>
  <si>
    <t>US30231G1022</t>
  </si>
  <si>
    <t>10147</t>
  </si>
  <si>
    <t>PETROCHINA CO LTD-H- PETROCHINA CO LTD-AD</t>
  </si>
  <si>
    <t>CNE1000003W8</t>
  </si>
  <si>
    <t>10579</t>
  </si>
  <si>
    <t>ROYAL DUTCH SHELL PLC A SHS- ROYAL DUTCH SHELL PLC-A SHS</t>
  </si>
  <si>
    <t>GB00B03MLX29</t>
  </si>
  <si>
    <t>10795</t>
  </si>
  <si>
    <t>Royal Dutch Shell plc- ROYAL DUTCH SHELL PLC-A SHS</t>
  </si>
  <si>
    <t>TOTAL SA- TOTAL SA-SON ADR</t>
  </si>
  <si>
    <t>FR0000120271</t>
  </si>
  <si>
    <t>10426</t>
  </si>
  <si>
    <t>TOTAL SA_FP.PA- TOTAL SA-SON ADR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</si>
  <si>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</si>
  <si>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</si>
  <si>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</si>
  <si>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</si>
  <si>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</si>
  <si>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</si>
  <si>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</si>
  <si>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</si>
  <si>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</si>
  <si>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BECTON DICKSON &amp; CO- BECTON DICKINSON</t>
  </si>
  <si>
    <t>ALV GY- allianz se-reg</t>
  </si>
  <si>
    <t>DE0008404005</t>
  </si>
  <si>
    <t>11071</t>
  </si>
  <si>
    <t>AXA SA- AXA GLOBAL</t>
  </si>
  <si>
    <t>FR0000120628</t>
  </si>
  <si>
    <t>10829</t>
  </si>
  <si>
    <t>BHP BILLITON PLC- ALLISON TRANSMISSION</t>
  </si>
  <si>
    <t>GB0000566504</t>
  </si>
  <si>
    <t>27459</t>
  </si>
  <si>
    <t>Cf Industries Holding inc- CF INDUSTRIES HOLDINGS INC</t>
  </si>
  <si>
    <t>US1252691001</t>
  </si>
  <si>
    <t>10877</t>
  </si>
  <si>
    <t>GLEN LN- glencore finance europe</t>
  </si>
  <si>
    <t>JE00B4T3BW64</t>
  </si>
  <si>
    <t>11068</t>
  </si>
  <si>
    <t>NUTRIEN LTD- NXP SEMICONDUCTORS NV</t>
  </si>
  <si>
    <t>CA67077M1086</t>
  </si>
  <si>
    <t>Rio tinto- RIO TINTO PLC</t>
  </si>
  <si>
    <t>gb0007188757</t>
  </si>
  <si>
    <t>10751</t>
  </si>
  <si>
    <t>PUBLICIS GROUPE- PUBLICIS GROUPE</t>
  </si>
  <si>
    <t>FR0000130577</t>
  </si>
  <si>
    <t>27684</t>
  </si>
  <si>
    <t>Media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</si>
  <si>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</si>
  <si>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</si>
  <si>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</si>
  <si>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</si>
  <si>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</si>
  <si>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</si>
  <si>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</si>
  <si>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</si>
  <si>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</si>
  <si>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</si>
  <si>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</si>
  <si>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</si>
  <si>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</si>
  <si>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</si>
  <si>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</si>
  <si>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</si>
  <si>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</si>
  <si>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</si>
  <si>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</si>
  <si>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</si>
  <si>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</si>
  <si>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</si>
  <si>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</si>
  <si>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</si>
  <si>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</si>
  <si>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</si>
  <si>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</si>
  <si>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</si>
  <si>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</si>
  <si>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</si>
  <si>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</si>
  <si>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</si>
  <si>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</si>
  <si>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</si>
  <si>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</si>
  <si>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</si>
  <si>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</si>
  <si>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</si>
  <si>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</si>
  <si>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</si>
  <si>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</si>
  <si>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</si>
  <si>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</si>
  <si>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</si>
  <si>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</si>
  <si>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</si>
  <si>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Alibaba group holdin- ALIBABA COM LTD</t>
  </si>
  <si>
    <t>us01609w1027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</si>
  <si>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</si>
  <si>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</si>
  <si>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</si>
  <si>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</si>
  <si>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</si>
  <si>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</si>
  <si>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</si>
  <si>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</si>
  <si>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</si>
  <si>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</si>
  <si>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</si>
  <si>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</si>
  <si>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</si>
  <si>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</si>
  <si>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</si>
  <si>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</si>
  <si>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</si>
  <si>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</si>
  <si>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</si>
  <si>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</si>
  <si>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</si>
  <si>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</si>
  <si>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</si>
  <si>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</si>
  <si>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</si>
  <si>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</si>
  <si>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</si>
  <si>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</si>
  <si>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</si>
  <si>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</si>
  <si>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</si>
  <si>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</si>
  <si>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</si>
  <si>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</si>
  <si>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</si>
  <si>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</si>
  <si>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</si>
  <si>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</si>
  <si>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</si>
  <si>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</si>
  <si>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*Ormat Technologies MG- אורמת טכנולגיות אינק דואלי</t>
  </si>
  <si>
    <t>US6866881021</t>
  </si>
  <si>
    <t>*Ormat Technologies- אורמת טכנולגיות אינק דואלי</t>
  </si>
  <si>
    <t>DELIVERY HERO AG- DELIVERY HERO AG</t>
  </si>
  <si>
    <t>DE000A2E4K43</t>
  </si>
  <si>
    <t>27641</t>
  </si>
  <si>
    <t>DEUTSCHE POST A- DEUTCHE POST AG</t>
  </si>
  <si>
    <t>DE0005552004</t>
  </si>
  <si>
    <t>12215</t>
  </si>
  <si>
    <t>JE/ LN- JE/ LN</t>
  </si>
  <si>
    <t>GB00BKX5CN86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</si>
  <si>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</si>
  <si>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</si>
  <si>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</si>
  <si>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</si>
  <si>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</si>
  <si>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</si>
  <si>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</si>
  <si>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</si>
  <si>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</si>
  <si>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</si>
  <si>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</si>
  <si>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</si>
  <si>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</si>
  <si>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</si>
  <si>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</si>
  <si>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</si>
  <si>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</si>
  <si>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</si>
  <si>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תכלית מר יד בונד 40- תכלית מורכבות בע"מ</t>
  </si>
  <si>
    <t>1109354</t>
  </si>
  <si>
    <t>513944660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</si>
  <si>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</si>
  <si>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</si>
  <si>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</si>
  <si>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</si>
  <si>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</si>
  <si>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</si>
  <si>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</si>
  <si>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IE00B60SWW18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</si>
  <si>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</si>
  <si>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</si>
  <si>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</si>
  <si>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</si>
  <si>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</si>
  <si>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</si>
  <si>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</si>
  <si>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</si>
  <si>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</si>
  <si>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</si>
  <si>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</si>
  <si>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</si>
  <si>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</si>
  <si>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</si>
  <si>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</si>
  <si>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</si>
  <si>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</si>
  <si>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</si>
  <si>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</si>
  <si>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</si>
  <si>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</si>
  <si>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</si>
  <si>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</si>
  <si>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</si>
  <si>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</si>
  <si>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</si>
  <si>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</si>
  <si>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</si>
  <si>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</si>
  <si>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</si>
  <si>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</si>
  <si>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</si>
  <si>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</si>
  <si>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</si>
  <si>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</si>
  <si>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</si>
  <si>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</si>
  <si>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</si>
  <si>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</si>
  <si>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</si>
  <si>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</si>
  <si>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</si>
  <si>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</si>
  <si>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</si>
  <si>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</si>
  <si>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</si>
  <si>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</si>
  <si>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</si>
  <si>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</si>
  <si>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</si>
  <si>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</si>
  <si>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</si>
  <si>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</si>
  <si>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</si>
  <si>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</si>
  <si>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</si>
  <si>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</si>
  <si>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</si>
  <si>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</si>
  <si>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</si>
  <si>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</si>
  <si>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</si>
  <si>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</si>
  <si>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</si>
  <si>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</si>
  <si>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</si>
  <si>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</si>
  <si>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</si>
  <si>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</si>
  <si>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</si>
  <si>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</si>
  <si>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</si>
  <si>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</si>
  <si>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</si>
  <si>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</si>
  <si>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</si>
  <si>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</si>
  <si>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</si>
  <si>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</si>
  <si>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</si>
  <si>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</si>
  <si>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</si>
  <si>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</si>
  <si>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</si>
  <si>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</si>
  <si>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</si>
  <si>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</si>
  <si>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</si>
  <si>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</si>
  <si>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</si>
  <si>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</si>
  <si>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</si>
  <si>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</si>
  <si>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</si>
  <si>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</si>
  <si>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</si>
  <si>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</si>
  <si>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</si>
  <si>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</si>
  <si>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</si>
  <si>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</si>
  <si>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</si>
  <si>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</si>
  <si>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</si>
  <si>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</si>
  <si>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</si>
  <si>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</si>
  <si>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</si>
  <si>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</si>
  <si>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</si>
  <si>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</si>
  <si>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</si>
  <si>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</si>
  <si>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</si>
  <si>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</si>
  <si>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</si>
  <si>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</si>
  <si>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</si>
  <si>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IE00B94ZB998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</si>
  <si>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</si>
  <si>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</si>
  <si>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</si>
  <si>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</si>
  <si>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</si>
  <si>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</si>
  <si>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</si>
  <si>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</si>
  <si>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</si>
  <si>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</si>
  <si>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</si>
  <si>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SM- UBS AG</t>
  </si>
  <si>
    <t>LU0671493277</t>
  </si>
  <si>
    <t>UBS ETF MSCI EMU SMALL- UBS AG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</si>
  <si>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</si>
  <si>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</si>
  <si>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</si>
  <si>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</si>
  <si>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</si>
  <si>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</si>
  <si>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</si>
  <si>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</si>
  <si>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</si>
  <si>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</si>
  <si>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</si>
  <si>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</si>
  <si>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</si>
  <si>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</si>
  <si>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</si>
  <si>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</si>
  <si>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</si>
  <si>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</si>
  <si>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</si>
  <si>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</si>
  <si>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</si>
  <si>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</si>
  <si>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</si>
  <si>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ISHARES-IND G&amp;S- ISHARES-IND G&amp;S</t>
  </si>
  <si>
    <t>DE000A0H08J9</t>
  </si>
  <si>
    <t>27658</t>
  </si>
  <si>
    <t>סה"כ שמחקות מדדים אחרים</t>
  </si>
  <si>
    <t>REAL ESTATE CRED- Real Estate Credit Investments Pcc ltd</t>
  </si>
  <si>
    <t>GB00B0HW5366</t>
  </si>
  <si>
    <t>12706</t>
  </si>
  <si>
    <t>Vanguard shortterm bnd etf- VANGUARD</t>
  </si>
  <si>
    <t>US92206C4096</t>
  </si>
  <si>
    <t>סה"כ אג"ח ממשלתי</t>
  </si>
  <si>
    <t>סה"כ אגח קונצרני</t>
  </si>
  <si>
    <t>BGF-EMK LOC CUR- BLACKROCK GLOBAL FUNDS</t>
  </si>
  <si>
    <t>LU0520955575</t>
  </si>
  <si>
    <t>NB EMERG MKTS- msci emerging markets</t>
  </si>
  <si>
    <t>IE00B9Z1CN71</t>
  </si>
  <si>
    <t>10691</t>
  </si>
  <si>
    <t>LION VII EUR- M&amp;G Investments</t>
  </si>
  <si>
    <t>IE00B62G6V03</t>
  </si>
  <si>
    <t>12367</t>
  </si>
  <si>
    <t>Neuber Berman hy bond- Neuberger Berman</t>
  </si>
  <si>
    <t>IE00B8QBJF01</t>
  </si>
  <si>
    <t>11100</t>
  </si>
  <si>
    <t>AMUNDI PLANET- Glazer Capital</t>
  </si>
  <si>
    <t>LU1688575437</t>
  </si>
  <si>
    <t>12527</t>
  </si>
  <si>
    <t>BLA/GSO EUR-A-ACC- Blackstone</t>
  </si>
  <si>
    <t>IE00B3DS7666</t>
  </si>
  <si>
    <t>12551</t>
  </si>
  <si>
    <t>cheyne redf a1- Cheyn Capital</t>
  </si>
  <si>
    <t>KYG210181171</t>
  </si>
  <si>
    <t>12342</t>
  </si>
  <si>
    <t>CS Nova lux global loan fund- CREDIT SUISSE</t>
  </si>
  <si>
    <t>LU0635707705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</si>
  <si>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</si>
  <si>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</si>
  <si>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</si>
  <si>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</si>
  <si>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</si>
  <si>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</si>
  <si>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</si>
  <si>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</si>
  <si>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</si>
  <si>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</si>
  <si>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</si>
  <si>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LION 4 SERIES 7- M&amp;G Investments</t>
  </si>
  <si>
    <t>IE00BD2YCK45</t>
  </si>
  <si>
    <t>LION III EUR 3 s2 acc- M&amp;G Investments</t>
  </si>
  <si>
    <t>IE00B804LV55</t>
  </si>
  <si>
    <t>Monda High Yield fund- Moneda Latin American Corporate</t>
  </si>
  <si>
    <t>kyg620101223</t>
  </si>
  <si>
    <t>12628</t>
  </si>
  <si>
    <t>MONEDA LATAM CORP DEBI- MONEDA LATAM CORP DEBI</t>
  </si>
  <si>
    <t>KYG620101306</t>
  </si>
  <si>
    <t>27678</t>
  </si>
  <si>
    <t>Neuber Berman- Neuberger Berman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</si>
  <si>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</si>
  <si>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</si>
  <si>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</si>
  <si>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</si>
  <si>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</si>
  <si>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</si>
  <si>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</si>
  <si>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</si>
  <si>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</si>
  <si>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</si>
  <si>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</si>
  <si>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</si>
  <si>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</si>
  <si>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</si>
  <si>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</si>
  <si>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</si>
  <si>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</si>
  <si>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</si>
  <si>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</si>
  <si>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</si>
  <si>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</si>
  <si>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</si>
  <si>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</si>
  <si>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</si>
  <si>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</si>
  <si>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</si>
  <si>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</si>
  <si>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</si>
  <si>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</si>
  <si>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</si>
  <si>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</si>
  <si>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</si>
  <si>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</si>
  <si>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</si>
  <si>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</si>
  <si>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CS INDEX LUX EQ EMU EB- CREDIT SUISSE</t>
  </si>
  <si>
    <t>LU1390074414</t>
  </si>
  <si>
    <t>CS IX-EE-QBEUR- CREDIT SUISSE</t>
  </si>
  <si>
    <t>DB PL-CR EUR-I1C- DB PL-CR EUR</t>
  </si>
  <si>
    <t>LU0194163308</t>
  </si>
  <si>
    <t>27750</t>
  </si>
  <si>
    <t>DFA-EME MK V-$ A- DFA-EME MK V-$ A</t>
  </si>
  <si>
    <t>IE00B0HCGS80</t>
  </si>
  <si>
    <t>27749</t>
  </si>
  <si>
    <t>GBM Asset mgt mexico- Conventum Asset management</t>
  </si>
  <si>
    <t>LU0709026131</t>
  </si>
  <si>
    <t>12791</t>
  </si>
  <si>
    <t>KOTAK FUNDS IND- Kotak</t>
  </si>
  <si>
    <t>LU0675383409</t>
  </si>
  <si>
    <t>12688</t>
  </si>
  <si>
    <t>KOT-IND MID-J- Kotak</t>
  </si>
  <si>
    <t>מניות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</si>
  <si>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</si>
  <si>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</si>
  <si>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</si>
  <si>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</si>
  <si>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</si>
  <si>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</si>
  <si>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</si>
  <si>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</si>
  <si>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</si>
  <si>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PINEBRIDGE GLOBAL FUNDS- PINEBRIDGE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</si>
  <si>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</si>
  <si>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</si>
  <si>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</si>
  <si>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</si>
  <si>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</si>
  <si>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</si>
  <si>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</si>
  <si>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</si>
  <si>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</si>
  <si>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</si>
  <si>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</si>
  <si>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</si>
  <si>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</si>
  <si>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</si>
  <si>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</si>
  <si>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</si>
  <si>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</si>
  <si>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</si>
  <si>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</si>
  <si>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</si>
  <si>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</si>
  <si>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</si>
  <si>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</si>
  <si>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</si>
  <si>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</si>
  <si>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</si>
  <si>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DEDZ9_Euro Stoxx index div Fut sep18- חוזים עתידיים בחול</t>
  </si>
  <si>
    <t>70701172</t>
  </si>
  <si>
    <t>ESU8_S&amp;P500 mini Sep18- חוזים עתידיים בחול</t>
  </si>
  <si>
    <t>70800677</t>
  </si>
  <si>
    <t>RTYU8_russell _fut Sep18- חוזים עתידיים בחול</t>
  </si>
  <si>
    <t>70800800</t>
  </si>
  <si>
    <t>TPU8_Topix index futr_SEP18- חוזים עתידיים בחול</t>
  </si>
  <si>
    <t>70395868</t>
  </si>
  <si>
    <t>VGU8 _Euro Stoxx 50 Fut sep18- חוזים עתידיים בחול</t>
  </si>
  <si>
    <t>70800743</t>
  </si>
  <si>
    <t>Xpu8_AS51_ Fut Sep 18- חוזים עתידיים בחול</t>
  </si>
  <si>
    <t>70864327</t>
  </si>
  <si>
    <t>Z U8_FTSE 100 IDX FUT Sep18- חוזים עתידיים בחול</t>
  </si>
  <si>
    <t>70101613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</si>
  <si>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</si>
  <si>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</si>
  <si>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</si>
  <si>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</si>
  <si>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</si>
  <si>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</si>
  <si>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גליל מור אגח א- גליל מור - מוצרים פיננסים בע"מ</t>
  </si>
  <si>
    <t>1108877</t>
  </si>
  <si>
    <t>Ca.IL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</si>
  <si>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</si>
  <si>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</si>
  <si>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</si>
  <si>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</si>
  <si>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</si>
  <si>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</si>
  <si>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</si>
  <si>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</si>
  <si>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</si>
  <si>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</si>
  <si>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</si>
  <si>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</si>
  <si>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</si>
  <si>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</si>
  <si>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</si>
  <si>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</si>
  <si>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</si>
  <si>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</si>
  <si>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</si>
  <si>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</si>
  <si>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</si>
  <si>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</si>
  <si>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</si>
  <si>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</si>
  <si>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</si>
  <si>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</si>
  <si>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</si>
  <si>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</si>
  <si>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</si>
  <si>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</si>
  <si>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</si>
  <si>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</si>
  <si>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</si>
  <si>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</si>
  <si>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</si>
  <si>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</si>
  <si>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</si>
  <si>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</si>
  <si>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שטר הון בבנק לאומי למשכנאות- בנק לאומי לישראל בע"מ</t>
  </si>
  <si>
    <t>15000236</t>
  </si>
  <si>
    <t>01/09/98</t>
  </si>
  <si>
    <t>אבנת השכרות בע"מ - אגח א'- אבנת השכרות בע"מ</t>
  </si>
  <si>
    <t>1094820</t>
  </si>
  <si>
    <t>513698365</t>
  </si>
  <si>
    <t>20/10/05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</si>
  <si>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</si>
  <si>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</si>
  <si>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</si>
  <si>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</si>
  <si>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</si>
  <si>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</si>
  <si>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</si>
  <si>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</si>
  <si>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</si>
  <si>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</si>
  <si>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</si>
  <si>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</si>
  <si>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</si>
  <si>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</si>
  <si>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</si>
  <si>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</si>
  <si>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</si>
  <si>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</si>
  <si>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</si>
  <si>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</si>
  <si>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</si>
  <si>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</si>
  <si>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</si>
  <si>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</si>
  <si>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</si>
  <si>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</si>
  <si>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</si>
  <si>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</si>
  <si>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</si>
  <si>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קרדן אן_וי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</si>
  <si>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</si>
  <si>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</si>
  <si>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</si>
  <si>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</si>
  <si>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</si>
  <si>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</si>
  <si>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</si>
  <si>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</si>
  <si>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</si>
  <si>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</si>
  <si>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</si>
  <si>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</si>
  <si>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</si>
  <si>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</si>
  <si>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</si>
  <si>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</si>
  <si>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</si>
  <si>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</si>
  <si>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</si>
  <si>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</si>
  <si>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</si>
  <si>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</si>
  <si>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</si>
  <si>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</si>
  <si>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</si>
  <si>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</si>
  <si>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</si>
  <si>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</si>
  <si>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</si>
  <si>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</si>
  <si>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</si>
  <si>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</si>
  <si>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</si>
  <si>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</si>
  <si>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</si>
  <si>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</si>
  <si>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</si>
  <si>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</si>
  <si>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</si>
  <si>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אלון דלק מניה לא סחירה- אלון חברת הדלק לישראל בע"מ</t>
  </si>
  <si>
    <t>499906</t>
  </si>
  <si>
    <t>BIG USA מניה לא סחירה- BIG USA</t>
  </si>
  <si>
    <t>29991765</t>
  </si>
  <si>
    <t>12539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</si>
  <si>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</si>
  <si>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</si>
  <si>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</si>
  <si>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</si>
  <si>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</si>
  <si>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</si>
  <si>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</si>
  <si>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</si>
  <si>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Traceguard res cibc- TRACEGUARD RES CIBC</t>
  </si>
  <si>
    <t>US8923541010</t>
  </si>
  <si>
    <t>10429</t>
  </si>
  <si>
    <t>Tower Vision preferred shares- טאואר ויז'ן מאוריציוס</t>
  </si>
  <si>
    <t>29990178</t>
  </si>
  <si>
    <t>10528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</si>
  <si>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</si>
  <si>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</si>
  <si>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</si>
  <si>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</si>
  <si>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</si>
  <si>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</si>
  <si>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WHITE OAK 3- White Oak</t>
  </si>
  <si>
    <t>4570311</t>
  </si>
  <si>
    <t>13033</t>
  </si>
  <si>
    <t>Rialto-Elite Portfolio- Rialto-Elite Portfolio</t>
  </si>
  <si>
    <t>496922</t>
  </si>
  <si>
    <t>27659</t>
  </si>
  <si>
    <t>ROBIN- ROBIN</t>
  </si>
  <si>
    <t>6164</t>
  </si>
  <si>
    <t>27660</t>
  </si>
  <si>
    <t>סה"כ קרנות הון סיכון</t>
  </si>
  <si>
    <t>אורבימד 2</t>
  </si>
  <si>
    <t>5277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</si>
  <si>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</si>
  <si>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</si>
  <si>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</si>
  <si>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</si>
  <si>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</si>
  <si>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</si>
  <si>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</si>
  <si>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</si>
  <si>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</si>
  <si>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</si>
  <si>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</si>
  <si>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</si>
  <si>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</si>
  <si>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</si>
  <si>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</si>
  <si>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</si>
  <si>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</si>
  <si>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</si>
  <si>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</si>
  <si>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</si>
  <si>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</si>
  <si>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</si>
  <si>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</si>
  <si>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</si>
  <si>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</si>
  <si>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</si>
  <si>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</si>
  <si>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</si>
  <si>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</si>
  <si>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</si>
  <si>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</si>
  <si>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</si>
  <si>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</si>
  <si>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</si>
  <si>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</si>
  <si>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</si>
  <si>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</si>
  <si>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</si>
  <si>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</si>
  <si>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</si>
  <si>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</si>
  <si>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</si>
  <si>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</si>
  <si>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</si>
  <si>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</si>
  <si>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</si>
  <si>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</si>
  <si>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</si>
  <si>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</si>
  <si>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</si>
  <si>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</si>
  <si>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</si>
  <si>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</si>
  <si>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</si>
  <si>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</si>
  <si>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</si>
  <si>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</si>
  <si>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</si>
  <si>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</si>
  <si>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</si>
  <si>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</si>
  <si>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</si>
  <si>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</si>
  <si>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</si>
  <si>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</si>
  <si>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</si>
  <si>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</si>
  <si>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02/02/17</t>
  </si>
  <si>
    <t>Vintage Investments Partners 9-קופת"ג</t>
  </si>
  <si>
    <t>17/05/16</t>
  </si>
  <si>
    <t>סה"כ קרנות גידור בחו"ל</t>
  </si>
  <si>
    <t>laurus cls A benchmark 2- Laurus Offshore Fund</t>
  </si>
  <si>
    <t>3030004</t>
  </si>
  <si>
    <t>JP MORGAN IIF- Moneda Latin American Corporate</t>
  </si>
  <si>
    <t>6213</t>
  </si>
  <si>
    <t>3 CRECH</t>
  </si>
  <si>
    <t>387993</t>
  </si>
  <si>
    <t>16/07/15</t>
  </si>
  <si>
    <t>CHEYNE 1/A/19/1/GB</t>
  </si>
  <si>
    <t>385196</t>
  </si>
  <si>
    <t>18/06/15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</si>
  <si>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</si>
  <si>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</si>
  <si>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</si>
  <si>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</si>
  <si>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</si>
  <si>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</si>
  <si>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</si>
  <si>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</si>
  <si>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</si>
  <si>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</si>
  <si>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</si>
  <si>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</si>
  <si>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</si>
  <si>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</si>
  <si>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</si>
  <si>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</si>
  <si>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</si>
  <si>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</si>
  <si>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</si>
  <si>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</si>
  <si>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</si>
  <si>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</si>
  <si>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</si>
  <si>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</si>
  <si>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</si>
  <si>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</si>
  <si>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5294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</si>
  <si>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</si>
  <si>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</si>
  <si>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</si>
  <si>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</si>
  <si>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</si>
  <si>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</si>
  <si>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</si>
  <si>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</si>
  <si>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</si>
  <si>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</si>
  <si>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</si>
  <si>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</si>
  <si>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</si>
  <si>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</si>
  <si>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</si>
  <si>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</si>
  <si>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</si>
  <si>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</si>
  <si>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</si>
  <si>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</si>
  <si>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</si>
  <si>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</si>
  <si>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</si>
  <si>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</si>
  <si>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</si>
  <si>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</si>
  <si>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</si>
  <si>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</si>
  <si>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</si>
  <si>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</si>
  <si>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</si>
  <si>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</si>
  <si>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</si>
  <si>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</si>
  <si>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</si>
  <si>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</si>
  <si>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</si>
  <si>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</si>
  <si>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</si>
  <si>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</si>
  <si>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</si>
  <si>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</si>
  <si>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</si>
  <si>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</si>
  <si>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</si>
  <si>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</si>
  <si>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</si>
  <si>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</si>
  <si>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</si>
  <si>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</si>
  <si>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InfraRed Infrastructure Fund V</t>
  </si>
  <si>
    <t>5309</t>
  </si>
  <si>
    <t>29/01/18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</si>
  <si>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</si>
  <si>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</si>
  <si>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</si>
  <si>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</si>
  <si>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</si>
  <si>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</si>
  <si>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</si>
  <si>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</si>
  <si>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</si>
  <si>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</si>
  <si>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</si>
  <si>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</si>
  <si>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</si>
  <si>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</si>
  <si>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</si>
  <si>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</si>
  <si>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</si>
  <si>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</si>
  <si>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</si>
  <si>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</si>
  <si>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</si>
  <si>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</si>
  <si>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</si>
  <si>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</si>
  <si>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</si>
  <si>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</si>
  <si>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</si>
  <si>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</si>
  <si>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</si>
  <si>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</si>
  <si>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</si>
  <si>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</si>
  <si>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</si>
  <si>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</si>
  <si>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</si>
  <si>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</si>
  <si>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</si>
  <si>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</si>
  <si>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</si>
  <si>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</si>
  <si>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</si>
  <si>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</si>
  <si>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</si>
  <si>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</si>
  <si>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</si>
  <si>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</si>
  <si>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</si>
  <si>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</si>
  <si>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</si>
  <si>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</si>
  <si>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</si>
  <si>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</si>
  <si>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</si>
  <si>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</si>
  <si>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</si>
  <si>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</si>
  <si>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HARBOURVEST CO INV PERSTON- HARBOURVEST</t>
  </si>
  <si>
    <t>5296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</si>
  <si>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</si>
  <si>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</si>
  <si>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</si>
  <si>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</si>
  <si>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</si>
  <si>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</si>
  <si>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</si>
  <si>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</si>
  <si>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</si>
  <si>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</si>
  <si>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</si>
  <si>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</si>
  <si>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</si>
  <si>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</si>
  <si>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</si>
  <si>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</si>
  <si>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</si>
  <si>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</si>
  <si>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</si>
  <si>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</si>
  <si>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</si>
  <si>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</si>
  <si>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</si>
  <si>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</si>
  <si>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</si>
  <si>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</si>
  <si>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</si>
  <si>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</si>
  <si>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</si>
  <si>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$ 02/07/19 FW 3.551- בנק דיסקונט לישראל בע"מ</t>
  </si>
  <si>
    <t>90006826</t>
  </si>
  <si>
    <t>$ 17/07 FW 3.6441- בנק דיסקונט לישראל בע"מ</t>
  </si>
  <si>
    <t>90006825</t>
  </si>
  <si>
    <t>FWD CCY\CCY 17.10.18 USD\ILS 3.5585- בנק דיסקונט לישראל בע"מ</t>
  </si>
  <si>
    <t>90006569</t>
  </si>
  <si>
    <t>08/05/18</t>
  </si>
  <si>
    <t>FWD CCY\ILS 01.11.18USD\ILS 3.547- בנק דיסקונט לישראל בע"מ</t>
  </si>
  <si>
    <t>90006615</t>
  </si>
  <si>
    <t>16/05/18</t>
  </si>
  <si>
    <t>FWD CCY\ILS 05.09.18USD\ILS 3.49- בנק דיסקונט לישראל בע"מ</t>
  </si>
  <si>
    <t>90006481</t>
  </si>
  <si>
    <t>FWD CCY\ILS 06.08.18USD\ILS 3.5- בנק דיסקונט לישראל בע"מ</t>
  </si>
  <si>
    <t>90006426</t>
  </si>
  <si>
    <t>09/04/18</t>
  </si>
  <si>
    <t>FWD CCY\ILS 07.08.18USD\ILS 3.475- בנק דיסקונט לישראל בע"מ</t>
  </si>
  <si>
    <t>90006393</t>
  </si>
  <si>
    <t>FWD CCY\ILS 07.11.18USD\ILS 3.55- בנק דיסקונט לישראל בע"מ</t>
  </si>
  <si>
    <t>90006621</t>
  </si>
  <si>
    <t>17/05/18</t>
  </si>
  <si>
    <t>FWD CCY\ILS 11.6.19 USD\ILS 3.5- בנק דיסקונט לישראל בע"מ</t>
  </si>
  <si>
    <t>90006754</t>
  </si>
  <si>
    <t>FWD CCY\ILS 12.02.19 USD\ILS 3.412- בנק דיסקונט לישראל בע"מ</t>
  </si>
  <si>
    <t>90006080</t>
  </si>
  <si>
    <t>FWD CCY\ILS 15.08.18 USD\ILS 3.5686- בנק דיסקונט לישראל בע"מ</t>
  </si>
  <si>
    <t>90006607</t>
  </si>
  <si>
    <t>FWD CCY\ILS 19.11.18USD\ILS 3.52- בנק דיסקונט לישראל בע"מ</t>
  </si>
  <si>
    <t>90006644</t>
  </si>
  <si>
    <t>22/05/18</t>
  </si>
  <si>
    <t>FWD CCY\ILS 19.12.18USD\ILS 3.5753- בנק דיסקונט לישראל בע"מ</t>
  </si>
  <si>
    <t>90006554</t>
  </si>
  <si>
    <t>03/05/18</t>
  </si>
  <si>
    <t>FWD CCY\ILS 20.09.18 USD\ILS 3.5467- בנק דיסקונט לישראל בע"מ</t>
  </si>
  <si>
    <t>90006598</t>
  </si>
  <si>
    <t>FWD CCY\ILS 20.09.18 USD\ILS 3.5782- בנק דיסקונט לישראל בע"מ</t>
  </si>
  <si>
    <t>90006531</t>
  </si>
  <si>
    <t>01/05/18</t>
  </si>
  <si>
    <t>FWD CCY\ILS 25.02.19USD\ILS 3.535- בנק דיסקונט לישראל בע"מ</t>
  </si>
  <si>
    <t>90006755</t>
  </si>
  <si>
    <t>14/06/18</t>
  </si>
  <si>
    <t>FWD CCY\ILS 31.07.18USD\ILS 3.47- בנק דיסקונט לישראל בע"מ</t>
  </si>
  <si>
    <t>90006379</t>
  </si>
  <si>
    <t>28/03/18</t>
  </si>
  <si>
    <t>FWD CCY\ILS USD\EUR 1.16646 10.12.18FWD- בנק דיסקונט לישראל בע"מ</t>
  </si>
  <si>
    <t>90006793</t>
  </si>
  <si>
    <t>FWD CCY\ILS USD\ILS 3.17.07.18- בנק דיסקונט לישראל בע"מ</t>
  </si>
  <si>
    <t>90006282</t>
  </si>
  <si>
    <t>12/03/18</t>
  </si>
  <si>
    <t>FWD CCY\ILS USD\ILS 3.3422.01.19 FWD- בנק דיסקונט לישראל בע"מ</t>
  </si>
  <si>
    <t>90005907</t>
  </si>
  <si>
    <t>FWD CCY\ILS USD\ILS 3.391 03.01.19FWD- בנק דיסקונט לישראל בע"מ</t>
  </si>
  <si>
    <t>90005816</t>
  </si>
  <si>
    <t>03/01/18</t>
  </si>
  <si>
    <t>FWD CCY\ILS USD\ILS 3.5156 22.01.18 FWD- בנק דיסקונט לישראל בע"מ</t>
  </si>
  <si>
    <t>90006714</t>
  </si>
  <si>
    <t>FWD CCY\ILS05.07.18 USD\ILS 3.5009 26.02.18- בנק דיסקונט לישראל בע"מ</t>
  </si>
  <si>
    <t>90006201</t>
  </si>
  <si>
    <t>26/02/18</t>
  </si>
  <si>
    <t>FWD CCY\ILS15.08.18USD\ILS 3.4808- בנק דיסקונט לישראל בע"מ</t>
  </si>
  <si>
    <t>90006444</t>
  </si>
  <si>
    <t>10/04/18</t>
  </si>
  <si>
    <t>שורט יורו דולר 1 31.10.18- בנק דיסקונט לישראל בע"מ</t>
  </si>
  <si>
    <t>90006583</t>
  </si>
  <si>
    <t>10/05/18</t>
  </si>
  <si>
    <t>FWD CCY\CCYILS\EUR 4.3388 14.08.18- בנק הפועלים בע"מ</t>
  </si>
  <si>
    <t>90006470</t>
  </si>
  <si>
    <t>FWD CCY\ILS 20180104 USD\ILS 3.3915000 20181219- בנק לאומי לישראל בע"מ</t>
  </si>
  <si>
    <t>90005822</t>
  </si>
  <si>
    <t>04/01/18</t>
  </si>
  <si>
    <t>FWD CCY\ILS 20180116 USD\ILS 3.3492000 20190124- בנק לאומי לישראל בע"מ</t>
  </si>
  <si>
    <t>90005897</t>
  </si>
  <si>
    <t>FWD CCY\ILS 20180124 USD\ILS 3.3501000 20181219- בנק לאומי לישראל בע"מ</t>
  </si>
  <si>
    <t>90005957</t>
  </si>
  <si>
    <t>24/01/18</t>
  </si>
  <si>
    <t>FWD CCY\ILS 20180206 USD\ILS 3.4572000 20180719- בנק לאומי לישראל בע"מ</t>
  </si>
  <si>
    <t>90006062</t>
  </si>
  <si>
    <t>FWD CCY\ILS 20180219 USD\ILS 3.4859000 20180719- בנק לאומי לישראל בע"מ</t>
  </si>
  <si>
    <t>90006144</t>
  </si>
  <si>
    <t>19/02/18</t>
  </si>
  <si>
    <t>FWD CCY\ILS 20180221 USD\ILS 3.4751000 20180703- בנק לאומי לישראל בע"מ</t>
  </si>
  <si>
    <t>90006171</t>
  </si>
  <si>
    <t>FWD CCY\ILS 20180226 USD\ILS 3.4634000 20180718- בנק לאומי לישראל בע"מ</t>
  </si>
  <si>
    <t>90006199</t>
  </si>
  <si>
    <t>FWD CCY\ILS 20180312 USD\ILS 3.4225000 20180717- בנק לאומי לישראל בע"מ</t>
  </si>
  <si>
    <t>90006266</t>
  </si>
  <si>
    <t>FWD CCY\ILS 20180313 USD\ILS 3.4200000 20180712- בנק לאומי לישראל בע"מ</t>
  </si>
  <si>
    <t>90006285</t>
  </si>
  <si>
    <t>FWD CCY\ILS 20180319 USD\ILS 3.4359500 20180725- בנק לאומי לישראל בע"מ</t>
  </si>
  <si>
    <t>90006308</t>
  </si>
  <si>
    <t>19/03/18</t>
  </si>
  <si>
    <t>FWD CCY\ILS 20180322 USD\ILS 3.4630000 20180718- בנק לאומי לישראל בע"מ</t>
  </si>
  <si>
    <t>90006351</t>
  </si>
  <si>
    <t>FWD CCY\ILS 20180323 USD\ILS 3.4584000 20180820- בנק לאומי לישראל בע"מ</t>
  </si>
  <si>
    <t>90006357</t>
  </si>
  <si>
    <t>FWD CCY\ILS 20180328 USD\ILS 3.4717000 20180806- בנק לאומי לישראל בע"מ</t>
  </si>
  <si>
    <t>90006371</t>
  </si>
  <si>
    <t>FWD CCY\ILS 20180412 USD\ILS 3.4855000 20180815- בנק לאומי לישראל בע"מ</t>
  </si>
  <si>
    <t>90006447</t>
  </si>
  <si>
    <t>12/04/18</t>
  </si>
  <si>
    <t>FWD CCY\ILS 20180416 EUR\ILS 4.3404000 20180814- בנק לאומי לישראל בע"מ</t>
  </si>
  <si>
    <t>90006457</t>
  </si>
  <si>
    <t>FWD CCY\ILS 20180501 USD\ILS 3.5816000 20181010- בנק לאומי לישראל בע"מ</t>
  </si>
  <si>
    <t>90006517</t>
  </si>
  <si>
    <t>FWD CCY\ILS 20180501 USD\ILS 3.5830000 20181004- בנק לאומי לישראל בע"מ</t>
  </si>
  <si>
    <t>90006516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</si>
  <si>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</si>
  <si>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</si>
  <si>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</si>
  <si>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</si>
  <si>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</si>
  <si>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20180605 EUR\ILS 4.1789000 20181120- בנק לאומי לישראל בע"מ</t>
  </si>
  <si>
    <t>90006704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</si>
  <si>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</si>
  <si>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</si>
  <si>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</si>
  <si>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</si>
  <si>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</si>
  <si>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ILS\USD 3.5437 25.10.18- בנק לאומי לישראל בע"מ</t>
  </si>
  <si>
    <t>90006584</t>
  </si>
  <si>
    <t>LS\USD 3.43625.07.18- בנק לאומי לישראל בע"מ</t>
  </si>
  <si>
    <t>90006331</t>
  </si>
  <si>
    <t>LS\USD 3.6284 25.7.18- בנק לאומי לישראל בע"מ</t>
  </si>
  <si>
    <t>90006815</t>
  </si>
  <si>
    <t>FWD CCY\CCY 08.11.18EUR\USD1.17- בנק דיסקונט לישראל בע"מ</t>
  </si>
  <si>
    <t>90006684</t>
  </si>
  <si>
    <t>FWD CCY\CCY 09.10.18GBP\USD 1.37425- בנק דיסקונט לישראל בע"מ</t>
  </si>
  <si>
    <t>90006532</t>
  </si>
  <si>
    <t>FWD CCY\CCY 09.10.18GBP\USD 1.40620- בנק דיסקונט לישראל בע"מ</t>
  </si>
  <si>
    <t>90006498</t>
  </si>
  <si>
    <t>FWD CCY\CCY 14.11.18יCAD\USD1.28- בנק דיסקונט לישראל בע"מ</t>
  </si>
  <si>
    <t>90006689</t>
  </si>
  <si>
    <t>31/05/18</t>
  </si>
  <si>
    <t>FWD CCY\CCY 16.07.18 EUR\USD 1.25272- בנק דיסקונט לישראל בע"מ</t>
  </si>
  <si>
    <t>90006254</t>
  </si>
  <si>
    <t>07/03/18</t>
  </si>
  <si>
    <t>FWD CCY\CCY 23.7.18 GBP\USD 1.4- בנק דיסקונט לישראל בע"מ</t>
  </si>
  <si>
    <t>90006222</t>
  </si>
  <si>
    <t>28/02/18</t>
  </si>
  <si>
    <t>FWD CCY\CCY 24.10.18EUR\USD1.21608- בנק דיסקונט לישראל בע"מ</t>
  </si>
  <si>
    <t>90006552</t>
  </si>
  <si>
    <t>FWD CCY\CCY 27.11.18 1.35165- בנק דיסקונט לישראל בע"מ</t>
  </si>
  <si>
    <t>90006722</t>
  </si>
  <si>
    <t>FWD CCY\CCY 29.10.18EUR\USD1.2138- בנק דיסקונט לישראל בע"מ</t>
  </si>
  <si>
    <t>90006553</t>
  </si>
  <si>
    <t>FWD CCY\CCY03.10.18יCAD\USD1.28149- בנק דיסקונט לישראל בע"מ</t>
  </si>
  <si>
    <t>90006511</t>
  </si>
  <si>
    <t>30/04/18</t>
  </si>
  <si>
    <t>FWD CCY\CCY04.09.18ין\USD105.87- בנק דיסקונט לישראל בע"מ</t>
  </si>
  <si>
    <t>90006455</t>
  </si>
  <si>
    <t>FWD CCY\CCY04.09.18ין\USD109.095- בנק דיסקונט לישראל בע"מ</t>
  </si>
  <si>
    <t>90006713</t>
  </si>
  <si>
    <t>FWD CCY\CCY04.09.18ין\USD109.445- בנק דיסקונט לישראל בע"מ</t>
  </si>
  <si>
    <t>90006608</t>
  </si>
  <si>
    <t>FWD CCY\CCY12.12.18יCAD\USD1.2995- בנק דיסקונט לישראל בע"מ</t>
  </si>
  <si>
    <t>90006746</t>
  </si>
  <si>
    <t>12/06/18</t>
  </si>
  <si>
    <t>FWD CCY\ILS 07.01.19USD\ILS 3.5- בנק דיסקונט לישראל בע"מ</t>
  </si>
  <si>
    <t>90005848</t>
  </si>
  <si>
    <t>08/01/18</t>
  </si>
  <si>
    <t>FWD USD\JPY20180516 USD\JPY 108.9- בנק דיסקונט לישראל בע"מ</t>
  </si>
  <si>
    <t>90006614</t>
  </si>
  <si>
    <t>שורט יורו דולר 1.23442 08.08.18- בנק דיסקונט לישראל בע"מ</t>
  </si>
  <si>
    <t>90006427</t>
  </si>
  <si>
    <t>FWD CCY\CCY 03.10.18יCAD\USD1.28178- בנק הפועלים בע"מ</t>
  </si>
  <si>
    <t>90006512</t>
  </si>
  <si>
    <t>FWD CCY\CCY 27.03.18 GBP\USD 1.3994- בנק הפועלים בע"מ</t>
  </si>
  <si>
    <t>90006224</t>
  </si>
  <si>
    <t>FWD CCY\CCY 27.11.18 1.33707 - בנק הפועלים בע"מ</t>
  </si>
  <si>
    <t>90006804</t>
  </si>
  <si>
    <t>FWD CCY\CCY 27.11.18 1.35184- בנק הפועלים בע"מ</t>
  </si>
  <si>
    <t>90006723</t>
  </si>
  <si>
    <t>FWD CCY\CCY 28.11.18 EUR\USD 1.19065- בנק הפועלים בע"מ</t>
  </si>
  <si>
    <t>90006660</t>
  </si>
  <si>
    <t>FWD CCY\CCY06.11.18  GBP\USD 1.352- בנק הפועלים בע"מ</t>
  </si>
  <si>
    <t>90006624</t>
  </si>
  <si>
    <t>FWD CCY\EUR USD\EUR 1.19034 15.11.2018- בנק הפועלים בע"מ</t>
  </si>
  <si>
    <t>90006635</t>
  </si>
  <si>
    <t>21/05/18</t>
  </si>
  <si>
    <t>FWD CCY\EUR USD\EUR 1.24595 20180726- בנק הפועלים בע"מ</t>
  </si>
  <si>
    <t>90006283</t>
  </si>
  <si>
    <t>FWD CCY\CCY 20180308 GBP\USD 1.3977000 20180730- בנק לאומי לישראל בע"מ</t>
  </si>
  <si>
    <t>90006257</t>
  </si>
  <si>
    <t>08/03/18</t>
  </si>
  <si>
    <t>FWD CCY\CCY 20180409 EUR\USD 1.2391400 20180808- בנק לאומי לישראל בע"מ</t>
  </si>
  <si>
    <t>90006415</t>
  </si>
  <si>
    <t>FWD CCY\CCY 20180412 GBP\USD 1.4263000 20180730- בנק לאומי לישראל בע"מ</t>
  </si>
  <si>
    <t>90006448</t>
  </si>
  <si>
    <t>FWD CCY\CCY 20180416 EUR\USD 1.2481000 20180912- בנק לאומי לישראל בע"מ</t>
  </si>
  <si>
    <t>90006459</t>
  </si>
  <si>
    <t>FWD CCY\CCY 20180424 EUR\USD 1.2326050 20180808- בנק לאומי לישראל בע"מ</t>
  </si>
  <si>
    <t>90006488</t>
  </si>
  <si>
    <t>24/04/18</t>
  </si>
  <si>
    <t>FWD CCY\CCY 20180514 USD\SEK 8.4632000 20181113- בנק לאומי לישראל בע"מ</t>
  </si>
  <si>
    <t>90006586</t>
  </si>
  <si>
    <t>FWD CCY\CCY 20180515 GBP\USD 1.3500500 20180730- בנק לאומי לישראל בע"מ</t>
  </si>
  <si>
    <t>90006600</t>
  </si>
  <si>
    <t>FWD CCY\CCY 20180517 GBP\USD 1.3634500 20181106- בנק לאומי לישראל בע"מ</t>
  </si>
  <si>
    <t>90006617</t>
  </si>
  <si>
    <t>FWD CCY\CCY 20180521 EUR\USD 1.1900400 20181115- בנק לאומי לישראל בע"מ</t>
  </si>
  <si>
    <t>90006626</t>
  </si>
  <si>
    <t>FWD CCY\CCY 20180522 EUR\USD 1.1877000 20180808- בנק לאומי לישראל בע"מ</t>
  </si>
  <si>
    <t>90006636</t>
  </si>
  <si>
    <t>FWD CCY\CCY 20180522 GBP\USD 1.3544720 20181106- בנק לאומי לישראל בע"מ</t>
  </si>
  <si>
    <t>90006637</t>
  </si>
  <si>
    <t>FWD CCY\CCY 20180606 GBP\USD 1.3518500 20181127- בנק לאומי לישראל בע"מ</t>
  </si>
  <si>
    <t>90006717</t>
  </si>
  <si>
    <t>FWD CCY\ILS USD\ILS 1.24585 16.07.18- בנק לאומי לישראל בע"מ</t>
  </si>
  <si>
    <t>90006209</t>
  </si>
  <si>
    <t>27/02/18</t>
  </si>
  <si>
    <t>פרטנר חוזה עתידי לאג"ח</t>
  </si>
  <si>
    <t>496761</t>
  </si>
  <si>
    <t>Panthiv-xf cdo- Plenum</t>
  </si>
  <si>
    <t>XS0276075198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</si>
  <si>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</si>
  <si>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</si>
  <si>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</si>
  <si>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</si>
  <si>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</si>
  <si>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</si>
  <si>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</si>
  <si>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סה"כ מבוטחות במשכנתא או תיקי משכנתאות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</si>
  <si>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</si>
  <si>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</si>
  <si>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</si>
  <si>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</si>
  <si>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</si>
  <si>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</si>
  <si>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</si>
  <si>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</si>
  <si>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</si>
  <si>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</si>
  <si>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</si>
  <si>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</si>
  <si>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</si>
  <si>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</si>
  <si>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</si>
  <si>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</si>
  <si>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</si>
  <si>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</si>
  <si>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</si>
  <si>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</si>
  <si>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</si>
  <si>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</si>
  <si>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</si>
  <si>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</si>
  <si>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</si>
  <si>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</si>
  <si>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</si>
  <si>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</si>
  <si>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*גורם 28</t>
  </si>
  <si>
    <t>92322010</t>
  </si>
  <si>
    <t>30/04/15</t>
  </si>
  <si>
    <t>גורם 07</t>
  </si>
  <si>
    <t>6387</t>
  </si>
  <si>
    <t>512475203</t>
  </si>
  <si>
    <t>Aa2</t>
  </si>
  <si>
    <t>28/06/18</t>
  </si>
  <si>
    <t>90150400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</si>
  <si>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</si>
  <si>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</si>
  <si>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</si>
  <si>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</si>
  <si>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</si>
  <si>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</si>
  <si>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</si>
  <si>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</si>
  <si>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גורם 94</t>
  </si>
  <si>
    <t>455531</t>
  </si>
  <si>
    <t>510242670</t>
  </si>
  <si>
    <t>19/12/16</t>
  </si>
  <si>
    <t>גורם 26</t>
  </si>
  <si>
    <t>11896140</t>
  </si>
  <si>
    <t>513326439</t>
  </si>
  <si>
    <t>13/02/13</t>
  </si>
  <si>
    <t>11896150</t>
  </si>
  <si>
    <t>11896160</t>
  </si>
  <si>
    <t>11898120</t>
  </si>
  <si>
    <t>11898130</t>
  </si>
  <si>
    <t>11898140</t>
  </si>
  <si>
    <t>11898150</t>
  </si>
  <si>
    <t>25/04/13</t>
  </si>
  <si>
    <t>11898170</t>
  </si>
  <si>
    <t>11898180</t>
  </si>
  <si>
    <t>11898190</t>
  </si>
  <si>
    <t>11898200</t>
  </si>
  <si>
    <t>11898230</t>
  </si>
  <si>
    <t>11898270</t>
  </si>
  <si>
    <t>25/06/13</t>
  </si>
  <si>
    <t>11898290</t>
  </si>
  <si>
    <t>26/08/13</t>
  </si>
  <si>
    <t>11898300</t>
  </si>
  <si>
    <t>30/09/13</t>
  </si>
  <si>
    <t>11898310</t>
  </si>
  <si>
    <t>24/10/13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</si>
  <si>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</si>
  <si>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</si>
  <si>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</si>
  <si>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</si>
  <si>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</si>
  <si>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</si>
  <si>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</si>
  <si>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</si>
  <si>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</si>
  <si>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</si>
  <si>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</si>
  <si>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</si>
  <si>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</si>
  <si>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</si>
  <si>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</si>
  <si>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</si>
  <si>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11898410</t>
  </si>
  <si>
    <t>11898420</t>
  </si>
  <si>
    <t>11898421</t>
  </si>
  <si>
    <t>22/02/15</t>
  </si>
  <si>
    <t>2984</t>
  </si>
  <si>
    <t>28/05/13</t>
  </si>
  <si>
    <t>17/07/16</t>
  </si>
  <si>
    <t>88769</t>
  </si>
  <si>
    <t>88770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</si>
  <si>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</si>
  <si>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</si>
  <si>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</si>
  <si>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</si>
  <si>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</si>
  <si>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</si>
  <si>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</si>
  <si>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</si>
  <si>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</si>
  <si>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</si>
  <si>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</si>
  <si>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</si>
  <si>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</si>
  <si>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</si>
  <si>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</si>
  <si>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</si>
  <si>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</si>
  <si>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</si>
  <si>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</si>
  <si>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</si>
  <si>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</si>
  <si>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</si>
  <si>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47</t>
  </si>
  <si>
    <t>455954</t>
  </si>
  <si>
    <t>513183046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</si>
  <si>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</si>
  <si>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</si>
  <si>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</si>
  <si>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</si>
  <si>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</si>
  <si>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</si>
  <si>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</si>
  <si>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</si>
  <si>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</si>
  <si>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</si>
  <si>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</si>
  <si>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</si>
  <si>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</si>
  <si>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</si>
  <si>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</si>
  <si>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</si>
  <si>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</si>
  <si>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</si>
  <si>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</si>
  <si>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</si>
  <si>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</si>
  <si>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</si>
  <si>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</si>
  <si>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</si>
  <si>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451302</t>
  </si>
  <si>
    <t>451303</t>
  </si>
  <si>
    <t>451304</t>
  </si>
  <si>
    <t>451305</t>
  </si>
  <si>
    <t>07/11/16</t>
  </si>
  <si>
    <t>454754</t>
  </si>
  <si>
    <t>16/01/17</t>
  </si>
  <si>
    <t>454874</t>
  </si>
  <si>
    <t>13/12/16</t>
  </si>
  <si>
    <t>גורם 41</t>
  </si>
  <si>
    <t>3364</t>
  </si>
  <si>
    <t>1173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</si>
  <si>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</si>
  <si>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</si>
  <si>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</si>
  <si>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</si>
  <si>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</si>
  <si>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</si>
  <si>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</si>
  <si>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</si>
  <si>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</si>
  <si>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</si>
  <si>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</si>
  <si>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</si>
  <si>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</si>
  <si>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</si>
  <si>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</si>
  <si>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</si>
  <si>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</si>
  <si>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</si>
  <si>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</si>
  <si>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</si>
  <si>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</si>
  <si>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</si>
  <si>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</si>
  <si>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</si>
  <si>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</si>
  <si>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</si>
  <si>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</si>
  <si>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</si>
  <si>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</si>
  <si>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</si>
  <si>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</si>
  <si>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</si>
  <si>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</si>
  <si>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</si>
  <si>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</si>
  <si>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</si>
  <si>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</si>
  <si>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</si>
  <si>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</si>
  <si>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</si>
  <si>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</si>
  <si>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</si>
  <si>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</si>
  <si>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</si>
  <si>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</si>
  <si>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</si>
  <si>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</si>
  <si>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</si>
  <si>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</si>
  <si>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</si>
  <si>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</si>
  <si>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</si>
  <si>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</si>
  <si>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</si>
  <si>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</si>
  <si>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</si>
  <si>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</si>
  <si>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</si>
  <si>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</si>
  <si>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</si>
  <si>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</si>
  <si>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</si>
  <si>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</si>
  <si>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</si>
  <si>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</si>
  <si>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</si>
  <si>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</si>
  <si>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</si>
  <si>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</si>
  <si>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</si>
  <si>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</si>
  <si>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גורם 98</t>
  </si>
  <si>
    <t>475998</t>
  </si>
  <si>
    <t>513869347</t>
  </si>
  <si>
    <t>23/07/17</t>
  </si>
  <si>
    <t>485027</t>
  </si>
  <si>
    <t>10/10/17</t>
  </si>
  <si>
    <t>494921</t>
  </si>
  <si>
    <t>510443</t>
  </si>
  <si>
    <t>08/04/18</t>
  </si>
  <si>
    <t>11896130</t>
  </si>
  <si>
    <t>A</t>
  </si>
  <si>
    <t>11898280</t>
  </si>
  <si>
    <t>25/07/13</t>
  </si>
  <si>
    <t>גורם 38</t>
  </si>
  <si>
    <t>2571</t>
  </si>
  <si>
    <t>512705153</t>
  </si>
  <si>
    <t>06/03/13</t>
  </si>
  <si>
    <t>2572</t>
  </si>
  <si>
    <t>5977</t>
  </si>
  <si>
    <t>511548307</t>
  </si>
  <si>
    <t>25/12/17</t>
  </si>
  <si>
    <t>482153</t>
  </si>
  <si>
    <t>12842</t>
  </si>
  <si>
    <t>31/08/17</t>
  </si>
  <si>
    <t>482154</t>
  </si>
  <si>
    <t>487742</t>
  </si>
  <si>
    <t>501113</t>
  </si>
  <si>
    <t>27661</t>
  </si>
  <si>
    <t>501114</t>
  </si>
  <si>
    <t>514296</t>
  </si>
  <si>
    <t>514297</t>
  </si>
  <si>
    <t>520294</t>
  </si>
  <si>
    <t>520295</t>
  </si>
  <si>
    <t>גורם 67</t>
  </si>
  <si>
    <t>29993125</t>
  </si>
  <si>
    <t>513769091</t>
  </si>
  <si>
    <t>29993126</t>
  </si>
  <si>
    <t>514849</t>
  </si>
  <si>
    <t>515535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</si>
  <si>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</si>
  <si>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</si>
  <si>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</si>
  <si>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</si>
  <si>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</si>
  <si>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</si>
  <si>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</si>
  <si>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</si>
  <si>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</si>
  <si>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</si>
  <si>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</si>
  <si>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</si>
  <si>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</si>
  <si>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</si>
  <si>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</si>
  <si>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</si>
  <si>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</si>
  <si>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</si>
  <si>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</si>
  <si>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</si>
  <si>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</si>
  <si>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</si>
  <si>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</si>
  <si>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513069</t>
  </si>
  <si>
    <t>520018946</t>
  </si>
  <si>
    <t>26/04/18</t>
  </si>
  <si>
    <t>517197</t>
  </si>
  <si>
    <t>519608</t>
  </si>
  <si>
    <t>520297</t>
  </si>
  <si>
    <t>6260</t>
  </si>
  <si>
    <t>6262</t>
  </si>
  <si>
    <t>462345</t>
  </si>
  <si>
    <t>27534</t>
  </si>
  <si>
    <t>גורם 70</t>
  </si>
  <si>
    <t>4647</t>
  </si>
  <si>
    <t>03/01/16</t>
  </si>
  <si>
    <t>גורם 101</t>
  </si>
  <si>
    <t>508309</t>
  </si>
  <si>
    <t>27689</t>
  </si>
  <si>
    <t>*גורם 14</t>
  </si>
  <si>
    <t>3153</t>
  </si>
  <si>
    <t>D</t>
  </si>
  <si>
    <t>12/09/13</t>
  </si>
  <si>
    <t>גורם 100</t>
  </si>
  <si>
    <t>508310</t>
  </si>
  <si>
    <t>27688</t>
  </si>
  <si>
    <t>גורם 106</t>
  </si>
  <si>
    <t>513783</t>
  </si>
  <si>
    <t>27756</t>
  </si>
  <si>
    <t>519337</t>
  </si>
  <si>
    <t>גורם 107</t>
  </si>
  <si>
    <t>520299</t>
  </si>
  <si>
    <t>27729</t>
  </si>
  <si>
    <t>גורם 17</t>
  </si>
  <si>
    <t>66241</t>
  </si>
  <si>
    <t>513795088</t>
  </si>
  <si>
    <t>סה"כ מובטחות בשיעבוד כלי רכב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</si>
  <si>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</si>
  <si>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</si>
  <si>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</si>
  <si>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</si>
  <si>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</si>
  <si>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</si>
  <si>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</si>
  <si>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</si>
  <si>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</si>
  <si>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</si>
  <si>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</si>
  <si>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</si>
  <si>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</si>
  <si>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</si>
  <si>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</si>
  <si>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</si>
  <si>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</si>
  <si>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87</t>
  </si>
  <si>
    <t>513137</t>
  </si>
  <si>
    <t>27601</t>
  </si>
  <si>
    <t>517196</t>
  </si>
  <si>
    <t>520296</t>
  </si>
  <si>
    <t>גורם 93</t>
  </si>
  <si>
    <t>6219</t>
  </si>
  <si>
    <t>12253</t>
  </si>
  <si>
    <t>6265</t>
  </si>
  <si>
    <t>27604</t>
  </si>
  <si>
    <t>6268</t>
  </si>
  <si>
    <t>6349</t>
  </si>
  <si>
    <t>גורם 102</t>
  </si>
  <si>
    <t>493038</t>
  </si>
  <si>
    <t>27645</t>
  </si>
  <si>
    <t>24/12/17</t>
  </si>
  <si>
    <t>474475</t>
  </si>
  <si>
    <t>27598</t>
  </si>
  <si>
    <t>490783</t>
  </si>
  <si>
    <t>04/12/17</t>
  </si>
  <si>
    <t>503902</t>
  </si>
  <si>
    <t>516931</t>
  </si>
  <si>
    <t>5767</t>
  </si>
  <si>
    <t>483880</t>
  </si>
  <si>
    <t>27560</t>
  </si>
  <si>
    <t>27/09/17</t>
  </si>
  <si>
    <t>גורם 84</t>
  </si>
  <si>
    <t>404555</t>
  </si>
  <si>
    <t>12939</t>
  </si>
  <si>
    <t>16/12/15</t>
  </si>
  <si>
    <t>439559</t>
  </si>
  <si>
    <t>27603</t>
  </si>
  <si>
    <t>10/08/16</t>
  </si>
  <si>
    <t>גורם 103</t>
  </si>
  <si>
    <t>491862</t>
  </si>
  <si>
    <t>27643</t>
  </si>
  <si>
    <t>491863</t>
  </si>
  <si>
    <t>491864</t>
  </si>
  <si>
    <t>גורם 104</t>
  </si>
  <si>
    <t>5987</t>
  </si>
  <si>
    <t>27644</t>
  </si>
  <si>
    <t>29/12/17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</si>
  <si>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</si>
  <si>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</si>
  <si>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</si>
  <si>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</si>
  <si>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</si>
  <si>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</si>
  <si>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</si>
  <si>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</si>
  <si>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</si>
  <si>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</si>
  <si>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6197</t>
  </si>
  <si>
    <t>20/03/18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</si>
  <si>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</si>
  <si>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</si>
  <si>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</si>
  <si>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</si>
  <si>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</si>
  <si>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</si>
  <si>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</si>
  <si>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</si>
  <si>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471677</t>
  </si>
  <si>
    <t>07/06/17</t>
  </si>
  <si>
    <t>508504</t>
  </si>
  <si>
    <t>6192</t>
  </si>
  <si>
    <t>464740</t>
  </si>
  <si>
    <t>30/03/17</t>
  </si>
  <si>
    <t>475042</t>
  </si>
  <si>
    <t>491619</t>
  </si>
  <si>
    <t>499017</t>
  </si>
  <si>
    <t>27683</t>
  </si>
  <si>
    <t>5988</t>
  </si>
  <si>
    <t>גורם 99</t>
  </si>
  <si>
    <t>469140</t>
  </si>
  <si>
    <t>27599</t>
  </si>
  <si>
    <t>16/05/17</t>
  </si>
  <si>
    <t>פקדון אוצר ה. המקומי- בנק דקסיה ישראל</t>
  </si>
  <si>
    <t>3322</t>
  </si>
  <si>
    <t>פקדון בבנק לאומי- בנק לאומי לישראל בע"מ</t>
  </si>
  <si>
    <t>475052</t>
  </si>
  <si>
    <t>482571</t>
  </si>
  <si>
    <t>485398</t>
  </si>
  <si>
    <t>פקדון בבנק פועלים- בנק הפועלים בע"מ</t>
  </si>
  <si>
    <t>478046</t>
  </si>
  <si>
    <t>482568</t>
  </si>
  <si>
    <t>486981</t>
  </si>
  <si>
    <t>487160</t>
  </si>
  <si>
    <t>פקדון מזרחי - בנק לאומי לישראל בע"מ</t>
  </si>
  <si>
    <t>475050</t>
  </si>
  <si>
    <t>פקדון בבנק דיסקונט- בנק דיסקונט לישראל בע"מ</t>
  </si>
  <si>
    <t>486980</t>
  </si>
  <si>
    <t>494678</t>
  </si>
  <si>
    <t>501503</t>
  </si>
  <si>
    <t>פקדון יו בנק- יו בנק בע"מ לשעבר בנק אינווסטק</t>
  </si>
  <si>
    <t>485397</t>
  </si>
  <si>
    <t>491454</t>
  </si>
  <si>
    <t>501505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</si>
  <si>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</si>
  <si>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</si>
  <si>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</si>
  <si>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</si>
  <si>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</si>
  <si>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</si>
  <si>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</si>
  <si>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</si>
  <si>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</si>
  <si>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</si>
  <si>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</si>
  <si>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</si>
  <si>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</si>
  <si>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</si>
  <si>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</si>
  <si>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</si>
  <si>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</si>
  <si>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</si>
  <si>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*אגוד  הנפק התח יט(ריבית לקבל)</t>
  </si>
  <si>
    <t>11240800</t>
  </si>
  <si>
    <t>דיסקונט שה 1 סחיר(ריבית לקבל)</t>
  </si>
  <si>
    <t>69100950</t>
  </si>
  <si>
    <t>מזרחי טפחות אגח א'(ריבית לקבל)</t>
  </si>
  <si>
    <t>69500830</t>
  </si>
  <si>
    <t>פועלים הנפ שה נד 1(ריבית לקבל)</t>
  </si>
  <si>
    <t>19404440</t>
  </si>
  <si>
    <t>דיסקונט השקעות אגח ט(פדיון לקבל)</t>
  </si>
  <si>
    <t>63902490</t>
  </si>
  <si>
    <t>דיסקונט השקעות אגח ט(ריבית לקבל)</t>
  </si>
  <si>
    <t>ישפרו.ק2(ריבית לקבל)</t>
  </si>
  <si>
    <t>74300690</t>
  </si>
  <si>
    <t>פלאזה סנטרס אגח ב(ריבית לקבל)</t>
  </si>
  <si>
    <t>11095030</t>
  </si>
  <si>
    <t>גורם 86(ריבית לקבל)</t>
  </si>
  <si>
    <t>4875570</t>
  </si>
  <si>
    <t>מגדל מקפת קרנות פנסיה וקופות גמל בע"מ</t>
  </si>
  <si>
    <t>מגדל השתלמות מסלול כללי</t>
  </si>
  <si>
    <t>Evolution Venture Capital Fund</t>
  </si>
  <si>
    <t>Sky I</t>
  </si>
  <si>
    <t>Israel Infrastructure I</t>
  </si>
  <si>
    <t>Fimi Israel Opportunity II</t>
  </si>
  <si>
    <t>ANATOMY I</t>
  </si>
  <si>
    <t>פרטנר - חוזה לא סחיר</t>
  </si>
  <si>
    <t>אריסון החזקות 1998 בע"מ</t>
  </si>
  <si>
    <t>איגודן תשתיות איכות סביבה</t>
  </si>
  <si>
    <t>נטפים בע"מ (דולר קצר)</t>
  </si>
  <si>
    <t>נבטים אנרגיות מסגרת להגדלת מינוף</t>
  </si>
  <si>
    <t>דלק קידוחים - מאוחד</t>
  </si>
  <si>
    <t xml:space="preserve"> מסגרת IPM </t>
  </si>
  <si>
    <t>Helios Renewable Energy 1</t>
  </si>
  <si>
    <t>כריש</t>
  </si>
  <si>
    <t>ANATOMY 2</t>
  </si>
  <si>
    <t>Reality III</t>
  </si>
  <si>
    <t>נגב אנרגיה   אשלים תרמוסולאר בעמ</t>
  </si>
  <si>
    <t>שניאור צאלים- שותפות מוגבלת</t>
  </si>
  <si>
    <t xml:space="preserve"> פי אס פי השקעות בעמ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</si>
  <si>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</si>
  <si>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</si>
  <si>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</si>
  <si>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</si>
  <si>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</si>
  <si>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אגירה שאובה כוכב הירדן</t>
  </si>
  <si>
    <t>Orbimed  II</t>
  </si>
  <si>
    <t>TENE GROWTH CAPITAL IV</t>
  </si>
  <si>
    <t>sky III</t>
  </si>
  <si>
    <t>Vintage IX Migdal LP</t>
  </si>
  <si>
    <t>Plenus Tech</t>
  </si>
  <si>
    <t>LORDSTOWN</t>
  </si>
  <si>
    <t>Aviv Ventures I</t>
  </si>
  <si>
    <t>Selene -mak</t>
  </si>
  <si>
    <t>AES SOUTHLAND ENEREGY LLC</t>
  </si>
  <si>
    <t>Brack Capital Real Estate llp</t>
  </si>
  <si>
    <t>Rothschild Europportunities</t>
  </si>
  <si>
    <t>Tene Growth II</t>
  </si>
  <si>
    <t>Patria VI</t>
  </si>
  <si>
    <t>CPV FAIRVEIW</t>
  </si>
  <si>
    <t>LIBERTY</t>
  </si>
  <si>
    <t>CICC Growth capital fund I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</si>
  <si>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</si>
  <si>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</si>
  <si>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</si>
  <si>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</si>
  <si>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</si>
  <si>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</si>
  <si>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</si>
  <si>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</si>
  <si>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KOTAK- CIIF 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</si>
  <si>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</si>
  <si>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</si>
  <si>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</si>
  <si>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</si>
  <si>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</si>
  <si>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</si>
  <si>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</si>
  <si>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</si>
  <si>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</si>
  <si>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</si>
  <si>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</si>
  <si>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</si>
  <si>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</si>
  <si>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</si>
  <si>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</si>
  <si>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</si>
  <si>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</si>
  <si>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</si>
  <si>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</si>
  <si>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</si>
  <si>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Vintage Migdal Co-investment</t>
  </si>
  <si>
    <t>Apollo Fund IX</t>
  </si>
  <si>
    <t>incline</t>
  </si>
  <si>
    <t>Permira</t>
  </si>
  <si>
    <t>brookfield III</t>
  </si>
  <si>
    <t>LS POWER FUND IV</t>
  </si>
  <si>
    <t>harbourvest Sec gridiron</t>
  </si>
  <si>
    <t>project Celtics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</si>
  <si>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</si>
  <si>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</si>
  <si>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</si>
  <si>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</si>
  <si>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</si>
  <si>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harbourvest DOVER</t>
  </si>
  <si>
    <t>SVB</t>
  </si>
  <si>
    <t>Warburg Pincus China I</t>
  </si>
  <si>
    <t>Horsley Bridge XII Ventures</t>
  </si>
  <si>
    <t>Enlight</t>
  </si>
  <si>
    <t>Pantheon Global Secondary Fund VI</t>
  </si>
  <si>
    <t>SVB IX</t>
  </si>
  <si>
    <t>Copenhagen Infrastructure III</t>
  </si>
  <si>
    <t>meridiam III</t>
  </si>
  <si>
    <t>UBS</t>
  </si>
  <si>
    <t>בנק לאומי</t>
  </si>
  <si>
    <t>בנק דיסקונט</t>
  </si>
  <si>
    <t>בנק הפועלים</t>
  </si>
  <si>
    <t>בנק איגוד *</t>
  </si>
  <si>
    <t>יובנק בע"מ</t>
  </si>
  <si>
    <t>US57060U2336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</si>
</sst>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3550</v>
      </c>
    </row>
    <row r="3" spans="1:36">
      <c r="B3" s="2" t="s">
        <v>2</v>
      </c>
      <c r="C3" s="26" t="s">
        <v>3551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997749.14485771814</v>
      </c>
      <c r="D11" s="76">
        <f>C11/$C$42*100</f>
        <v>8.6129287319569183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1779035.3135688</v>
      </c>
      <c r="D13" s="77">
        <f t="shared" ref="D13:D22" si="0">C13/$C$42*100</f>
        <v>15.357271360616165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2309795.5331739155</v>
      </c>
      <c r="D15" s="77">
        <f t="shared" si="0"/>
        <v>19.938984077461999</v>
      </c>
    </row>
    <row r="16" spans="1:36">
      <c r="A16" s="10" t="s">
        <v>13</v>
      </c>
      <c r="B16" s="70" t="s">
        <v>19</v>
      </c>
      <c r="C16" s="77">
        <v>1530084.0863283619</v>
      </c>
      <c r="D16" s="77">
        <f t="shared" si="0"/>
        <v>13.20823501314741</v>
      </c>
    </row>
    <row r="17" spans="1:4">
      <c r="A17" s="10" t="s">
        <v>13</v>
      </c>
      <c r="B17" s="70" t="s">
        <v>20</v>
      </c>
      <c r="C17" s="77">
        <v>977038.57276785385</v>
      </c>
      <c r="D17" s="77">
        <f t="shared" si="0"/>
        <v>8.434147640209158</v>
      </c>
    </row>
    <row r="18" spans="1:4">
      <c r="A18" s="10" t="s">
        <v>13</v>
      </c>
      <c r="B18" s="70" t="s">
        <v>21</v>
      </c>
      <c r="C18" s="77">
        <v>1012284.9815024807</v>
      </c>
      <c r="D18" s="77">
        <f t="shared" si="0"/>
        <v>8.7384072910977153</v>
      </c>
    </row>
    <row r="19" spans="1:4">
      <c r="A19" s="10" t="s">
        <v>13</v>
      </c>
      <c r="B19" s="70" t="s">
        <v>22</v>
      </c>
      <c r="C19" s="77">
        <v>143.289253</v>
      </c>
      <c r="D19" s="77">
        <f t="shared" si="0"/>
        <v>1.236924261478907E-3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-30374.076869272973</v>
      </c>
      <c r="D21" s="77">
        <f t="shared" si="0"/>
        <v>-0.26219993344252429</v>
      </c>
    </row>
    <row r="22" spans="1:4">
      <c r="A22" s="10" t="s">
        <v>13</v>
      </c>
      <c r="B22" s="70" t="s">
        <v>25</v>
      </c>
      <c r="C22" s="77">
        <v>21497.022507040001</v>
      </c>
      <c r="D22" s="77">
        <f t="shared" si="0"/>
        <v>0.18557001402272574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332696.01680858934</v>
      </c>
      <c r="D26" s="77">
        <f t="shared" si="1"/>
        <v>2.8719514288202648</v>
      </c>
    </row>
    <row r="27" spans="1:4">
      <c r="A27" s="10" t="s">
        <v>13</v>
      </c>
      <c r="B27" s="70" t="s">
        <v>29</v>
      </c>
      <c r="C27" s="77">
        <v>110102.50793549443</v>
      </c>
      <c r="D27" s="77">
        <f t="shared" si="1"/>
        <v>0.95044436664825771</v>
      </c>
    </row>
    <row r="28" spans="1:4">
      <c r="A28" s="10" t="s">
        <v>13</v>
      </c>
      <c r="B28" s="70" t="s">
        <v>30</v>
      </c>
      <c r="C28" s="77">
        <v>435920.46522447723</v>
      </c>
      <c r="D28" s="77">
        <f t="shared" si="1"/>
        <v>3.7630219170123533</v>
      </c>
    </row>
    <row r="29" spans="1:4">
      <c r="A29" s="10" t="s">
        <v>13</v>
      </c>
      <c r="B29" s="70" t="s">
        <v>31</v>
      </c>
      <c r="C29" s="77">
        <v>16850.871674563892</v>
      </c>
      <c r="D29" s="77">
        <f t="shared" si="1"/>
        <v>0.14546277243371333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-40883.384999904956</v>
      </c>
      <c r="D31" s="77">
        <f t="shared" si="1"/>
        <v>-0.35292005324199205</v>
      </c>
    </row>
    <row r="32" spans="1:4">
      <c r="A32" s="10" t="s">
        <v>13</v>
      </c>
      <c r="B32" s="70" t="s">
        <v>34</v>
      </c>
      <c r="C32" s="77">
        <v>4.2257999999999996</v>
      </c>
      <c r="D32" s="77">
        <f t="shared" si="1"/>
        <v>3.6478622330158739E-5</v>
      </c>
    </row>
    <row r="33" spans="1:4">
      <c r="A33" s="10" t="s">
        <v>13</v>
      </c>
      <c r="B33" s="69" t="s">
        <v>35</v>
      </c>
      <c r="C33" s="77">
        <v>1590918.6702759548</v>
      </c>
      <c r="D33" s="77">
        <f t="shared" si="1"/>
        <v>13.733380976618603</v>
      </c>
    </row>
    <row r="34" spans="1:4">
      <c r="A34" s="10" t="s">
        <v>13</v>
      </c>
      <c r="B34" s="69" t="s">
        <v>36</v>
      </c>
      <c r="C34" s="77">
        <v>523060.53171369701</v>
      </c>
      <c r="D34" s="77">
        <f t="shared" si="1"/>
        <v>4.515246247384157</v>
      </c>
    </row>
    <row r="35" spans="1:4">
      <c r="A35" s="10" t="s">
        <v>13</v>
      </c>
      <c r="B35" s="69" t="s">
        <v>37</v>
      </c>
      <c r="C35" s="77">
        <v>15247.28</v>
      </c>
      <c r="D35" s="77">
        <f t="shared" si="1"/>
        <v>0.13161999353546852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3148.0100726999999</v>
      </c>
      <c r="D37" s="77">
        <f t="shared" si="1"/>
        <v>2.7174752835808332E-2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11584319.061595468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806204.22498905868</v>
      </c>
      <c r="D43" s="77">
        <f>C43/$C$42*100</f>
        <v>6.9594442340750158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202</v>
      </c>
      <c r="D51">
        <v>3.3106999999999998E-2</v>
      </c>
    </row>
    <row r="52" spans="3:4">
      <c r="C52" t="s">
        <v>119</v>
      </c>
      <c r="D52">
        <v>2.7454000000000001</v>
      </c>
    </row>
    <row r="53" spans="3:4">
      <c r="C53" t="s">
        <v>123</v>
      </c>
      <c r="D53">
        <v>2.6793999999999998</v>
      </c>
    </row>
    <row r="54" spans="3:4">
      <c r="C54" t="s">
        <v>203</v>
      </c>
      <c r="D54">
        <v>0.40560000000000002</v>
      </c>
    </row>
    <row r="55" spans="3:4">
      <c r="C55" t="s">
        <v>204</v>
      </c>
      <c r="D55">
        <v>0.56720000000000004</v>
      </c>
    </row>
    <row r="56" spans="3:4">
      <c r="C56" t="s">
        <v>205</v>
      </c>
      <c r="D56">
        <v>0.4647</v>
      </c>
    </row>
    <row r="57" spans="3:4">
      <c r="C57" t="s">
        <v>206</v>
      </c>
      <c r="D57">
        <v>0.18160000000000001</v>
      </c>
    </row>
    <row r="58" spans="3:4">
      <c r="C58" t="s">
        <v>126</v>
      </c>
      <c r="D58">
        <v>0.7923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3550</v>
      </c>
    </row>
    <row r="3" spans="2:61" s="1" customFormat="1">
      <c r="B3" s="2" t="s">
        <v>2</v>
      </c>
      <c r="C3" s="26" t="s">
        <v>3551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2424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273</v>
      </c>
      <c r="C14" t="s">
        <v>273</v>
      </c>
      <c r="D14" s="16"/>
      <c r="E14" t="s">
        <v>273</v>
      </c>
      <c r="F14" t="s">
        <v>273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2425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273</v>
      </c>
      <c r="C16" t="s">
        <v>273</v>
      </c>
      <c r="D16" s="16"/>
      <c r="E16" t="s">
        <v>273</v>
      </c>
      <c r="F16" t="s">
        <v>273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2426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273</v>
      </c>
      <c r="C18" t="s">
        <v>273</v>
      </c>
      <c r="D18" s="16"/>
      <c r="E18" t="s">
        <v>273</v>
      </c>
      <c r="F18" t="s">
        <v>273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1126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273</v>
      </c>
      <c r="C20" t="s">
        <v>273</v>
      </c>
      <c r="D20" s="16"/>
      <c r="E20" t="s">
        <v>273</v>
      </c>
      <c r="F20" t="s">
        <v>273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2424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273</v>
      </c>
      <c r="C23" t="s">
        <v>273</v>
      </c>
      <c r="D23" s="16"/>
      <c r="E23" t="s">
        <v>273</v>
      </c>
      <c r="F23" t="s">
        <v>273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2427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273</v>
      </c>
      <c r="C25" t="s">
        <v>273</v>
      </c>
      <c r="D25" s="16"/>
      <c r="E25" t="s">
        <v>273</v>
      </c>
      <c r="F25" t="s">
        <v>273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2426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273</v>
      </c>
      <c r="C27" t="s">
        <v>273</v>
      </c>
      <c r="D27" s="16"/>
      <c r="E27" t="s">
        <v>273</v>
      </c>
      <c r="F27" t="s">
        <v>273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2428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273</v>
      </c>
      <c r="C29" t="s">
        <v>273</v>
      </c>
      <c r="D29" s="16"/>
      <c r="E29" t="s">
        <v>273</v>
      </c>
      <c r="F29" t="s">
        <v>273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1126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273</v>
      </c>
      <c r="C31" t="s">
        <v>273</v>
      </c>
      <c r="D31" s="16"/>
      <c r="E31" t="s">
        <v>273</v>
      </c>
      <c r="F31" t="s">
        <v>273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280</v>
      </c>
      <c r="C32" s="16"/>
      <c r="D32" s="16"/>
      <c r="E32" s="16"/>
    </row>
    <row r="33" spans="2:5">
      <c r="B33" t="s">
        <v>376</v>
      </c>
      <c r="C33" s="16"/>
      <c r="D33" s="16"/>
      <c r="E33" s="16"/>
    </row>
    <row r="34" spans="2:5">
      <c r="B34" t="s">
        <v>377</v>
      </c>
      <c r="C34" s="16"/>
      <c r="D34" s="16"/>
      <c r="E34" s="16"/>
    </row>
    <row r="35" spans="2:5">
      <c r="B35" t="s">
        <v>378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3550</v>
      </c>
    </row>
    <row r="3" spans="1:60" s="1" customFormat="1">
      <c r="B3" s="2" t="s">
        <v>2</v>
      </c>
      <c r="C3" s="26" t="s">
        <v>3551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3064</v>
      </c>
      <c r="H11" s="25"/>
      <c r="I11" s="76">
        <v>-30374.076869272973</v>
      </c>
      <c r="J11" s="76">
        <v>100</v>
      </c>
      <c r="K11" s="76">
        <v>-0.26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273</v>
      </c>
      <c r="C13" t="s">
        <v>273</v>
      </c>
      <c r="D13" s="19"/>
      <c r="E13" t="s">
        <v>273</v>
      </c>
      <c r="F13" t="s">
        <v>273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278</v>
      </c>
      <c r="C14" s="19"/>
      <c r="D14" s="19"/>
      <c r="E14" s="19"/>
      <c r="F14" s="19"/>
      <c r="G14" s="79">
        <v>3064</v>
      </c>
      <c r="H14" s="19"/>
      <c r="I14" s="79">
        <v>-30374.076869272973</v>
      </c>
      <c r="J14" s="79">
        <v>100</v>
      </c>
      <c r="K14" s="79">
        <v>-0.26</v>
      </c>
      <c r="BF14" s="16" t="s">
        <v>129</v>
      </c>
    </row>
    <row r="15" spans="1:60">
      <c r="B15" t="s">
        <v>2429</v>
      </c>
      <c r="C15" t="s">
        <v>2430</v>
      </c>
      <c r="D15" t="s">
        <v>126</v>
      </c>
      <c r="E15" t="s">
        <v>126</v>
      </c>
      <c r="F15" t="s">
        <v>113</v>
      </c>
      <c r="G15" s="77">
        <v>54</v>
      </c>
      <c r="H15" s="77">
        <v>-41831.149999999914</v>
      </c>
      <c r="I15" s="77">
        <v>-95.455839781799796</v>
      </c>
      <c r="J15" s="77">
        <v>0.31</v>
      </c>
      <c r="K15" s="77">
        <v>0</v>
      </c>
      <c r="BF15" s="16" t="s">
        <v>130</v>
      </c>
    </row>
    <row r="16" spans="1:60">
      <c r="B16" t="s">
        <v>2431</v>
      </c>
      <c r="C16" t="s">
        <v>2432</v>
      </c>
      <c r="D16" t="s">
        <v>126</v>
      </c>
      <c r="E16" t="s">
        <v>126</v>
      </c>
      <c r="F16" t="s">
        <v>113</v>
      </c>
      <c r="G16" s="77">
        <v>83</v>
      </c>
      <c r="H16" s="77">
        <v>-24834.490000000085</v>
      </c>
      <c r="I16" s="77">
        <v>-87.104837908860304</v>
      </c>
      <c r="J16" s="77">
        <v>0.28999999999999998</v>
      </c>
      <c r="K16" s="77">
        <v>0</v>
      </c>
      <c r="BF16" s="16" t="s">
        <v>131</v>
      </c>
    </row>
    <row r="17" spans="2:58">
      <c r="B17" t="s">
        <v>2433</v>
      </c>
      <c r="C17" t="s">
        <v>2434</v>
      </c>
      <c r="D17" t="s">
        <v>126</v>
      </c>
      <c r="E17" t="s">
        <v>126</v>
      </c>
      <c r="F17" t="s">
        <v>109</v>
      </c>
      <c r="G17" s="77">
        <v>2071</v>
      </c>
      <c r="H17" s="77">
        <v>-343405.5284403683</v>
      </c>
      <c r="I17" s="77">
        <v>-25951.427074606101</v>
      </c>
      <c r="J17" s="77">
        <v>85.44</v>
      </c>
      <c r="K17" s="77">
        <v>-0.22</v>
      </c>
      <c r="BF17" s="16" t="s">
        <v>132</v>
      </c>
    </row>
    <row r="18" spans="2:58">
      <c r="B18" t="s">
        <v>2435</v>
      </c>
      <c r="C18" t="s">
        <v>2436</v>
      </c>
      <c r="D18" t="s">
        <v>126</v>
      </c>
      <c r="E18" t="s">
        <v>126</v>
      </c>
      <c r="F18" t="s">
        <v>109</v>
      </c>
      <c r="G18" s="77">
        <v>223</v>
      </c>
      <c r="H18" s="77">
        <v>-178660.04500000001</v>
      </c>
      <c r="I18" s="77">
        <v>-1453.8050243771499</v>
      </c>
      <c r="J18" s="77">
        <v>4.79</v>
      </c>
      <c r="K18" s="77">
        <v>-0.01</v>
      </c>
      <c r="BF18" s="16" t="s">
        <v>133</v>
      </c>
    </row>
    <row r="19" spans="2:58">
      <c r="B19" t="s">
        <v>2437</v>
      </c>
      <c r="C19" t="s">
        <v>2438</v>
      </c>
      <c r="D19" t="s">
        <v>126</v>
      </c>
      <c r="E19" t="s">
        <v>126</v>
      </c>
      <c r="F19" t="s">
        <v>202</v>
      </c>
      <c r="G19" s="77">
        <v>50</v>
      </c>
      <c r="H19" s="77">
        <v>-46500000</v>
      </c>
      <c r="I19" s="77">
        <v>-769.73775000000001</v>
      </c>
      <c r="J19" s="77">
        <v>2.5299999999999998</v>
      </c>
      <c r="K19" s="77">
        <v>-0.01</v>
      </c>
      <c r="BF19" s="16" t="s">
        <v>134</v>
      </c>
    </row>
    <row r="20" spans="2:58">
      <c r="B20" t="s">
        <v>2439</v>
      </c>
      <c r="C20" t="s">
        <v>2440</v>
      </c>
      <c r="D20" t="s">
        <v>126</v>
      </c>
      <c r="E20" t="s">
        <v>126</v>
      </c>
      <c r="F20" t="s">
        <v>113</v>
      </c>
      <c r="G20" s="77">
        <v>407</v>
      </c>
      <c r="H20" s="77">
        <v>-90197.100756757107</v>
      </c>
      <c r="I20" s="77">
        <v>-1551.3004770980699</v>
      </c>
      <c r="J20" s="77">
        <v>5.1100000000000003</v>
      </c>
      <c r="K20" s="77">
        <v>-0.01</v>
      </c>
      <c r="BF20" s="16" t="s">
        <v>135</v>
      </c>
    </row>
    <row r="21" spans="2:58">
      <c r="B21" t="s">
        <v>2441</v>
      </c>
      <c r="C21" t="s">
        <v>2442</v>
      </c>
      <c r="D21" t="s">
        <v>126</v>
      </c>
      <c r="E21" t="s">
        <v>126</v>
      </c>
      <c r="F21" t="s">
        <v>123</v>
      </c>
      <c r="G21" s="77">
        <v>36</v>
      </c>
      <c r="H21" s="77">
        <v>287987.2500000021</v>
      </c>
      <c r="I21" s="77">
        <v>277.78789355400198</v>
      </c>
      <c r="J21" s="77">
        <v>-0.91</v>
      </c>
      <c r="K21" s="77">
        <v>0</v>
      </c>
      <c r="BF21" s="16" t="s">
        <v>126</v>
      </c>
    </row>
    <row r="22" spans="2:58">
      <c r="B22" t="s">
        <v>2443</v>
      </c>
      <c r="C22" t="s">
        <v>2444</v>
      </c>
      <c r="D22" t="s">
        <v>126</v>
      </c>
      <c r="E22" t="s">
        <v>126</v>
      </c>
      <c r="F22" t="s">
        <v>116</v>
      </c>
      <c r="G22" s="77">
        <v>140</v>
      </c>
      <c r="H22" s="77">
        <v>-111149.40299999939</v>
      </c>
      <c r="I22" s="77">
        <v>-743.03375905499604</v>
      </c>
      <c r="J22" s="77">
        <v>2.4500000000000002</v>
      </c>
      <c r="K22" s="77">
        <v>-0.01</v>
      </c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B24" t="s">
        <v>376</v>
      </c>
      <c r="C24" s="19"/>
      <c r="D24" s="19"/>
      <c r="E24" s="19"/>
      <c r="F24" s="19"/>
      <c r="G24" s="19"/>
      <c r="H24" s="19"/>
    </row>
    <row r="25" spans="2:58">
      <c r="B25" t="s">
        <v>377</v>
      </c>
      <c r="C25" s="19"/>
      <c r="D25" s="19"/>
      <c r="E25" s="19"/>
      <c r="F25" s="19"/>
      <c r="G25" s="19"/>
      <c r="H25" s="19"/>
    </row>
    <row r="26" spans="2:58">
      <c r="B26" t="s">
        <v>378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topLeftCell="A13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3550</v>
      </c>
    </row>
    <row r="3" spans="2:81" s="1" customFormat="1">
      <c r="B3" s="2" t="s">
        <v>2</v>
      </c>
      <c r="C3" s="26" t="s">
        <v>3551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21052808.48</v>
      </c>
      <c r="M11" s="7"/>
      <c r="N11" s="76">
        <v>21497.022507040001</v>
      </c>
      <c r="O11" s="7"/>
      <c r="P11" s="76">
        <v>100</v>
      </c>
      <c r="Q11" s="76">
        <v>0.19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4.28</v>
      </c>
      <c r="K12" s="79">
        <v>0.44</v>
      </c>
      <c r="L12" s="79">
        <v>21052808.48</v>
      </c>
      <c r="N12" s="79">
        <v>21497.022507040001</v>
      </c>
      <c r="P12" s="79">
        <v>100</v>
      </c>
      <c r="Q12" s="79">
        <v>0.19</v>
      </c>
    </row>
    <row r="13" spans="2:81">
      <c r="B13" s="78" t="s">
        <v>2445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273</v>
      </c>
      <c r="C14" t="s">
        <v>273</v>
      </c>
      <c r="E14" t="s">
        <v>273</v>
      </c>
      <c r="H14" s="77">
        <v>0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2446</v>
      </c>
      <c r="H15" s="79">
        <v>4.28</v>
      </c>
      <c r="K15" s="79">
        <v>0.44</v>
      </c>
      <c r="L15" s="79">
        <v>21052808.16</v>
      </c>
      <c r="N15" s="79">
        <v>21497.022303999998</v>
      </c>
      <c r="P15" s="79">
        <v>100</v>
      </c>
      <c r="Q15" s="79">
        <v>0.19</v>
      </c>
    </row>
    <row r="16" spans="2:81">
      <c r="B16" t="s">
        <v>2447</v>
      </c>
      <c r="C16" t="s">
        <v>2448</v>
      </c>
      <c r="D16" t="s">
        <v>2449</v>
      </c>
      <c r="E16" t="s">
        <v>218</v>
      </c>
      <c r="F16" t="s">
        <v>215</v>
      </c>
      <c r="G16" t="s">
        <v>2450</v>
      </c>
      <c r="H16" s="77">
        <v>4.28</v>
      </c>
      <c r="I16" t="s">
        <v>105</v>
      </c>
      <c r="J16" s="77">
        <v>0.62</v>
      </c>
      <c r="K16" s="77">
        <v>0.44</v>
      </c>
      <c r="L16" s="77">
        <v>21052808</v>
      </c>
      <c r="M16" s="77">
        <v>102.11</v>
      </c>
      <c r="N16" s="77">
        <v>21497.0222488</v>
      </c>
      <c r="O16" s="77">
        <v>0.67</v>
      </c>
      <c r="P16" s="77">
        <v>100</v>
      </c>
      <c r="Q16" s="77">
        <v>0.19</v>
      </c>
    </row>
    <row r="17" spans="2:17">
      <c r="B17" t="s">
        <v>2451</v>
      </c>
      <c r="C17" t="s">
        <v>2452</v>
      </c>
      <c r="D17" t="s">
        <v>2449</v>
      </c>
      <c r="E17" t="s">
        <v>2453</v>
      </c>
      <c r="F17" t="s">
        <v>153</v>
      </c>
      <c r="G17" t="s">
        <v>2454</v>
      </c>
      <c r="H17" s="77">
        <v>0.14000000000000001</v>
      </c>
      <c r="I17" t="s">
        <v>105</v>
      </c>
      <c r="J17" s="77">
        <v>1.71</v>
      </c>
      <c r="K17" s="77">
        <v>-0.82</v>
      </c>
      <c r="L17" s="77">
        <v>0.16</v>
      </c>
      <c r="M17" s="77">
        <v>34.5</v>
      </c>
      <c r="N17" s="77">
        <v>5.52E-5</v>
      </c>
      <c r="O17" s="77">
        <v>0</v>
      </c>
      <c r="P17" s="77">
        <v>0</v>
      </c>
      <c r="Q17" s="77">
        <v>0</v>
      </c>
    </row>
    <row r="18" spans="2:17">
      <c r="B18" s="78" t="s">
        <v>2455</v>
      </c>
      <c r="H18" s="79">
        <v>1.87</v>
      </c>
      <c r="K18" s="79">
        <v>48.23</v>
      </c>
      <c r="L18" s="79">
        <v>0.32</v>
      </c>
      <c r="N18" s="79">
        <v>2.0304000000000001E-4</v>
      </c>
      <c r="P18" s="79">
        <v>0</v>
      </c>
      <c r="Q18" s="79">
        <v>0</v>
      </c>
    </row>
    <row r="19" spans="2:17">
      <c r="B19" s="78" t="s">
        <v>2456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273</v>
      </c>
      <c r="C20" t="s">
        <v>273</v>
      </c>
      <c r="E20" t="s">
        <v>273</v>
      </c>
      <c r="H20" s="77">
        <v>0</v>
      </c>
      <c r="I20" t="s">
        <v>273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2457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273</v>
      </c>
      <c r="C22" t="s">
        <v>273</v>
      </c>
      <c r="E22" t="s">
        <v>273</v>
      </c>
      <c r="H22" s="77">
        <v>0</v>
      </c>
      <c r="I22" t="s">
        <v>273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2458</v>
      </c>
      <c r="H23" s="79">
        <v>1.87</v>
      </c>
      <c r="K23" s="79">
        <v>48.23</v>
      </c>
      <c r="L23" s="79">
        <v>0.32</v>
      </c>
      <c r="N23" s="79">
        <v>2.0304000000000001E-4</v>
      </c>
      <c r="P23" s="79">
        <v>0</v>
      </c>
      <c r="Q23" s="79">
        <v>0</v>
      </c>
    </row>
    <row r="24" spans="2:17">
      <c r="B24" t="s">
        <v>2459</v>
      </c>
      <c r="C24" t="s">
        <v>2452</v>
      </c>
      <c r="D24" t="s">
        <v>2449</v>
      </c>
      <c r="E24" t="s">
        <v>2453</v>
      </c>
      <c r="F24" t="s">
        <v>153</v>
      </c>
      <c r="G24" t="s">
        <v>2460</v>
      </c>
      <c r="H24" s="77">
        <v>1.87</v>
      </c>
      <c r="I24" t="s">
        <v>105</v>
      </c>
      <c r="J24" s="77">
        <v>2.12</v>
      </c>
      <c r="K24" s="77">
        <v>48.23</v>
      </c>
      <c r="L24" s="77">
        <v>0.32</v>
      </c>
      <c r="M24" s="77">
        <v>63.45</v>
      </c>
      <c r="N24" s="77">
        <v>2.0304000000000001E-4</v>
      </c>
      <c r="O24" s="77">
        <v>0</v>
      </c>
      <c r="P24" s="77">
        <v>0</v>
      </c>
      <c r="Q24" s="77">
        <v>0</v>
      </c>
    </row>
    <row r="25" spans="2:17">
      <c r="B25" s="78" t="s">
        <v>2461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273</v>
      </c>
      <c r="C26" t="s">
        <v>273</v>
      </c>
      <c r="E26" t="s">
        <v>273</v>
      </c>
      <c r="H26" s="77">
        <v>0</v>
      </c>
      <c r="I26" t="s">
        <v>273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2445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273</v>
      </c>
      <c r="C29" t="s">
        <v>273</v>
      </c>
      <c r="E29" t="s">
        <v>273</v>
      </c>
      <c r="H29" s="77">
        <v>0</v>
      </c>
      <c r="I29" t="s">
        <v>273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2446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273</v>
      </c>
      <c r="C31" t="s">
        <v>273</v>
      </c>
      <c r="E31" t="s">
        <v>273</v>
      </c>
      <c r="H31" s="77">
        <v>0</v>
      </c>
      <c r="I31" t="s">
        <v>273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2456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273</v>
      </c>
      <c r="C34" t="s">
        <v>273</v>
      </c>
      <c r="E34" t="s">
        <v>273</v>
      </c>
      <c r="H34" s="77">
        <v>0</v>
      </c>
      <c r="I34" t="s">
        <v>273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2457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273</v>
      </c>
      <c r="C36" t="s">
        <v>273</v>
      </c>
      <c r="E36" t="s">
        <v>273</v>
      </c>
      <c r="H36" s="77">
        <v>0</v>
      </c>
      <c r="I36" t="s">
        <v>273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2458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273</v>
      </c>
      <c r="C38" t="s">
        <v>273</v>
      </c>
      <c r="E38" t="s">
        <v>273</v>
      </c>
      <c r="H38" s="77">
        <v>0</v>
      </c>
      <c r="I38" t="s">
        <v>273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2461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273</v>
      </c>
      <c r="C40" t="s">
        <v>273</v>
      </c>
      <c r="E40" t="s">
        <v>273</v>
      </c>
      <c r="H40" s="77">
        <v>0</v>
      </c>
      <c r="I40" t="s">
        <v>273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280</v>
      </c>
    </row>
    <row r="42" spans="2:17">
      <c r="B42" t="s">
        <v>376</v>
      </c>
    </row>
    <row r="43" spans="2:17">
      <c r="B43" t="s">
        <v>377</v>
      </c>
    </row>
    <row r="44" spans="2:17">
      <c r="B44" t="s">
        <v>378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3550</v>
      </c>
    </row>
    <row r="3" spans="2:72" s="1" customFormat="1">
      <c r="B3" s="2" t="s">
        <v>2</v>
      </c>
      <c r="C3" s="26" t="s">
        <v>3551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2462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273</v>
      </c>
      <c r="C14" t="s">
        <v>273</v>
      </c>
      <c r="D14" t="s">
        <v>273</v>
      </c>
      <c r="G14" s="77">
        <v>0</v>
      </c>
      <c r="H14" t="s">
        <v>273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2463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273</v>
      </c>
      <c r="C16" t="s">
        <v>273</v>
      </c>
      <c r="D16" t="s">
        <v>273</v>
      </c>
      <c r="G16" s="77">
        <v>0</v>
      </c>
      <c r="H16" t="s">
        <v>273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273</v>
      </c>
      <c r="C18" t="s">
        <v>273</v>
      </c>
      <c r="D18" t="s">
        <v>273</v>
      </c>
      <c r="G18" s="77">
        <v>0</v>
      </c>
      <c r="H18" t="s">
        <v>273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273</v>
      </c>
      <c r="C20" t="s">
        <v>273</v>
      </c>
      <c r="D20" t="s">
        <v>273</v>
      </c>
      <c r="G20" s="77">
        <v>0</v>
      </c>
      <c r="H20" t="s">
        <v>273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273</v>
      </c>
      <c r="C22" t="s">
        <v>273</v>
      </c>
      <c r="D22" t="s">
        <v>273</v>
      </c>
      <c r="G22" s="77">
        <v>0</v>
      </c>
      <c r="H22" t="s">
        <v>273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273</v>
      </c>
      <c r="C25" t="s">
        <v>273</v>
      </c>
      <c r="D25" t="s">
        <v>273</v>
      </c>
      <c r="G25" s="77">
        <v>0</v>
      </c>
      <c r="H25" t="s">
        <v>273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273</v>
      </c>
      <c r="C27" t="s">
        <v>273</v>
      </c>
      <c r="D27" t="s">
        <v>273</v>
      </c>
      <c r="G27" s="77">
        <v>0</v>
      </c>
      <c r="H27" t="s">
        <v>273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376</v>
      </c>
    </row>
    <row r="29" spans="2:16">
      <c r="B29" t="s">
        <v>377</v>
      </c>
    </row>
    <row r="30" spans="2:16">
      <c r="B30" t="s">
        <v>378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3550</v>
      </c>
    </row>
    <row r="3" spans="2:65" s="1" customFormat="1">
      <c r="B3" s="2" t="s">
        <v>2</v>
      </c>
      <c r="C3" s="26" t="s">
        <v>3551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273</v>
      </c>
      <c r="C14" t="s">
        <v>273</v>
      </c>
      <c r="D14" s="16"/>
      <c r="E14" s="16"/>
      <c r="F14" t="s">
        <v>273</v>
      </c>
      <c r="G14" t="s">
        <v>273</v>
      </c>
      <c r="J14" s="77">
        <v>0</v>
      </c>
      <c r="K14" t="s">
        <v>273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273</v>
      </c>
      <c r="C16" t="s">
        <v>273</v>
      </c>
      <c r="D16" s="16"/>
      <c r="E16" s="16"/>
      <c r="F16" t="s">
        <v>273</v>
      </c>
      <c r="G16" t="s">
        <v>273</v>
      </c>
      <c r="J16" s="77">
        <v>0</v>
      </c>
      <c r="K16" t="s">
        <v>273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273</v>
      </c>
      <c r="C18" t="s">
        <v>273</v>
      </c>
      <c r="D18" s="16"/>
      <c r="E18" s="16"/>
      <c r="F18" t="s">
        <v>273</v>
      </c>
      <c r="G18" t="s">
        <v>273</v>
      </c>
      <c r="J18" s="77">
        <v>0</v>
      </c>
      <c r="K18" t="s">
        <v>273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273</v>
      </c>
      <c r="C20" t="s">
        <v>273</v>
      </c>
      <c r="D20" s="16"/>
      <c r="E20" s="16"/>
      <c r="F20" t="s">
        <v>273</v>
      </c>
      <c r="G20" t="s">
        <v>273</v>
      </c>
      <c r="J20" s="77">
        <v>0</v>
      </c>
      <c r="K20" t="s">
        <v>273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273</v>
      </c>
      <c r="C23" t="s">
        <v>273</v>
      </c>
      <c r="D23" s="16"/>
      <c r="E23" s="16"/>
      <c r="F23" t="s">
        <v>273</v>
      </c>
      <c r="G23" t="s">
        <v>273</v>
      </c>
      <c r="J23" s="77">
        <v>0</v>
      </c>
      <c r="K23" t="s">
        <v>273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273</v>
      </c>
      <c r="C25" t="s">
        <v>273</v>
      </c>
      <c r="D25" s="16"/>
      <c r="E25" s="16"/>
      <c r="F25" t="s">
        <v>273</v>
      </c>
      <c r="G25" t="s">
        <v>273</v>
      </c>
      <c r="J25" s="77">
        <v>0</v>
      </c>
      <c r="K25" t="s">
        <v>273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280</v>
      </c>
      <c r="D26" s="16"/>
      <c r="E26" s="16"/>
      <c r="F26" s="16"/>
    </row>
    <row r="27" spans="2:19">
      <c r="B27" t="s">
        <v>376</v>
      </c>
      <c r="D27" s="16"/>
      <c r="E27" s="16"/>
      <c r="F27" s="16"/>
    </row>
    <row r="28" spans="2:19">
      <c r="B28" t="s">
        <v>377</v>
      </c>
      <c r="D28" s="16"/>
      <c r="E28" s="16"/>
      <c r="F28" s="16"/>
    </row>
    <row r="29" spans="2:19">
      <c r="B29" t="s">
        <v>378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4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3550</v>
      </c>
    </row>
    <row r="3" spans="2:81" s="1" customFormat="1">
      <c r="B3" s="2" t="s">
        <v>2</v>
      </c>
      <c r="C3" s="26" t="s">
        <v>3551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5.37</v>
      </c>
      <c r="K11" s="7"/>
      <c r="L11" s="7"/>
      <c r="M11" s="76">
        <v>2.85</v>
      </c>
      <c r="N11" s="76">
        <v>247852835.58000001</v>
      </c>
      <c r="O11" s="7"/>
      <c r="P11" s="76">
        <v>332696.01680858934</v>
      </c>
      <c r="Q11" s="7"/>
      <c r="R11" s="76">
        <v>100</v>
      </c>
      <c r="S11" s="76">
        <v>2.87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5.33</v>
      </c>
      <c r="M12" s="79">
        <v>2.63</v>
      </c>
      <c r="N12" s="79">
        <v>242955835.58000001</v>
      </c>
      <c r="P12" s="79">
        <v>317225.03856177168</v>
      </c>
      <c r="R12" s="79">
        <v>95.35</v>
      </c>
      <c r="S12" s="79">
        <v>2.74</v>
      </c>
    </row>
    <row r="13" spans="2:81">
      <c r="B13" s="78" t="s">
        <v>2467</v>
      </c>
      <c r="C13" s="16"/>
      <c r="D13" s="16"/>
      <c r="E13" s="16"/>
      <c r="J13" s="79">
        <v>5.4</v>
      </c>
      <c r="M13" s="79">
        <v>2.54</v>
      </c>
      <c r="N13" s="79">
        <v>194312184.63</v>
      </c>
      <c r="P13" s="79">
        <v>256948.0908313804</v>
      </c>
      <c r="R13" s="79">
        <v>77.23</v>
      </c>
      <c r="S13" s="79">
        <v>2.2200000000000002</v>
      </c>
    </row>
    <row r="14" spans="2:81">
      <c r="B14" t="s">
        <v>2471</v>
      </c>
      <c r="C14" t="s">
        <v>2472</v>
      </c>
      <c r="D14" t="s">
        <v>126</v>
      </c>
      <c r="E14" t="s">
        <v>385</v>
      </c>
      <c r="F14" t="s">
        <v>386</v>
      </c>
      <c r="G14" t="s">
        <v>218</v>
      </c>
      <c r="H14" t="s">
        <v>215</v>
      </c>
      <c r="I14" t="s">
        <v>2473</v>
      </c>
      <c r="J14" s="77">
        <v>0.01</v>
      </c>
      <c r="K14" t="s">
        <v>105</v>
      </c>
      <c r="L14" s="77">
        <v>5</v>
      </c>
      <c r="M14" s="77">
        <v>0.01</v>
      </c>
      <c r="N14" s="77">
        <v>43851</v>
      </c>
      <c r="O14" s="77">
        <v>9.9999999999999995E-7</v>
      </c>
      <c r="P14" s="77">
        <v>4.3850999999999997E-7</v>
      </c>
      <c r="Q14" s="77">
        <v>0</v>
      </c>
      <c r="R14" s="77">
        <v>0</v>
      </c>
      <c r="S14" s="77">
        <v>0</v>
      </c>
    </row>
    <row r="15" spans="2:81">
      <c r="B15" t="s">
        <v>2474</v>
      </c>
      <c r="C15" t="s">
        <v>2475</v>
      </c>
      <c r="D15" t="s">
        <v>126</v>
      </c>
      <c r="E15" t="s">
        <v>2476</v>
      </c>
      <c r="F15" t="s">
        <v>130</v>
      </c>
      <c r="G15" t="s">
        <v>218</v>
      </c>
      <c r="H15" t="s">
        <v>215</v>
      </c>
      <c r="I15" t="s">
        <v>310</v>
      </c>
      <c r="J15" s="77">
        <v>8.74</v>
      </c>
      <c r="K15" t="s">
        <v>105</v>
      </c>
      <c r="L15" s="77">
        <v>4.9000000000000004</v>
      </c>
      <c r="M15" s="77">
        <v>1.52</v>
      </c>
      <c r="N15" s="77">
        <v>8523610</v>
      </c>
      <c r="O15" s="77">
        <v>162.47999999999999</v>
      </c>
      <c r="P15" s="77">
        <v>13849.161528000001</v>
      </c>
      <c r="Q15" s="77">
        <v>0.43</v>
      </c>
      <c r="R15" s="77">
        <v>4.16</v>
      </c>
      <c r="S15" s="77">
        <v>0.12</v>
      </c>
    </row>
    <row r="16" spans="2:81">
      <c r="B16" t="s">
        <v>2477</v>
      </c>
      <c r="C16" t="s">
        <v>2478</v>
      </c>
      <c r="D16" t="s">
        <v>126</v>
      </c>
      <c r="E16" t="s">
        <v>2476</v>
      </c>
      <c r="F16" t="s">
        <v>130</v>
      </c>
      <c r="G16" t="s">
        <v>218</v>
      </c>
      <c r="H16" t="s">
        <v>215</v>
      </c>
      <c r="I16" t="s">
        <v>2479</v>
      </c>
      <c r="J16" s="77">
        <v>11.35</v>
      </c>
      <c r="K16" t="s">
        <v>105</v>
      </c>
      <c r="L16" s="77">
        <v>4.0999999999999996</v>
      </c>
      <c r="M16" s="77">
        <v>2.37</v>
      </c>
      <c r="N16" s="77">
        <v>45143268.210000001</v>
      </c>
      <c r="O16" s="77">
        <v>129.03</v>
      </c>
      <c r="P16" s="77">
        <v>58248.358971362999</v>
      </c>
      <c r="Q16" s="77">
        <v>1.2</v>
      </c>
      <c r="R16" s="77">
        <v>17.510000000000002</v>
      </c>
      <c r="S16" s="77">
        <v>0.5</v>
      </c>
    </row>
    <row r="17" spans="2:19">
      <c r="B17" t="s">
        <v>2480</v>
      </c>
      <c r="C17" t="s">
        <v>2481</v>
      </c>
      <c r="D17" t="s">
        <v>126</v>
      </c>
      <c r="E17" t="s">
        <v>2482</v>
      </c>
      <c r="F17" t="s">
        <v>130</v>
      </c>
      <c r="G17" t="s">
        <v>218</v>
      </c>
      <c r="H17" t="s">
        <v>215</v>
      </c>
      <c r="I17" t="s">
        <v>2483</v>
      </c>
      <c r="J17" s="77">
        <v>1.47</v>
      </c>
      <c r="K17" t="s">
        <v>105</v>
      </c>
      <c r="L17" s="77">
        <v>5</v>
      </c>
      <c r="M17" s="77">
        <v>-0.12</v>
      </c>
      <c r="N17" s="77">
        <v>71621.05</v>
      </c>
      <c r="O17" s="77">
        <v>129.47999999999999</v>
      </c>
      <c r="P17" s="77">
        <v>92.734935539999995</v>
      </c>
      <c r="Q17" s="77">
        <v>0.31</v>
      </c>
      <c r="R17" s="77">
        <v>0.03</v>
      </c>
      <c r="S17" s="77">
        <v>0</v>
      </c>
    </row>
    <row r="18" spans="2:19">
      <c r="B18" t="s">
        <v>2484</v>
      </c>
      <c r="C18" t="s">
        <v>2485</v>
      </c>
      <c r="D18" t="s">
        <v>126</v>
      </c>
      <c r="E18" t="s">
        <v>2486</v>
      </c>
      <c r="F18" t="s">
        <v>1575</v>
      </c>
      <c r="G18" t="s">
        <v>2487</v>
      </c>
      <c r="H18" t="s">
        <v>153</v>
      </c>
      <c r="I18" t="s">
        <v>2488</v>
      </c>
      <c r="J18" s="77">
        <v>8.34</v>
      </c>
      <c r="K18" t="s">
        <v>105</v>
      </c>
      <c r="L18" s="77">
        <v>2.14</v>
      </c>
      <c r="M18" s="77">
        <v>1.48</v>
      </c>
      <c r="N18" s="77">
        <v>11096000</v>
      </c>
      <c r="O18" s="77">
        <v>107.74</v>
      </c>
      <c r="P18" s="77">
        <v>11954.830400000001</v>
      </c>
      <c r="Q18" s="77">
        <v>4.2699999999999996</v>
      </c>
      <c r="R18" s="77">
        <v>3.59</v>
      </c>
      <c r="S18" s="77">
        <v>0.1</v>
      </c>
    </row>
    <row r="19" spans="2:19">
      <c r="B19" t="s">
        <v>2489</v>
      </c>
      <c r="C19" t="s">
        <v>2490</v>
      </c>
      <c r="D19" t="s">
        <v>126</v>
      </c>
      <c r="E19" t="s">
        <v>559</v>
      </c>
      <c r="F19" t="s">
        <v>1575</v>
      </c>
      <c r="G19" t="s">
        <v>214</v>
      </c>
      <c r="H19" t="s">
        <v>215</v>
      </c>
      <c r="I19" t="s">
        <v>2491</v>
      </c>
      <c r="J19" s="77">
        <v>1.54</v>
      </c>
      <c r="K19" t="s">
        <v>105</v>
      </c>
      <c r="L19" s="77">
        <v>6.85</v>
      </c>
      <c r="M19" s="77">
        <v>0.54</v>
      </c>
      <c r="N19" s="77">
        <v>869800</v>
      </c>
      <c r="O19" s="77">
        <v>126.92</v>
      </c>
      <c r="P19" s="77">
        <v>1103.9501600000001</v>
      </c>
      <c r="Q19" s="77">
        <v>0.17</v>
      </c>
      <c r="R19" s="77">
        <v>0.33</v>
      </c>
      <c r="S19" s="77">
        <v>0.01</v>
      </c>
    </row>
    <row r="20" spans="2:19">
      <c r="B20" t="s">
        <v>2492</v>
      </c>
      <c r="C20" t="s">
        <v>2493</v>
      </c>
      <c r="D20" t="s">
        <v>126</v>
      </c>
      <c r="E20" t="s">
        <v>385</v>
      </c>
      <c r="F20" t="s">
        <v>386</v>
      </c>
      <c r="G20" t="s">
        <v>214</v>
      </c>
      <c r="H20" t="s">
        <v>215</v>
      </c>
      <c r="I20" t="s">
        <v>2494</v>
      </c>
      <c r="J20" s="77">
        <v>0.18</v>
      </c>
      <c r="K20" t="s">
        <v>105</v>
      </c>
      <c r="L20" s="77">
        <v>5.0999999999999996</v>
      </c>
      <c r="M20" s="77">
        <v>-0.21</v>
      </c>
      <c r="N20" s="77">
        <v>250000</v>
      </c>
      <c r="O20" s="77">
        <v>150.22999999999999</v>
      </c>
      <c r="P20" s="77">
        <v>375.57499999999999</v>
      </c>
      <c r="Q20" s="77">
        <v>0</v>
      </c>
      <c r="R20" s="77">
        <v>0.11</v>
      </c>
      <c r="S20" s="77">
        <v>0</v>
      </c>
    </row>
    <row r="21" spans="2:19">
      <c r="B21" t="s">
        <v>2495</v>
      </c>
      <c r="C21" t="s">
        <v>2496</v>
      </c>
      <c r="D21" t="s">
        <v>126</v>
      </c>
      <c r="E21" t="s">
        <v>2497</v>
      </c>
      <c r="F21" t="s">
        <v>429</v>
      </c>
      <c r="G21" t="s">
        <v>467</v>
      </c>
      <c r="H21" t="s">
        <v>215</v>
      </c>
      <c r="I21" t="s">
        <v>2498</v>
      </c>
      <c r="J21" s="77">
        <v>1.95</v>
      </c>
      <c r="K21" t="s">
        <v>105</v>
      </c>
      <c r="L21" s="77">
        <v>5.3</v>
      </c>
      <c r="M21" s="77">
        <v>-0.04</v>
      </c>
      <c r="N21" s="77">
        <v>5222923.62</v>
      </c>
      <c r="O21" s="77">
        <v>135.71</v>
      </c>
      <c r="P21" s="77">
        <v>7088.029644702</v>
      </c>
      <c r="Q21" s="77">
        <v>2.4500000000000002</v>
      </c>
      <c r="R21" s="77">
        <v>2.13</v>
      </c>
      <c r="S21" s="77">
        <v>0.06</v>
      </c>
    </row>
    <row r="22" spans="2:19">
      <c r="B22" t="s">
        <v>2499</v>
      </c>
      <c r="C22" t="s">
        <v>2500</v>
      </c>
      <c r="D22" t="s">
        <v>126</v>
      </c>
      <c r="E22" t="s">
        <v>559</v>
      </c>
      <c r="F22" t="s">
        <v>560</v>
      </c>
      <c r="G22" t="s">
        <v>561</v>
      </c>
      <c r="H22" t="s">
        <v>153</v>
      </c>
      <c r="I22" t="s">
        <v>2501</v>
      </c>
      <c r="J22" s="77">
        <v>3.02</v>
      </c>
      <c r="K22" t="s">
        <v>105</v>
      </c>
      <c r="L22" s="77">
        <v>6</v>
      </c>
      <c r="M22" s="77">
        <v>0.63</v>
      </c>
      <c r="N22" s="77">
        <v>27018852</v>
      </c>
      <c r="O22" s="77">
        <v>126.82</v>
      </c>
      <c r="P22" s="77">
        <v>34265.3081064</v>
      </c>
      <c r="Q22" s="77">
        <v>0.73</v>
      </c>
      <c r="R22" s="77">
        <v>10.3</v>
      </c>
      <c r="S22" s="77">
        <v>0.3</v>
      </c>
    </row>
    <row r="23" spans="2:19">
      <c r="B23" t="s">
        <v>2502</v>
      </c>
      <c r="C23" t="s">
        <v>2503</v>
      </c>
      <c r="D23" t="s">
        <v>126</v>
      </c>
      <c r="E23" t="s">
        <v>2504</v>
      </c>
      <c r="F23" t="s">
        <v>130</v>
      </c>
      <c r="G23" t="s">
        <v>467</v>
      </c>
      <c r="H23" t="s">
        <v>215</v>
      </c>
      <c r="I23" t="s">
        <v>2505</v>
      </c>
      <c r="J23" s="77">
        <v>4.3600000000000003</v>
      </c>
      <c r="K23" t="s">
        <v>105</v>
      </c>
      <c r="L23" s="77">
        <v>5.6</v>
      </c>
      <c r="M23" s="77">
        <v>0.62</v>
      </c>
      <c r="N23" s="77">
        <v>12515121.91</v>
      </c>
      <c r="O23" s="77">
        <v>152.54</v>
      </c>
      <c r="P23" s="77">
        <v>19090.566961514</v>
      </c>
      <c r="Q23" s="77">
        <v>1.47</v>
      </c>
      <c r="R23" s="77">
        <v>5.74</v>
      </c>
      <c r="S23" s="77">
        <v>0.16</v>
      </c>
    </row>
    <row r="24" spans="2:19">
      <c r="B24" t="s">
        <v>2506</v>
      </c>
      <c r="C24" t="s">
        <v>2507</v>
      </c>
      <c r="D24" t="s">
        <v>126</v>
      </c>
      <c r="E24" t="s">
        <v>2508</v>
      </c>
      <c r="F24" t="s">
        <v>131</v>
      </c>
      <c r="G24" t="s">
        <v>211</v>
      </c>
      <c r="H24" t="s">
        <v>153</v>
      </c>
      <c r="I24" t="s">
        <v>2509</v>
      </c>
      <c r="J24" s="77">
        <v>1.65</v>
      </c>
      <c r="K24" t="s">
        <v>105</v>
      </c>
      <c r="L24" s="77">
        <v>5.7</v>
      </c>
      <c r="M24" s="77">
        <v>-0.3</v>
      </c>
      <c r="N24" s="77">
        <v>2.5499999999999998</v>
      </c>
      <c r="O24" s="77">
        <v>132.47</v>
      </c>
      <c r="P24" s="77">
        <v>3.377985E-3</v>
      </c>
      <c r="Q24" s="77">
        <v>0</v>
      </c>
      <c r="R24" s="77">
        <v>0</v>
      </c>
      <c r="S24" s="77">
        <v>0</v>
      </c>
    </row>
    <row r="25" spans="2:19">
      <c r="B25" t="s">
        <v>2510</v>
      </c>
      <c r="C25" t="s">
        <v>2511</v>
      </c>
      <c r="D25" t="s">
        <v>126</v>
      </c>
      <c r="E25" t="s">
        <v>1477</v>
      </c>
      <c r="F25" t="s">
        <v>386</v>
      </c>
      <c r="G25" t="s">
        <v>583</v>
      </c>
      <c r="H25" t="s">
        <v>215</v>
      </c>
      <c r="I25" t="s">
        <v>310</v>
      </c>
      <c r="J25" s="77">
        <v>1.1399999999999999</v>
      </c>
      <c r="K25" t="s">
        <v>105</v>
      </c>
      <c r="L25" s="77">
        <v>6.25</v>
      </c>
      <c r="M25" s="77">
        <v>-0.1</v>
      </c>
      <c r="N25" s="77">
        <v>6900000</v>
      </c>
      <c r="O25" s="77">
        <v>114.5125384773913</v>
      </c>
      <c r="P25" s="77">
        <v>7901.3651549400001</v>
      </c>
      <c r="Q25" s="77">
        <v>0</v>
      </c>
      <c r="R25" s="77">
        <v>2.37</v>
      </c>
      <c r="S25" s="77">
        <v>7.0000000000000007E-2</v>
      </c>
    </row>
    <row r="26" spans="2:19">
      <c r="B26" t="s">
        <v>2512</v>
      </c>
      <c r="C26" t="s">
        <v>2513</v>
      </c>
      <c r="D26" t="s">
        <v>126</v>
      </c>
      <c r="E26" t="s">
        <v>1477</v>
      </c>
      <c r="F26" t="s">
        <v>386</v>
      </c>
      <c r="G26" t="s">
        <v>709</v>
      </c>
      <c r="H26" t="s">
        <v>215</v>
      </c>
      <c r="I26" t="s">
        <v>2514</v>
      </c>
      <c r="J26" s="77">
        <v>3.91</v>
      </c>
      <c r="K26" t="s">
        <v>105</v>
      </c>
      <c r="L26" s="77">
        <v>5.75</v>
      </c>
      <c r="M26" s="77">
        <v>0.27</v>
      </c>
      <c r="N26" s="77">
        <v>43562989</v>
      </c>
      <c r="O26" s="77">
        <v>147.11000000000001</v>
      </c>
      <c r="P26" s="77">
        <v>64085.513117900002</v>
      </c>
      <c r="Q26" s="77">
        <v>3.35</v>
      </c>
      <c r="R26" s="77">
        <v>19.260000000000002</v>
      </c>
      <c r="S26" s="77">
        <v>0.55000000000000004</v>
      </c>
    </row>
    <row r="27" spans="2:19">
      <c r="B27" t="s">
        <v>2515</v>
      </c>
      <c r="C27" t="s">
        <v>2516</v>
      </c>
      <c r="D27" t="s">
        <v>126</v>
      </c>
      <c r="E27" t="s">
        <v>800</v>
      </c>
      <c r="F27" t="s">
        <v>801</v>
      </c>
      <c r="G27" t="s">
        <v>780</v>
      </c>
      <c r="H27" t="s">
        <v>215</v>
      </c>
      <c r="I27" t="s">
        <v>2517</v>
      </c>
      <c r="J27" s="77">
        <v>0.05</v>
      </c>
      <c r="K27" t="s">
        <v>105</v>
      </c>
      <c r="L27" s="77">
        <v>5.4</v>
      </c>
      <c r="M27" s="77">
        <v>0.73</v>
      </c>
      <c r="N27" s="77">
        <v>7415520</v>
      </c>
      <c r="O27" s="77">
        <v>120.4</v>
      </c>
      <c r="P27" s="77">
        <v>8928.2860799999999</v>
      </c>
      <c r="Q27" s="77">
        <v>2.08</v>
      </c>
      <c r="R27" s="77">
        <v>2.68</v>
      </c>
      <c r="S27" s="77">
        <v>0.08</v>
      </c>
    </row>
    <row r="28" spans="2:19">
      <c r="B28" t="s">
        <v>2518</v>
      </c>
      <c r="C28" t="s">
        <v>2519</v>
      </c>
      <c r="D28" t="s">
        <v>126</v>
      </c>
      <c r="E28" t="s">
        <v>2520</v>
      </c>
      <c r="F28" t="s">
        <v>429</v>
      </c>
      <c r="G28" t="s">
        <v>830</v>
      </c>
      <c r="H28" t="s">
        <v>215</v>
      </c>
      <c r="I28" t="s">
        <v>2521</v>
      </c>
      <c r="J28" s="77">
        <v>1.34</v>
      </c>
      <c r="K28" t="s">
        <v>105</v>
      </c>
      <c r="L28" s="77">
        <v>6.7</v>
      </c>
      <c r="M28" s="77">
        <v>1.0900000000000001</v>
      </c>
      <c r="N28" s="77">
        <v>6584596.1399999997</v>
      </c>
      <c r="O28" s="77">
        <v>133.33000000000001</v>
      </c>
      <c r="P28" s="77">
        <v>8779.2420334620001</v>
      </c>
      <c r="Q28" s="77">
        <v>3.44</v>
      </c>
      <c r="R28" s="77">
        <v>2.64</v>
      </c>
      <c r="S28" s="77">
        <v>0.08</v>
      </c>
    </row>
    <row r="29" spans="2:19">
      <c r="B29" t="s">
        <v>2522</v>
      </c>
      <c r="C29" t="s">
        <v>2523</v>
      </c>
      <c r="D29" t="s">
        <v>126</v>
      </c>
      <c r="E29" t="s">
        <v>2520</v>
      </c>
      <c r="F29" t="s">
        <v>429</v>
      </c>
      <c r="G29" t="s">
        <v>830</v>
      </c>
      <c r="H29" t="s">
        <v>215</v>
      </c>
      <c r="I29" t="s">
        <v>310</v>
      </c>
      <c r="J29" s="77">
        <v>1.48</v>
      </c>
      <c r="K29" t="s">
        <v>105</v>
      </c>
      <c r="L29" s="77">
        <v>6.7</v>
      </c>
      <c r="M29" s="77">
        <v>-0.01</v>
      </c>
      <c r="N29" s="77">
        <v>72004.63</v>
      </c>
      <c r="O29" s="77">
        <v>133.6</v>
      </c>
      <c r="P29" s="77">
        <v>96.198185679999995</v>
      </c>
      <c r="Q29" s="77">
        <v>0.09</v>
      </c>
      <c r="R29" s="77">
        <v>0.03</v>
      </c>
      <c r="S29" s="77">
        <v>0</v>
      </c>
    </row>
    <row r="30" spans="2:19">
      <c r="B30" t="s">
        <v>2524</v>
      </c>
      <c r="C30" t="s">
        <v>2525</v>
      </c>
      <c r="D30" t="s">
        <v>126</v>
      </c>
      <c r="E30" t="s">
        <v>2526</v>
      </c>
      <c r="F30" t="s">
        <v>429</v>
      </c>
      <c r="G30" t="s">
        <v>818</v>
      </c>
      <c r="H30" t="s">
        <v>153</v>
      </c>
      <c r="I30" t="s">
        <v>2527</v>
      </c>
      <c r="J30" s="77">
        <v>0.48</v>
      </c>
      <c r="K30" t="s">
        <v>105</v>
      </c>
      <c r="L30" s="77">
        <v>6.5</v>
      </c>
      <c r="M30" s="77">
        <v>1.77</v>
      </c>
      <c r="N30" s="77">
        <v>2840276.66</v>
      </c>
      <c r="O30" s="77">
        <v>125.4</v>
      </c>
      <c r="P30" s="77">
        <v>3561.7069316400002</v>
      </c>
      <c r="Q30" s="77">
        <v>3.51</v>
      </c>
      <c r="R30" s="77">
        <v>1.07</v>
      </c>
      <c r="S30" s="77">
        <v>0.03</v>
      </c>
    </row>
    <row r="31" spans="2:19">
      <c r="B31" t="s">
        <v>2528</v>
      </c>
      <c r="C31" t="s">
        <v>2529</v>
      </c>
      <c r="D31" t="s">
        <v>126</v>
      </c>
      <c r="E31" t="s">
        <v>867</v>
      </c>
      <c r="F31" t="s">
        <v>801</v>
      </c>
      <c r="G31" t="s">
        <v>868</v>
      </c>
      <c r="H31" t="s">
        <v>215</v>
      </c>
      <c r="I31" t="s">
        <v>713</v>
      </c>
      <c r="J31" s="77">
        <v>0.76</v>
      </c>
      <c r="K31" t="s">
        <v>105</v>
      </c>
      <c r="L31" s="77">
        <v>4.9000000000000004</v>
      </c>
      <c r="M31" s="77">
        <v>0</v>
      </c>
      <c r="N31" s="77">
        <v>413526.83</v>
      </c>
      <c r="O31" s="77">
        <v>57.8</v>
      </c>
      <c r="P31" s="77">
        <v>239.01850773999999</v>
      </c>
      <c r="Q31" s="77">
        <v>0</v>
      </c>
      <c r="R31" s="77">
        <v>7.0000000000000007E-2</v>
      </c>
      <c r="S31" s="77">
        <v>0</v>
      </c>
    </row>
    <row r="32" spans="2:19">
      <c r="B32" t="s">
        <v>2530</v>
      </c>
      <c r="C32" t="s">
        <v>2531</v>
      </c>
      <c r="D32" t="s">
        <v>126</v>
      </c>
      <c r="E32" t="s">
        <v>2532</v>
      </c>
      <c r="F32" t="s">
        <v>801</v>
      </c>
      <c r="G32" t="s">
        <v>273</v>
      </c>
      <c r="H32" t="s">
        <v>875</v>
      </c>
      <c r="I32" t="s">
        <v>2533</v>
      </c>
      <c r="J32" s="77">
        <v>1.63</v>
      </c>
      <c r="K32" t="s">
        <v>105</v>
      </c>
      <c r="L32" s="77">
        <v>5.6</v>
      </c>
      <c r="M32" s="77">
        <v>23.33</v>
      </c>
      <c r="N32" s="77">
        <v>15768220.48</v>
      </c>
      <c r="O32" s="77">
        <v>109.63977499999974</v>
      </c>
      <c r="P32" s="77">
        <v>17288.2414557759</v>
      </c>
      <c r="Q32" s="77">
        <v>1.26</v>
      </c>
      <c r="R32" s="77">
        <v>5.2</v>
      </c>
      <c r="S32" s="77">
        <v>0.15</v>
      </c>
    </row>
    <row r="33" spans="2:19">
      <c r="B33" t="s">
        <v>2534</v>
      </c>
      <c r="C33" t="s">
        <v>2535</v>
      </c>
      <c r="D33" t="s">
        <v>126</v>
      </c>
      <c r="E33" t="s">
        <v>2536</v>
      </c>
      <c r="F33" t="s">
        <v>429</v>
      </c>
      <c r="G33" t="s">
        <v>273</v>
      </c>
      <c r="H33" t="s">
        <v>875</v>
      </c>
      <c r="I33" t="s">
        <v>2537</v>
      </c>
      <c r="J33" s="77">
        <v>1.66</v>
      </c>
      <c r="K33" t="s">
        <v>105</v>
      </c>
      <c r="L33" s="77">
        <v>4.5</v>
      </c>
      <c r="M33" s="77">
        <v>57.6</v>
      </c>
      <c r="N33" s="77">
        <v>0.55000000000000004</v>
      </c>
      <c r="O33" s="77">
        <v>50.6</v>
      </c>
      <c r="P33" s="77">
        <v>2.7829999999999999E-4</v>
      </c>
      <c r="Q33" s="77">
        <v>0</v>
      </c>
      <c r="R33" s="77">
        <v>0</v>
      </c>
      <c r="S33" s="77">
        <v>0</v>
      </c>
    </row>
    <row r="34" spans="2:19">
      <c r="B34" s="78" t="s">
        <v>2468</v>
      </c>
      <c r="C34" s="16"/>
      <c r="D34" s="16"/>
      <c r="E34" s="16"/>
      <c r="J34" s="79">
        <v>5.18</v>
      </c>
      <c r="M34" s="79">
        <v>3</v>
      </c>
      <c r="N34" s="79">
        <v>47806276.390000001</v>
      </c>
      <c r="P34" s="79">
        <v>57727.688419947001</v>
      </c>
      <c r="R34" s="79">
        <v>17.350000000000001</v>
      </c>
      <c r="S34" s="79">
        <v>0.5</v>
      </c>
    </row>
    <row r="35" spans="2:19">
      <c r="B35" t="s">
        <v>2538</v>
      </c>
      <c r="C35" t="s">
        <v>2539</v>
      </c>
      <c r="D35" t="s">
        <v>126</v>
      </c>
      <c r="E35" t="s">
        <v>2486</v>
      </c>
      <c r="F35" t="s">
        <v>1575</v>
      </c>
      <c r="G35" t="s">
        <v>2487</v>
      </c>
      <c r="H35" t="s">
        <v>153</v>
      </c>
      <c r="I35" t="s">
        <v>2488</v>
      </c>
      <c r="J35" s="77">
        <v>4.43</v>
      </c>
      <c r="K35" t="s">
        <v>105</v>
      </c>
      <c r="L35" s="77">
        <v>2.5</v>
      </c>
      <c r="M35" s="77">
        <v>1.97</v>
      </c>
      <c r="N35" s="77">
        <v>17456058</v>
      </c>
      <c r="O35" s="77">
        <v>103.1</v>
      </c>
      <c r="P35" s="77">
        <v>17997.195798000001</v>
      </c>
      <c r="Q35" s="77">
        <v>2.41</v>
      </c>
      <c r="R35" s="77">
        <v>5.41</v>
      </c>
      <c r="S35" s="77">
        <v>0.16</v>
      </c>
    </row>
    <row r="36" spans="2:19">
      <c r="B36" t="s">
        <v>2540</v>
      </c>
      <c r="C36" t="s">
        <v>2541</v>
      </c>
      <c r="D36" t="s">
        <v>126</v>
      </c>
      <c r="E36" t="s">
        <v>2486</v>
      </c>
      <c r="F36" t="s">
        <v>1575</v>
      </c>
      <c r="G36" t="s">
        <v>218</v>
      </c>
      <c r="H36" t="s">
        <v>215</v>
      </c>
      <c r="I36" t="s">
        <v>2488</v>
      </c>
      <c r="J36" s="77">
        <v>7.68</v>
      </c>
      <c r="K36" t="s">
        <v>105</v>
      </c>
      <c r="L36" s="77">
        <v>3.74</v>
      </c>
      <c r="M36" s="77">
        <v>3.13</v>
      </c>
      <c r="N36" s="77">
        <v>11098000</v>
      </c>
      <c r="O36" s="77">
        <v>105.97</v>
      </c>
      <c r="P36" s="77">
        <v>11760.5506</v>
      </c>
      <c r="Q36" s="77">
        <v>2.15</v>
      </c>
      <c r="R36" s="77">
        <v>3.53</v>
      </c>
      <c r="S36" s="77">
        <v>0.1</v>
      </c>
    </row>
    <row r="37" spans="2:19">
      <c r="B37" t="s">
        <v>2542</v>
      </c>
      <c r="C37" t="s">
        <v>2543</v>
      </c>
      <c r="D37" t="s">
        <v>126</v>
      </c>
      <c r="E37" t="s">
        <v>2544</v>
      </c>
      <c r="F37" t="s">
        <v>429</v>
      </c>
      <c r="G37" t="s">
        <v>561</v>
      </c>
      <c r="H37" t="s">
        <v>153</v>
      </c>
      <c r="I37" t="s">
        <v>1302</v>
      </c>
      <c r="J37" s="77">
        <v>5.54</v>
      </c>
      <c r="K37" t="s">
        <v>105</v>
      </c>
      <c r="L37" s="77">
        <v>3.1</v>
      </c>
      <c r="M37" s="77">
        <v>2.64</v>
      </c>
      <c r="N37" s="77">
        <v>14408276</v>
      </c>
      <c r="O37" s="77">
        <v>103.44</v>
      </c>
      <c r="P37" s="77">
        <v>14903.9206944</v>
      </c>
      <c r="Q37" s="77">
        <v>4</v>
      </c>
      <c r="R37" s="77">
        <v>4.4800000000000004</v>
      </c>
      <c r="S37" s="77">
        <v>0.13</v>
      </c>
    </row>
    <row r="38" spans="2:19">
      <c r="B38" t="s">
        <v>2545</v>
      </c>
      <c r="C38" t="s">
        <v>2546</v>
      </c>
      <c r="D38" t="s">
        <v>126</v>
      </c>
      <c r="E38" t="s">
        <v>1530</v>
      </c>
      <c r="F38" t="s">
        <v>128</v>
      </c>
      <c r="G38" t="s">
        <v>583</v>
      </c>
      <c r="H38" t="s">
        <v>215</v>
      </c>
      <c r="I38" t="s">
        <v>565</v>
      </c>
      <c r="J38" s="77">
        <v>3.84</v>
      </c>
      <c r="K38" t="s">
        <v>109</v>
      </c>
      <c r="L38" s="77">
        <v>4.45</v>
      </c>
      <c r="M38" s="77">
        <v>5.14</v>
      </c>
      <c r="N38" s="77">
        <v>3058795</v>
      </c>
      <c r="O38" s="77">
        <v>99.86</v>
      </c>
      <c r="P38" s="77">
        <v>11145.916794863</v>
      </c>
      <c r="Q38" s="77">
        <v>2.23</v>
      </c>
      <c r="R38" s="77">
        <v>3.35</v>
      </c>
      <c r="S38" s="77">
        <v>0.1</v>
      </c>
    </row>
    <row r="39" spans="2:19">
      <c r="B39" t="s">
        <v>2547</v>
      </c>
      <c r="C39" t="s">
        <v>2548</v>
      </c>
      <c r="D39" t="s">
        <v>126</v>
      </c>
      <c r="E39" t="s">
        <v>2549</v>
      </c>
      <c r="F39" t="s">
        <v>130</v>
      </c>
      <c r="G39" t="s">
        <v>818</v>
      </c>
      <c r="H39" t="s">
        <v>153</v>
      </c>
      <c r="I39" t="s">
        <v>2550</v>
      </c>
      <c r="J39" s="77">
        <v>1.76</v>
      </c>
      <c r="K39" t="s">
        <v>105</v>
      </c>
      <c r="L39" s="77">
        <v>5.15</v>
      </c>
      <c r="M39" s="77">
        <v>2.09</v>
      </c>
      <c r="N39" s="77">
        <v>1785147.39</v>
      </c>
      <c r="O39" s="77">
        <v>107.56</v>
      </c>
      <c r="P39" s="77">
        <v>1920.1045326840001</v>
      </c>
      <c r="Q39" s="77">
        <v>2.4700000000000002</v>
      </c>
      <c r="R39" s="77">
        <v>0.57999999999999996</v>
      </c>
      <c r="S39" s="77">
        <v>0.02</v>
      </c>
    </row>
    <row r="40" spans="2:19">
      <c r="B40" s="78" t="s">
        <v>380</v>
      </c>
      <c r="C40" s="16"/>
      <c r="D40" s="16"/>
      <c r="E40" s="16"/>
      <c r="J40" s="79">
        <v>2.0499999999999998</v>
      </c>
      <c r="M40" s="79">
        <v>3.96</v>
      </c>
      <c r="N40" s="79">
        <v>837374.56</v>
      </c>
      <c r="P40" s="79">
        <v>2549.2593104442999</v>
      </c>
      <c r="R40" s="79">
        <v>0.77</v>
      </c>
      <c r="S40" s="79">
        <v>0.02</v>
      </c>
    </row>
    <row r="41" spans="2:19">
      <c r="B41" t="s">
        <v>2551</v>
      </c>
      <c r="C41" t="s">
        <v>2552</v>
      </c>
      <c r="D41" t="s">
        <v>126</v>
      </c>
      <c r="E41" t="s">
        <v>1530</v>
      </c>
      <c r="F41" t="s">
        <v>128</v>
      </c>
      <c r="G41" t="s">
        <v>583</v>
      </c>
      <c r="H41" t="s">
        <v>215</v>
      </c>
      <c r="I41" t="s">
        <v>2553</v>
      </c>
      <c r="J41" s="77">
        <v>2.13</v>
      </c>
      <c r="K41" t="s">
        <v>109</v>
      </c>
      <c r="L41" s="77">
        <v>3.7</v>
      </c>
      <c r="M41" s="77">
        <v>3.98</v>
      </c>
      <c r="N41" s="77">
        <v>515807</v>
      </c>
      <c r="O41" s="77">
        <v>100.53</v>
      </c>
      <c r="P41" s="77">
        <v>1892.1552956379001</v>
      </c>
      <c r="Q41" s="77">
        <v>0.77</v>
      </c>
      <c r="R41" s="77">
        <v>0.56999999999999995</v>
      </c>
      <c r="S41" s="77">
        <v>0.02</v>
      </c>
    </row>
    <row r="42" spans="2:19">
      <c r="B42" t="s">
        <v>2554</v>
      </c>
      <c r="C42" t="s">
        <v>2555</v>
      </c>
      <c r="D42" t="s">
        <v>126</v>
      </c>
      <c r="E42" t="s">
        <v>2556</v>
      </c>
      <c r="F42" t="s">
        <v>130</v>
      </c>
      <c r="G42" t="s">
        <v>273</v>
      </c>
      <c r="H42" t="s">
        <v>875</v>
      </c>
      <c r="I42" t="s">
        <v>2557</v>
      </c>
      <c r="J42" s="77">
        <v>1.82</v>
      </c>
      <c r="K42" t="s">
        <v>109</v>
      </c>
      <c r="L42" s="77">
        <v>4.37</v>
      </c>
      <c r="M42" s="77">
        <v>3.89</v>
      </c>
      <c r="N42" s="77">
        <v>321567.56</v>
      </c>
      <c r="O42" s="77">
        <v>56</v>
      </c>
      <c r="P42" s="77">
        <v>657.10401480639996</v>
      </c>
      <c r="Q42" s="77">
        <v>0</v>
      </c>
      <c r="R42" s="77">
        <v>0.2</v>
      </c>
      <c r="S42" s="77">
        <v>0.01</v>
      </c>
    </row>
    <row r="43" spans="2:19">
      <c r="B43" s="78" t="s">
        <v>1126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273</v>
      </c>
      <c r="C44" t="s">
        <v>273</v>
      </c>
      <c r="D44" s="16"/>
      <c r="E44" s="16"/>
      <c r="F44" t="s">
        <v>273</v>
      </c>
      <c r="G44" t="s">
        <v>273</v>
      </c>
      <c r="J44" s="77">
        <v>0</v>
      </c>
      <c r="K44" t="s">
        <v>273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278</v>
      </c>
      <c r="C45" s="16"/>
      <c r="D45" s="16"/>
      <c r="E45" s="16"/>
      <c r="J45" s="79">
        <v>6.27</v>
      </c>
      <c r="M45" s="79">
        <v>7.24</v>
      </c>
      <c r="N45" s="79">
        <v>4897000</v>
      </c>
      <c r="P45" s="79">
        <v>15470.9782468176</v>
      </c>
      <c r="R45" s="79">
        <v>4.6500000000000004</v>
      </c>
      <c r="S45" s="79">
        <v>0.13</v>
      </c>
    </row>
    <row r="46" spans="2:19">
      <c r="B46" s="78" t="s">
        <v>381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273</v>
      </c>
      <c r="C47" t="s">
        <v>273</v>
      </c>
      <c r="D47" s="16"/>
      <c r="E47" s="16"/>
      <c r="F47" t="s">
        <v>273</v>
      </c>
      <c r="G47" t="s">
        <v>273</v>
      </c>
      <c r="J47" s="77">
        <v>0</v>
      </c>
      <c r="K47" t="s">
        <v>273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382</v>
      </c>
      <c r="C48" s="16"/>
      <c r="D48" s="16"/>
      <c r="E48" s="16"/>
      <c r="J48" s="79">
        <v>6.27</v>
      </c>
      <c r="M48" s="79">
        <v>7.24</v>
      </c>
      <c r="N48" s="79">
        <v>4897000</v>
      </c>
      <c r="P48" s="79">
        <v>15470.9782468176</v>
      </c>
      <c r="R48" s="79">
        <v>4.6500000000000004</v>
      </c>
      <c r="S48" s="79">
        <v>0.13</v>
      </c>
    </row>
    <row r="49" spans="2:19">
      <c r="B49" t="s">
        <v>2558</v>
      </c>
      <c r="C49" t="s">
        <v>2559</v>
      </c>
      <c r="D49" t="s">
        <v>126</v>
      </c>
      <c r="E49" t="s">
        <v>2560</v>
      </c>
      <c r="F49" t="s">
        <v>1160</v>
      </c>
      <c r="G49" t="s">
        <v>1132</v>
      </c>
      <c r="H49" t="s">
        <v>1133</v>
      </c>
      <c r="I49" t="s">
        <v>2561</v>
      </c>
      <c r="J49" s="77">
        <v>3.36</v>
      </c>
      <c r="K49" t="s">
        <v>109</v>
      </c>
      <c r="L49" s="77">
        <v>6</v>
      </c>
      <c r="M49" s="77">
        <v>8.39</v>
      </c>
      <c r="N49" s="77">
        <v>3176000</v>
      </c>
      <c r="O49" s="77">
        <v>94.364239999999995</v>
      </c>
      <c r="P49" s="77">
        <v>10936.083149497599</v>
      </c>
      <c r="Q49" s="77">
        <v>0.38</v>
      </c>
      <c r="R49" s="77">
        <v>3.29</v>
      </c>
      <c r="S49" s="77">
        <v>0.09</v>
      </c>
    </row>
    <row r="50" spans="2:19">
      <c r="B50" t="s">
        <v>2562</v>
      </c>
      <c r="C50" t="s">
        <v>2563</v>
      </c>
      <c r="D50" t="s">
        <v>126</v>
      </c>
      <c r="E50" t="s">
        <v>2564</v>
      </c>
      <c r="F50" t="s">
        <v>1206</v>
      </c>
      <c r="G50" t="s">
        <v>273</v>
      </c>
      <c r="H50" t="s">
        <v>875</v>
      </c>
      <c r="I50" t="s">
        <v>393</v>
      </c>
      <c r="J50" s="77">
        <v>13.3</v>
      </c>
      <c r="K50" t="s">
        <v>119</v>
      </c>
      <c r="L50" s="77">
        <v>3.95</v>
      </c>
      <c r="M50" s="77">
        <v>4.46</v>
      </c>
      <c r="N50" s="77">
        <v>1721000</v>
      </c>
      <c r="O50" s="77">
        <v>95.98</v>
      </c>
      <c r="P50" s="77">
        <v>4534.8950973199999</v>
      </c>
      <c r="Q50" s="77">
        <v>0.44</v>
      </c>
      <c r="R50" s="77">
        <v>1.36</v>
      </c>
      <c r="S50" s="77">
        <v>0.04</v>
      </c>
    </row>
    <row r="51" spans="2:19">
      <c r="B51" t="s">
        <v>280</v>
      </c>
      <c r="C51" s="16"/>
      <c r="D51" s="16"/>
      <c r="E51" s="16"/>
    </row>
    <row r="52" spans="2:19">
      <c r="B52" t="s">
        <v>376</v>
      </c>
      <c r="C52" s="16"/>
      <c r="D52" s="16"/>
      <c r="E52" s="16"/>
    </row>
    <row r="53" spans="2:19">
      <c r="B53" t="s">
        <v>377</v>
      </c>
      <c r="C53" s="16"/>
      <c r="D53" s="16"/>
      <c r="E53" s="16"/>
    </row>
    <row r="54" spans="2:19">
      <c r="B54" t="s">
        <v>378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3550</v>
      </c>
    </row>
    <row r="3" spans="2:98" s="1" customFormat="1">
      <c r="B3" s="2" t="s">
        <v>2</v>
      </c>
      <c r="C3" s="26" t="s">
        <v>3551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14310026.5</v>
      </c>
      <c r="I11" s="7"/>
      <c r="J11" s="76">
        <v>110102.50793549443</v>
      </c>
      <c r="K11" s="7"/>
      <c r="L11" s="76">
        <v>100</v>
      </c>
      <c r="M11" s="76">
        <v>0.95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2218889.4900000002</v>
      </c>
      <c r="J12" s="79">
        <v>50053.584729679766</v>
      </c>
      <c r="L12" s="79">
        <v>45.46</v>
      </c>
      <c r="M12" s="79">
        <v>0.43</v>
      </c>
    </row>
    <row r="13" spans="2:98">
      <c r="B13" t="s">
        <v>2565</v>
      </c>
      <c r="C13" t="s">
        <v>2566</v>
      </c>
      <c r="D13" t="s">
        <v>126</v>
      </c>
      <c r="E13" t="s">
        <v>2567</v>
      </c>
      <c r="F13" t="s">
        <v>1211</v>
      </c>
      <c r="G13" t="s">
        <v>113</v>
      </c>
      <c r="H13" s="77">
        <v>2489</v>
      </c>
      <c r="I13" s="77">
        <v>1</v>
      </c>
      <c r="J13" s="77">
        <v>0.10518016199999999</v>
      </c>
      <c r="K13" s="77">
        <v>0.05</v>
      </c>
      <c r="L13" s="77">
        <v>0</v>
      </c>
      <c r="M13" s="77">
        <v>0</v>
      </c>
    </row>
    <row r="14" spans="2:98">
      <c r="B14" t="s">
        <v>2568</v>
      </c>
      <c r="C14" t="s">
        <v>2569</v>
      </c>
      <c r="D14" t="s">
        <v>126</v>
      </c>
      <c r="E14" t="s">
        <v>2532</v>
      </c>
      <c r="F14" t="s">
        <v>801</v>
      </c>
      <c r="G14" t="s">
        <v>105</v>
      </c>
      <c r="H14" s="77">
        <v>681127</v>
      </c>
      <c r="I14" s="77">
        <v>9.9999999999999995E-7</v>
      </c>
      <c r="J14" s="77">
        <v>6.8112699999999999E-6</v>
      </c>
      <c r="K14" s="77">
        <v>0</v>
      </c>
      <c r="L14" s="77">
        <v>0</v>
      </c>
      <c r="M14" s="77">
        <v>0</v>
      </c>
    </row>
    <row r="15" spans="2:98">
      <c r="B15" t="s">
        <v>2570</v>
      </c>
      <c r="C15" t="s">
        <v>2571</v>
      </c>
      <c r="D15" t="s">
        <v>126</v>
      </c>
      <c r="E15" t="s">
        <v>2572</v>
      </c>
      <c r="F15" t="s">
        <v>429</v>
      </c>
      <c r="G15" t="s">
        <v>109</v>
      </c>
      <c r="H15" s="77">
        <v>1513927.93</v>
      </c>
      <c r="I15" s="77">
        <v>883.49090000000001</v>
      </c>
      <c r="J15" s="77">
        <v>48806.891138001403</v>
      </c>
      <c r="K15" s="77">
        <v>2.83</v>
      </c>
      <c r="L15" s="77">
        <v>44.33</v>
      </c>
      <c r="M15" s="77">
        <v>0.42</v>
      </c>
    </row>
    <row r="16" spans="2:98">
      <c r="B16" t="s">
        <v>2573</v>
      </c>
      <c r="C16" t="s">
        <v>2574</v>
      </c>
      <c r="D16" t="s">
        <v>126</v>
      </c>
      <c r="E16" t="s">
        <v>2575</v>
      </c>
      <c r="F16" t="s">
        <v>130</v>
      </c>
      <c r="G16" t="s">
        <v>105</v>
      </c>
      <c r="H16" s="77">
        <v>7.0000000000000007E-2</v>
      </c>
      <c r="I16" s="77">
        <v>14032.855611000001</v>
      </c>
      <c r="J16" s="77">
        <v>9.8229989276999996E-3</v>
      </c>
      <c r="K16" s="77">
        <v>0</v>
      </c>
      <c r="L16" s="77">
        <v>0</v>
      </c>
      <c r="M16" s="77">
        <v>0</v>
      </c>
    </row>
    <row r="17" spans="2:13">
      <c r="B17" t="s">
        <v>2576</v>
      </c>
      <c r="C17" t="s">
        <v>2577</v>
      </c>
      <c r="D17" t="s">
        <v>126</v>
      </c>
      <c r="E17" t="s">
        <v>2556</v>
      </c>
      <c r="F17" t="s">
        <v>130</v>
      </c>
      <c r="G17" t="s">
        <v>109</v>
      </c>
      <c r="H17" s="77">
        <v>21345.49</v>
      </c>
      <c r="I17" s="77">
        <v>1600.4409999999948</v>
      </c>
      <c r="J17" s="77">
        <v>1246.5785817061701</v>
      </c>
      <c r="K17" s="77">
        <v>0.22</v>
      </c>
      <c r="L17" s="77">
        <v>1.1299999999999999</v>
      </c>
      <c r="M17" s="77">
        <v>0.01</v>
      </c>
    </row>
    <row r="18" spans="2:13">
      <c r="B18" s="78" t="s">
        <v>278</v>
      </c>
      <c r="C18" s="16"/>
      <c r="D18" s="16"/>
      <c r="E18" s="16"/>
      <c r="H18" s="79">
        <v>12091137.01</v>
      </c>
      <c r="J18" s="79">
        <v>60048.923205814674</v>
      </c>
      <c r="L18" s="79">
        <v>54.54</v>
      </c>
      <c r="M18" s="79">
        <v>0.52</v>
      </c>
    </row>
    <row r="19" spans="2:13">
      <c r="B19" s="78" t="s">
        <v>381</v>
      </c>
      <c r="C19" s="16"/>
      <c r="D19" s="16"/>
      <c r="E19" s="16"/>
      <c r="H19" s="79">
        <v>96000</v>
      </c>
      <c r="J19" s="79">
        <v>3.5030400000000001E-4</v>
      </c>
      <c r="L19" s="79">
        <v>0</v>
      </c>
      <c r="M19" s="79">
        <v>0</v>
      </c>
    </row>
    <row r="20" spans="2:13">
      <c r="B20" t="s">
        <v>2578</v>
      </c>
      <c r="C20" t="s">
        <v>2579</v>
      </c>
      <c r="D20" t="s">
        <v>1129</v>
      </c>
      <c r="E20" t="s">
        <v>2580</v>
      </c>
      <c r="F20" t="s">
        <v>1379</v>
      </c>
      <c r="G20" t="s">
        <v>109</v>
      </c>
      <c r="H20" s="77">
        <v>79000</v>
      </c>
      <c r="I20" s="77">
        <v>1E-4</v>
      </c>
      <c r="J20" s="77">
        <v>2.8827099999999999E-4</v>
      </c>
      <c r="K20" s="77">
        <v>0.31</v>
      </c>
      <c r="L20" s="77">
        <v>0</v>
      </c>
      <c r="M20" s="77">
        <v>0</v>
      </c>
    </row>
    <row r="21" spans="2:13">
      <c r="B21" t="s">
        <v>2581</v>
      </c>
      <c r="C21" t="s">
        <v>2582</v>
      </c>
      <c r="D21" t="s">
        <v>1129</v>
      </c>
      <c r="E21" t="s">
        <v>2583</v>
      </c>
      <c r="F21" t="s">
        <v>1160</v>
      </c>
      <c r="G21" t="s">
        <v>109</v>
      </c>
      <c r="H21" s="77">
        <v>17000</v>
      </c>
      <c r="I21" s="77">
        <v>1E-4</v>
      </c>
      <c r="J21" s="77">
        <v>6.2032999999999994E-5</v>
      </c>
      <c r="K21" s="77">
        <v>0.04</v>
      </c>
      <c r="L21" s="77">
        <v>0</v>
      </c>
      <c r="M21" s="77">
        <v>0</v>
      </c>
    </row>
    <row r="22" spans="2:13">
      <c r="B22" s="78" t="s">
        <v>382</v>
      </c>
      <c r="C22" s="16"/>
      <c r="D22" s="16"/>
      <c r="E22" s="16"/>
      <c r="H22" s="79">
        <v>11995137.01</v>
      </c>
      <c r="J22" s="79">
        <v>60048.922855510667</v>
      </c>
      <c r="L22" s="79">
        <v>54.54</v>
      </c>
      <c r="M22" s="79">
        <v>0.52</v>
      </c>
    </row>
    <row r="23" spans="2:13">
      <c r="B23" t="s">
        <v>2584</v>
      </c>
      <c r="C23" t="s">
        <v>2585</v>
      </c>
      <c r="D23" t="s">
        <v>126</v>
      </c>
      <c r="E23" t="s">
        <v>2586</v>
      </c>
      <c r="F23" t="s">
        <v>1384</v>
      </c>
      <c r="G23" t="s">
        <v>109</v>
      </c>
      <c r="H23" s="77">
        <v>3921.65</v>
      </c>
      <c r="I23" s="77">
        <v>86277.8</v>
      </c>
      <c r="J23" s="77">
        <v>12346.4401911613</v>
      </c>
      <c r="K23" s="77">
        <v>0</v>
      </c>
      <c r="L23" s="77">
        <v>11.21</v>
      </c>
      <c r="M23" s="77">
        <v>0.11</v>
      </c>
    </row>
    <row r="24" spans="2:13">
      <c r="B24" t="s">
        <v>2587</v>
      </c>
      <c r="C24" t="s">
        <v>2588</v>
      </c>
      <c r="D24" t="s">
        <v>126</v>
      </c>
      <c r="E24" t="s">
        <v>2589</v>
      </c>
      <c r="F24" t="s">
        <v>1281</v>
      </c>
      <c r="G24" t="s">
        <v>113</v>
      </c>
      <c r="H24" s="77">
        <v>3511843.84</v>
      </c>
      <c r="I24" s="77">
        <v>107.49210000000018</v>
      </c>
      <c r="J24" s="77">
        <v>15952.2035388762</v>
      </c>
      <c r="K24" s="77">
        <v>0</v>
      </c>
      <c r="L24" s="77">
        <v>14.49</v>
      </c>
      <c r="M24" s="77">
        <v>0.14000000000000001</v>
      </c>
    </row>
    <row r="25" spans="2:13">
      <c r="B25" t="s">
        <v>2590</v>
      </c>
      <c r="C25" t="s">
        <v>2591</v>
      </c>
      <c r="D25" t="s">
        <v>126</v>
      </c>
      <c r="E25" t="s">
        <v>2592</v>
      </c>
      <c r="F25" t="s">
        <v>1281</v>
      </c>
      <c r="G25" t="s">
        <v>109</v>
      </c>
      <c r="H25" s="77">
        <v>1571259.39</v>
      </c>
      <c r="I25" s="77">
        <v>103.63890000000002</v>
      </c>
      <c r="J25" s="77">
        <v>5942.1627740429503</v>
      </c>
      <c r="K25" s="77">
        <v>0</v>
      </c>
      <c r="L25" s="77">
        <v>5.4</v>
      </c>
      <c r="M25" s="77">
        <v>0.05</v>
      </c>
    </row>
    <row r="26" spans="2:13">
      <c r="B26" t="s">
        <v>2593</v>
      </c>
      <c r="C26" t="s">
        <v>2594</v>
      </c>
      <c r="D26" t="s">
        <v>126</v>
      </c>
      <c r="E26" t="s">
        <v>2595</v>
      </c>
      <c r="F26" t="s">
        <v>1281</v>
      </c>
      <c r="G26" t="s">
        <v>109</v>
      </c>
      <c r="H26" s="77">
        <v>1698205.75</v>
      </c>
      <c r="I26" s="77">
        <v>90.854999999999961</v>
      </c>
      <c r="J26" s="77">
        <v>5630.0597398589598</v>
      </c>
      <c r="K26" s="77">
        <v>0</v>
      </c>
      <c r="L26" s="77">
        <v>5.1100000000000003</v>
      </c>
      <c r="M26" s="77">
        <v>0.05</v>
      </c>
    </row>
    <row r="27" spans="2:13">
      <c r="B27" t="s">
        <v>2596</v>
      </c>
      <c r="C27" t="s">
        <v>2597</v>
      </c>
      <c r="D27" t="s">
        <v>126</v>
      </c>
      <c r="E27" t="s">
        <v>2598</v>
      </c>
      <c r="F27" t="s">
        <v>126</v>
      </c>
      <c r="G27" t="s">
        <v>109</v>
      </c>
      <c r="H27" s="77">
        <v>2146971.37</v>
      </c>
      <c r="I27" s="77">
        <v>94.969999999999985</v>
      </c>
      <c r="J27" s="77">
        <v>7440.2333131147598</v>
      </c>
      <c r="K27" s="77">
        <v>0</v>
      </c>
      <c r="L27" s="77">
        <v>6.76</v>
      </c>
      <c r="M27" s="77">
        <v>0.06</v>
      </c>
    </row>
    <row r="28" spans="2:13">
      <c r="B28" t="s">
        <v>2599</v>
      </c>
      <c r="C28" t="s">
        <v>2600</v>
      </c>
      <c r="D28" t="s">
        <v>126</v>
      </c>
      <c r="E28" t="s">
        <v>2601</v>
      </c>
      <c r="F28" t="s">
        <v>429</v>
      </c>
      <c r="G28" t="s">
        <v>113</v>
      </c>
      <c r="H28" s="77">
        <v>3062935.01</v>
      </c>
      <c r="I28" s="77">
        <v>98.412100000000251</v>
      </c>
      <c r="J28" s="77">
        <v>12737.8232984565</v>
      </c>
      <c r="K28" s="77">
        <v>5.49</v>
      </c>
      <c r="L28" s="77">
        <v>11.57</v>
      </c>
      <c r="M28" s="77">
        <v>0.11</v>
      </c>
    </row>
    <row r="29" spans="2:13">
      <c r="B29" t="s">
        <v>280</v>
      </c>
      <c r="C29" s="16"/>
      <c r="D29" s="16"/>
      <c r="E29" s="16"/>
    </row>
    <row r="30" spans="2:13">
      <c r="B30" t="s">
        <v>376</v>
      </c>
      <c r="C30" s="16"/>
      <c r="D30" s="16"/>
      <c r="E30" s="16"/>
    </row>
    <row r="31" spans="2:13">
      <c r="B31" t="s">
        <v>377</v>
      </c>
      <c r="C31" s="16"/>
      <c r="D31" s="16"/>
      <c r="E31" s="16"/>
    </row>
    <row r="32" spans="2:13">
      <c r="B32" t="s">
        <v>378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3550</v>
      </c>
    </row>
    <row r="3" spans="2:55" s="1" customFormat="1">
      <c r="B3" s="2" t="s">
        <v>2</v>
      </c>
      <c r="C3" s="26" t="s">
        <v>3551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153392809.78999999</v>
      </c>
      <c r="G11" s="7"/>
      <c r="H11" s="76">
        <v>435920.46522447723</v>
      </c>
      <c r="I11" s="7"/>
      <c r="J11" s="76">
        <v>100</v>
      </c>
      <c r="K11" s="76">
        <v>3.76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44648128.93</v>
      </c>
      <c r="H12" s="79">
        <v>59056.028482500617</v>
      </c>
      <c r="J12" s="79">
        <v>13.55</v>
      </c>
      <c r="K12" s="79">
        <v>0.51</v>
      </c>
    </row>
    <row r="13" spans="2:55">
      <c r="B13" s="78" t="s">
        <v>2602</v>
      </c>
      <c r="C13" s="16"/>
      <c r="F13" s="79">
        <v>3638740.47</v>
      </c>
      <c r="H13" s="79">
        <v>3473.1954847863672</v>
      </c>
      <c r="J13" s="79">
        <v>0.8</v>
      </c>
      <c r="K13" s="79">
        <v>0.03</v>
      </c>
    </row>
    <row r="14" spans="2:55">
      <c r="B14" t="s">
        <v>2603</v>
      </c>
      <c r="C14" t="s">
        <v>2604</v>
      </c>
      <c r="D14" t="s">
        <v>109</v>
      </c>
      <c r="E14" t="s">
        <v>468</v>
      </c>
      <c r="F14" s="77">
        <v>615593.47</v>
      </c>
      <c r="G14" s="77">
        <v>90.533000000000001</v>
      </c>
      <c r="H14" s="77">
        <v>2033.64329687592</v>
      </c>
      <c r="I14" s="77">
        <v>0.84</v>
      </c>
      <c r="J14" s="77">
        <v>0.47</v>
      </c>
      <c r="K14" s="77">
        <v>0.02</v>
      </c>
    </row>
    <row r="15" spans="2:55">
      <c r="B15" t="s">
        <v>2605</v>
      </c>
      <c r="C15" t="s">
        <v>2606</v>
      </c>
      <c r="D15" t="s">
        <v>109</v>
      </c>
      <c r="E15" t="s">
        <v>2607</v>
      </c>
      <c r="F15" s="77">
        <v>1000000</v>
      </c>
      <c r="G15" s="77">
        <v>11.5631</v>
      </c>
      <c r="H15" s="77">
        <v>421.93751900000001</v>
      </c>
      <c r="I15" s="77">
        <v>10</v>
      </c>
      <c r="J15" s="77">
        <v>0.1</v>
      </c>
      <c r="K15" s="77">
        <v>0</v>
      </c>
    </row>
    <row r="16" spans="2:55">
      <c r="B16" t="s">
        <v>2608</v>
      </c>
      <c r="C16" t="s">
        <v>2609</v>
      </c>
      <c r="D16" t="s">
        <v>109</v>
      </c>
      <c r="E16" t="s">
        <v>2610</v>
      </c>
      <c r="F16" s="77">
        <v>499706</v>
      </c>
      <c r="G16" s="77">
        <v>1.0338000000000001</v>
      </c>
      <c r="H16" s="77">
        <v>18.850590331572</v>
      </c>
      <c r="I16" s="77">
        <v>2.34</v>
      </c>
      <c r="J16" s="77">
        <v>0</v>
      </c>
      <c r="K16" s="77">
        <v>0</v>
      </c>
    </row>
    <row r="17" spans="2:11">
      <c r="B17" t="s">
        <v>2611</v>
      </c>
      <c r="C17" t="s">
        <v>2612</v>
      </c>
      <c r="D17" t="s">
        <v>109</v>
      </c>
      <c r="E17" t="s">
        <v>310</v>
      </c>
      <c r="F17" s="77">
        <v>102375</v>
      </c>
      <c r="G17" s="77">
        <v>174.78890000000001</v>
      </c>
      <c r="H17" s="77">
        <v>652.95255763237503</v>
      </c>
      <c r="I17" s="77">
        <v>0.63</v>
      </c>
      <c r="J17" s="77">
        <v>0.15</v>
      </c>
      <c r="K17" s="77">
        <v>0.01</v>
      </c>
    </row>
    <row r="18" spans="2:11">
      <c r="B18" t="s">
        <v>2613</v>
      </c>
      <c r="C18" t="s">
        <v>2614</v>
      </c>
      <c r="D18" t="s">
        <v>105</v>
      </c>
      <c r="E18" t="s">
        <v>2615</v>
      </c>
      <c r="F18" s="77">
        <v>56456</v>
      </c>
      <c r="G18" s="77">
        <v>80.225399999999993</v>
      </c>
      <c r="H18" s="77">
        <v>45.292051823999998</v>
      </c>
      <c r="I18" s="77">
        <v>0.62</v>
      </c>
      <c r="J18" s="77">
        <v>0.01</v>
      </c>
      <c r="K18" s="77">
        <v>0</v>
      </c>
    </row>
    <row r="19" spans="2:11">
      <c r="B19" t="s">
        <v>2616</v>
      </c>
      <c r="C19" t="s">
        <v>2617</v>
      </c>
      <c r="D19" t="s">
        <v>105</v>
      </c>
      <c r="E19" t="s">
        <v>310</v>
      </c>
      <c r="F19" s="77">
        <v>377110</v>
      </c>
      <c r="G19" s="77">
        <v>77.531599999999997</v>
      </c>
      <c r="H19" s="77">
        <v>292.37941676000003</v>
      </c>
      <c r="I19" s="77">
        <v>0.62</v>
      </c>
      <c r="J19" s="77">
        <v>7.0000000000000007E-2</v>
      </c>
      <c r="K19" s="77">
        <v>0</v>
      </c>
    </row>
    <row r="20" spans="2:11">
      <c r="B20" t="s">
        <v>2618</v>
      </c>
      <c r="C20" t="s">
        <v>2619</v>
      </c>
      <c r="D20" t="s">
        <v>109</v>
      </c>
      <c r="E20" t="s">
        <v>2620</v>
      </c>
      <c r="F20" s="77">
        <v>987500</v>
      </c>
      <c r="G20" s="77">
        <v>0.22589999999999999</v>
      </c>
      <c r="H20" s="77">
        <v>8.1400523625000005</v>
      </c>
      <c r="I20" s="77">
        <v>4.5599999999999996</v>
      </c>
      <c r="J20" s="77">
        <v>0</v>
      </c>
      <c r="K20" s="77">
        <v>0</v>
      </c>
    </row>
    <row r="21" spans="2:11">
      <c r="B21" s="78" t="s">
        <v>2621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273</v>
      </c>
      <c r="C22" t="s">
        <v>273</v>
      </c>
      <c r="D22" t="s">
        <v>273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2622</v>
      </c>
      <c r="C23" s="16"/>
      <c r="F23" s="79">
        <v>9020770</v>
      </c>
      <c r="H23" s="79">
        <v>8885.4674707699996</v>
      </c>
      <c r="J23" s="79">
        <v>2.04</v>
      </c>
      <c r="K23" s="79">
        <v>0.08</v>
      </c>
    </row>
    <row r="24" spans="2:11">
      <c r="B24" t="s">
        <v>2623</v>
      </c>
      <c r="C24" t="s">
        <v>2624</v>
      </c>
      <c r="D24" t="s">
        <v>105</v>
      </c>
      <c r="E24" t="s">
        <v>2625</v>
      </c>
      <c r="F24" s="77">
        <v>9020770</v>
      </c>
      <c r="G24" s="77">
        <v>98.500100000000003</v>
      </c>
      <c r="H24" s="77">
        <v>8885.4674707699996</v>
      </c>
      <c r="I24" s="77">
        <v>1.98</v>
      </c>
      <c r="J24" s="77">
        <v>2.04</v>
      </c>
      <c r="K24" s="77">
        <v>0.08</v>
      </c>
    </row>
    <row r="25" spans="2:11">
      <c r="B25" s="78" t="s">
        <v>2626</v>
      </c>
      <c r="C25" s="16"/>
      <c r="F25" s="79">
        <v>31988618.460000001</v>
      </c>
      <c r="H25" s="79">
        <v>46697.365526944253</v>
      </c>
      <c r="J25" s="79">
        <v>10.71</v>
      </c>
      <c r="K25" s="79">
        <v>0.4</v>
      </c>
    </row>
    <row r="26" spans="2:11">
      <c r="B26" t="s">
        <v>2627</v>
      </c>
      <c r="C26" t="s">
        <v>2628</v>
      </c>
      <c r="D26" t="s">
        <v>109</v>
      </c>
      <c r="E26" t="s">
        <v>399</v>
      </c>
      <c r="F26" s="77">
        <v>1393086</v>
      </c>
      <c r="G26" s="77">
        <v>74.600499999999997</v>
      </c>
      <c r="H26" s="77">
        <v>3792.22004409807</v>
      </c>
      <c r="I26" s="77">
        <v>7</v>
      </c>
      <c r="J26" s="77">
        <v>0.87</v>
      </c>
      <c r="K26" s="77">
        <v>0.03</v>
      </c>
    </row>
    <row r="27" spans="2:11">
      <c r="B27" t="s">
        <v>2629</v>
      </c>
      <c r="C27" t="s">
        <v>2630</v>
      </c>
      <c r="D27" t="s">
        <v>105</v>
      </c>
      <c r="E27" t="s">
        <v>2631</v>
      </c>
      <c r="F27" s="77">
        <v>5935114.3799999999</v>
      </c>
      <c r="G27" s="77">
        <v>97.887900000000002</v>
      </c>
      <c r="H27" s="77">
        <v>5809.7588291800203</v>
      </c>
      <c r="I27" s="77">
        <v>1.34</v>
      </c>
      <c r="J27" s="77">
        <v>1.33</v>
      </c>
      <c r="K27" s="77">
        <v>0.05</v>
      </c>
    </row>
    <row r="28" spans="2:11">
      <c r="B28" t="s">
        <v>2632</v>
      </c>
      <c r="C28" t="s">
        <v>2633</v>
      </c>
      <c r="D28" t="s">
        <v>105</v>
      </c>
      <c r="E28" t="s">
        <v>2634</v>
      </c>
      <c r="F28" s="77">
        <v>4677644.76</v>
      </c>
      <c r="G28" s="77">
        <v>93.413499999999999</v>
      </c>
      <c r="H28" s="77">
        <v>4369.5516878826002</v>
      </c>
      <c r="I28" s="77">
        <v>1.05</v>
      </c>
      <c r="J28" s="77">
        <v>1</v>
      </c>
      <c r="K28" s="77">
        <v>0.04</v>
      </c>
    </row>
    <row r="29" spans="2:11">
      <c r="B29" t="s">
        <v>2635</v>
      </c>
      <c r="C29" t="s">
        <v>2636</v>
      </c>
      <c r="D29" t="s">
        <v>109</v>
      </c>
      <c r="E29" t="s">
        <v>2637</v>
      </c>
      <c r="F29" s="77">
        <v>276456.21000000002</v>
      </c>
      <c r="G29" s="77">
        <v>102.80149999999956</v>
      </c>
      <c r="H29" s="77">
        <v>1037.0499260087699</v>
      </c>
      <c r="I29" s="77">
        <v>0.84</v>
      </c>
      <c r="J29" s="77">
        <v>0.24</v>
      </c>
      <c r="K29" s="77">
        <v>0.01</v>
      </c>
    </row>
    <row r="30" spans="2:11">
      <c r="B30" t="s">
        <v>2638</v>
      </c>
      <c r="C30" t="s">
        <v>2639</v>
      </c>
      <c r="D30" t="s">
        <v>109</v>
      </c>
      <c r="E30" t="s">
        <v>2640</v>
      </c>
      <c r="F30" s="77">
        <v>4889904</v>
      </c>
      <c r="G30" s="77">
        <v>11.882699999999987</v>
      </c>
      <c r="H30" s="77">
        <v>2120.2610198965899</v>
      </c>
      <c r="I30" s="77">
        <v>5.84</v>
      </c>
      <c r="J30" s="77">
        <v>0.49</v>
      </c>
      <c r="K30" s="77">
        <v>0.02</v>
      </c>
    </row>
    <row r="31" spans="2:11">
      <c r="B31" t="s">
        <v>2641</v>
      </c>
      <c r="C31" t="s">
        <v>2642</v>
      </c>
      <c r="D31" t="s">
        <v>109</v>
      </c>
      <c r="E31" t="s">
        <v>2643</v>
      </c>
      <c r="F31" s="77">
        <v>475273.8</v>
      </c>
      <c r="G31" s="77">
        <v>104.50750000000029</v>
      </c>
      <c r="H31" s="77">
        <v>1812.44650108622</v>
      </c>
      <c r="I31" s="77">
        <v>1.81</v>
      </c>
      <c r="J31" s="77">
        <v>0.42</v>
      </c>
      <c r="K31" s="77">
        <v>0.02</v>
      </c>
    </row>
    <row r="32" spans="2:11">
      <c r="B32" t="s">
        <v>2644</v>
      </c>
      <c r="C32" t="s">
        <v>2645</v>
      </c>
      <c r="D32" t="s">
        <v>109</v>
      </c>
      <c r="E32" t="s">
        <v>2646</v>
      </c>
      <c r="F32" s="77">
        <v>257131</v>
      </c>
      <c r="G32" s="77">
        <v>98.132199999999997</v>
      </c>
      <c r="H32" s="77">
        <v>920.74599290711797</v>
      </c>
      <c r="I32" s="77">
        <v>0.04</v>
      </c>
      <c r="J32" s="77">
        <v>0.21</v>
      </c>
      <c r="K32" s="77">
        <v>0.01</v>
      </c>
    </row>
    <row r="33" spans="2:11">
      <c r="B33" t="s">
        <v>2647</v>
      </c>
      <c r="C33" t="s">
        <v>2648</v>
      </c>
      <c r="D33" t="s">
        <v>109</v>
      </c>
      <c r="E33" t="s">
        <v>2649</v>
      </c>
      <c r="F33" s="77">
        <v>3989605.16</v>
      </c>
      <c r="G33" s="77">
        <v>2.3988000000000005</v>
      </c>
      <c r="H33" s="77">
        <v>349.21896466141402</v>
      </c>
      <c r="I33" s="77">
        <v>6.91</v>
      </c>
      <c r="J33" s="77">
        <v>0.08</v>
      </c>
      <c r="K33" s="77">
        <v>0</v>
      </c>
    </row>
    <row r="34" spans="2:11">
      <c r="B34" t="s">
        <v>2650</v>
      </c>
      <c r="C34" t="s">
        <v>2651</v>
      </c>
      <c r="D34" t="s">
        <v>109</v>
      </c>
      <c r="E34" t="s">
        <v>2652</v>
      </c>
      <c r="F34" s="77">
        <v>1239317.8799999999</v>
      </c>
      <c r="G34" s="77">
        <v>111.31960000000005</v>
      </c>
      <c r="H34" s="77">
        <v>5034.1739259106098</v>
      </c>
      <c r="I34" s="77">
        <v>0.43</v>
      </c>
      <c r="J34" s="77">
        <v>1.1499999999999999</v>
      </c>
      <c r="K34" s="77">
        <v>0.04</v>
      </c>
    </row>
    <row r="35" spans="2:11">
      <c r="B35" t="s">
        <v>2653</v>
      </c>
      <c r="C35" t="s">
        <v>2654</v>
      </c>
      <c r="D35" t="s">
        <v>109</v>
      </c>
      <c r="E35" t="s">
        <v>2655</v>
      </c>
      <c r="F35" s="77">
        <v>4094868.75</v>
      </c>
      <c r="G35" s="77">
        <v>44.914600000000014</v>
      </c>
      <c r="H35" s="77">
        <v>6711.2186125747903</v>
      </c>
      <c r="I35" s="77">
        <v>2.88</v>
      </c>
      <c r="J35" s="77">
        <v>1.54</v>
      </c>
      <c r="K35" s="77">
        <v>0.06</v>
      </c>
    </row>
    <row r="36" spans="2:11">
      <c r="B36" t="s">
        <v>2656</v>
      </c>
      <c r="C36" t="s">
        <v>2657</v>
      </c>
      <c r="D36" t="s">
        <v>109</v>
      </c>
      <c r="E36" t="s">
        <v>2658</v>
      </c>
      <c r="F36" s="77">
        <v>1479000</v>
      </c>
      <c r="G36" s="77">
        <v>1E-4</v>
      </c>
      <c r="H36" s="77">
        <v>5.3968710000000001E-3</v>
      </c>
      <c r="I36" s="77">
        <v>3.89</v>
      </c>
      <c r="J36" s="77">
        <v>0</v>
      </c>
      <c r="K36" s="77">
        <v>0</v>
      </c>
    </row>
    <row r="37" spans="2:11">
      <c r="B37" t="s">
        <v>2659</v>
      </c>
      <c r="C37" t="s">
        <v>2660</v>
      </c>
      <c r="D37" t="s">
        <v>109</v>
      </c>
      <c r="E37" t="s">
        <v>2661</v>
      </c>
      <c r="F37" s="77">
        <v>1761707.36</v>
      </c>
      <c r="G37" s="77">
        <v>58.055100000000024</v>
      </c>
      <c r="H37" s="77">
        <v>3732.05477790751</v>
      </c>
      <c r="I37" s="77">
        <v>3.67</v>
      </c>
      <c r="J37" s="77">
        <v>0.86</v>
      </c>
      <c r="K37" s="77">
        <v>0.03</v>
      </c>
    </row>
    <row r="38" spans="2:11">
      <c r="B38" t="s">
        <v>2662</v>
      </c>
      <c r="C38" t="s">
        <v>2663</v>
      </c>
      <c r="D38" t="s">
        <v>105</v>
      </c>
      <c r="E38" t="s">
        <v>2664</v>
      </c>
      <c r="F38" s="77">
        <v>30713.01</v>
      </c>
      <c r="G38" s="77">
        <v>13568.319572000009</v>
      </c>
      <c r="H38" s="77">
        <v>4167.2393469803201</v>
      </c>
      <c r="I38" s="77">
        <v>3.5</v>
      </c>
      <c r="J38" s="77">
        <v>0.96</v>
      </c>
      <c r="K38" s="77">
        <v>0.04</v>
      </c>
    </row>
    <row r="39" spans="2:11">
      <c r="B39" t="s">
        <v>2665</v>
      </c>
      <c r="C39" t="s">
        <v>2666</v>
      </c>
      <c r="D39" t="s">
        <v>113</v>
      </c>
      <c r="E39" t="s">
        <v>2664</v>
      </c>
      <c r="F39" s="77">
        <v>1488796.15</v>
      </c>
      <c r="G39" s="77">
        <v>108.74320000000002</v>
      </c>
      <c r="H39" s="77">
        <v>6841.4205009792204</v>
      </c>
      <c r="I39" s="77">
        <v>1.95</v>
      </c>
      <c r="J39" s="77">
        <v>1.57</v>
      </c>
      <c r="K39" s="77">
        <v>0.06</v>
      </c>
    </row>
    <row r="40" spans="2:11">
      <c r="B40" s="78" t="s">
        <v>278</v>
      </c>
      <c r="C40" s="16"/>
      <c r="F40" s="79">
        <v>108744680.86</v>
      </c>
      <c r="H40" s="79">
        <v>376864.43674197659</v>
      </c>
      <c r="J40" s="79">
        <v>86.45</v>
      </c>
      <c r="K40" s="79">
        <v>3.25</v>
      </c>
    </row>
    <row r="41" spans="2:11">
      <c r="B41" s="78" t="s">
        <v>2667</v>
      </c>
      <c r="C41" s="16"/>
      <c r="F41" s="79">
        <v>2681749.9300000002</v>
      </c>
      <c r="H41" s="79">
        <v>9295.0035163678858</v>
      </c>
      <c r="J41" s="79">
        <v>2.13</v>
      </c>
      <c r="K41" s="79">
        <v>0.08</v>
      </c>
    </row>
    <row r="42" spans="2:11">
      <c r="B42" t="s">
        <v>2668</v>
      </c>
      <c r="C42" t="s">
        <v>2669</v>
      </c>
      <c r="D42" t="s">
        <v>109</v>
      </c>
      <c r="E42" t="s">
        <v>2670</v>
      </c>
      <c r="F42" s="77">
        <v>206745.99</v>
      </c>
      <c r="G42" s="77">
        <v>91.309400000000011</v>
      </c>
      <c r="H42" s="77">
        <v>688.85283040167599</v>
      </c>
      <c r="I42" s="77">
        <v>0.23</v>
      </c>
      <c r="J42" s="77">
        <v>0.16</v>
      </c>
      <c r="K42" s="77">
        <v>0.01</v>
      </c>
    </row>
    <row r="43" spans="2:11">
      <c r="B43" t="s">
        <v>2644</v>
      </c>
      <c r="C43" t="s">
        <v>2671</v>
      </c>
      <c r="D43" t="s">
        <v>109</v>
      </c>
      <c r="E43" t="s">
        <v>2672</v>
      </c>
      <c r="F43" s="77">
        <v>936003.94</v>
      </c>
      <c r="G43" s="77">
        <v>95.258900000000054</v>
      </c>
      <c r="H43" s="77">
        <v>3253.54713172521</v>
      </c>
      <c r="I43" s="77">
        <v>0.19</v>
      </c>
      <c r="J43" s="77">
        <v>0.75</v>
      </c>
      <c r="K43" s="77">
        <v>0.03</v>
      </c>
    </row>
    <row r="44" spans="2:11">
      <c r="B44" t="s">
        <v>2673</v>
      </c>
      <c r="C44" t="s">
        <v>2671</v>
      </c>
      <c r="D44" t="s">
        <v>109</v>
      </c>
      <c r="E44" t="s">
        <v>2674</v>
      </c>
      <c r="F44" s="77">
        <v>1539000</v>
      </c>
      <c r="G44" s="77">
        <v>95.313100000000006</v>
      </c>
      <c r="H44" s="77">
        <v>5352.603554241</v>
      </c>
      <c r="I44" s="77">
        <v>0.62</v>
      </c>
      <c r="J44" s="77">
        <v>1.23</v>
      </c>
      <c r="K44" s="77">
        <v>0.05</v>
      </c>
    </row>
    <row r="45" spans="2:11">
      <c r="B45" s="78" t="s">
        <v>2675</v>
      </c>
      <c r="C45" s="16"/>
      <c r="F45" s="79">
        <v>10755957.49</v>
      </c>
      <c r="H45" s="79">
        <v>55827.318991492793</v>
      </c>
      <c r="J45" s="79">
        <v>12.81</v>
      </c>
      <c r="K45" s="79">
        <v>0.48</v>
      </c>
    </row>
    <row r="46" spans="2:11">
      <c r="B46" t="s">
        <v>2676</v>
      </c>
      <c r="C46" t="s">
        <v>2677</v>
      </c>
      <c r="D46" t="s">
        <v>109</v>
      </c>
      <c r="E46" t="s">
        <v>310</v>
      </c>
      <c r="F46" s="77">
        <v>1451.91</v>
      </c>
      <c r="G46" s="77">
        <v>1E-4</v>
      </c>
      <c r="H46" s="77">
        <v>5.2980195900000001E-6</v>
      </c>
      <c r="I46" s="77">
        <v>0</v>
      </c>
      <c r="J46" s="77">
        <v>0</v>
      </c>
      <c r="K46" s="77">
        <v>0</v>
      </c>
    </row>
    <row r="47" spans="2:11">
      <c r="B47" t="s">
        <v>2678</v>
      </c>
      <c r="C47" t="s">
        <v>2679</v>
      </c>
      <c r="D47" t="s">
        <v>109</v>
      </c>
      <c r="E47" t="s">
        <v>1385</v>
      </c>
      <c r="F47" s="77">
        <v>10693329.439999999</v>
      </c>
      <c r="G47" s="77">
        <v>103.17730000000002</v>
      </c>
      <c r="H47" s="77">
        <v>40259.740287888199</v>
      </c>
      <c r="I47" s="77">
        <v>0</v>
      </c>
      <c r="J47" s="77">
        <v>9.24</v>
      </c>
      <c r="K47" s="77">
        <v>0.35</v>
      </c>
    </row>
    <row r="48" spans="2:11">
      <c r="B48" t="s">
        <v>2680</v>
      </c>
      <c r="C48" t="s">
        <v>2681</v>
      </c>
      <c r="D48" t="s">
        <v>116</v>
      </c>
      <c r="E48" t="s">
        <v>2682</v>
      </c>
      <c r="F48" s="77">
        <v>24444.84</v>
      </c>
      <c r="G48" s="77">
        <v>12528.92</v>
      </c>
      <c r="H48" s="77">
        <v>14624.2704879012</v>
      </c>
      <c r="I48" s="77">
        <v>0</v>
      </c>
      <c r="J48" s="77">
        <v>3.35</v>
      </c>
      <c r="K48" s="77">
        <v>0.13</v>
      </c>
    </row>
    <row r="49" spans="2:11">
      <c r="B49" t="s">
        <v>2683</v>
      </c>
      <c r="C49" t="s">
        <v>2684</v>
      </c>
      <c r="D49" t="s">
        <v>116</v>
      </c>
      <c r="E49" t="s">
        <v>2685</v>
      </c>
      <c r="F49" s="77">
        <v>1569.14</v>
      </c>
      <c r="G49" s="77">
        <v>12589.79</v>
      </c>
      <c r="H49" s="77">
        <v>943.30808209864995</v>
      </c>
      <c r="I49" s="77">
        <v>0</v>
      </c>
      <c r="J49" s="77">
        <v>0.22</v>
      </c>
      <c r="K49" s="77">
        <v>0.01</v>
      </c>
    </row>
    <row r="50" spans="2:11">
      <c r="B50" t="s">
        <v>2686</v>
      </c>
      <c r="C50" t="s">
        <v>2687</v>
      </c>
      <c r="D50" t="s">
        <v>109</v>
      </c>
      <c r="E50" t="s">
        <v>2688</v>
      </c>
      <c r="F50" s="77">
        <v>35162.160000000003</v>
      </c>
      <c r="G50" s="77">
        <v>1E-4</v>
      </c>
      <c r="H50" s="77">
        <v>1.2830672184000001E-4</v>
      </c>
      <c r="I50" s="77">
        <v>0</v>
      </c>
      <c r="J50" s="77">
        <v>0</v>
      </c>
      <c r="K50" s="77">
        <v>0</v>
      </c>
    </row>
    <row r="51" spans="2:11">
      <c r="B51" s="78" t="s">
        <v>2689</v>
      </c>
      <c r="C51" s="16"/>
      <c r="F51" s="79">
        <v>14713826.42</v>
      </c>
      <c r="H51" s="79">
        <v>45068.673266958707</v>
      </c>
      <c r="J51" s="79">
        <v>10.34</v>
      </c>
      <c r="K51" s="79">
        <v>0.39</v>
      </c>
    </row>
    <row r="52" spans="2:11">
      <c r="B52" t="s">
        <v>2690</v>
      </c>
      <c r="C52" t="s">
        <v>2691</v>
      </c>
      <c r="D52" t="s">
        <v>109</v>
      </c>
      <c r="E52" t="s">
        <v>2692</v>
      </c>
      <c r="F52" s="77">
        <v>5664576</v>
      </c>
      <c r="G52" s="77">
        <v>57.715300000000063</v>
      </c>
      <c r="H52" s="77">
        <v>11929.774340235001</v>
      </c>
      <c r="I52" s="77">
        <v>5.5</v>
      </c>
      <c r="J52" s="77">
        <v>2.74</v>
      </c>
      <c r="K52" s="77">
        <v>0.1</v>
      </c>
    </row>
    <row r="53" spans="2:11">
      <c r="B53" t="s">
        <v>2693</v>
      </c>
      <c r="C53" t="s">
        <v>2694</v>
      </c>
      <c r="D53" t="s">
        <v>109</v>
      </c>
      <c r="E53" t="s">
        <v>2695</v>
      </c>
      <c r="F53" s="77">
        <v>4281322.49</v>
      </c>
      <c r="G53" s="77">
        <v>111.93470000000003</v>
      </c>
      <c r="H53" s="77">
        <v>17487.049735545999</v>
      </c>
      <c r="I53" s="77">
        <v>7.0000000000000007E-2</v>
      </c>
      <c r="J53" s="77">
        <v>4.01</v>
      </c>
      <c r="K53" s="77">
        <v>0.15</v>
      </c>
    </row>
    <row r="54" spans="2:11">
      <c r="B54" t="s">
        <v>2696</v>
      </c>
      <c r="C54" t="s">
        <v>2697</v>
      </c>
      <c r="D54" t="s">
        <v>109</v>
      </c>
      <c r="E54" t="s">
        <v>2698</v>
      </c>
      <c r="F54" s="77">
        <v>444590.06</v>
      </c>
      <c r="G54" s="77">
        <v>96.021100000000231</v>
      </c>
      <c r="H54" s="77">
        <v>1557.7590710086099</v>
      </c>
      <c r="I54" s="77">
        <v>0.56000000000000005</v>
      </c>
      <c r="J54" s="77">
        <v>0.36</v>
      </c>
      <c r="K54" s="77">
        <v>0.01</v>
      </c>
    </row>
    <row r="55" spans="2:11">
      <c r="B55" t="s">
        <v>2699</v>
      </c>
      <c r="C55" t="s">
        <v>2700</v>
      </c>
      <c r="D55" t="s">
        <v>109</v>
      </c>
      <c r="E55" t="s">
        <v>2701</v>
      </c>
      <c r="F55" s="77">
        <v>4323337.87</v>
      </c>
      <c r="G55" s="77">
        <v>89.339600000000047</v>
      </c>
      <c r="H55" s="77">
        <v>14094.090120169099</v>
      </c>
      <c r="I55" s="77">
        <v>0.04</v>
      </c>
      <c r="J55" s="77">
        <v>3.23</v>
      </c>
      <c r="K55" s="77">
        <v>0.12</v>
      </c>
    </row>
    <row r="56" spans="2:11">
      <c r="B56" s="78" t="s">
        <v>2702</v>
      </c>
      <c r="C56" s="16"/>
      <c r="F56" s="79">
        <v>80593147.019999996</v>
      </c>
      <c r="H56" s="79">
        <v>266673.44096715719</v>
      </c>
      <c r="J56" s="79">
        <v>61.17</v>
      </c>
      <c r="K56" s="79">
        <v>2.2999999999999998</v>
      </c>
    </row>
    <row r="57" spans="2:11">
      <c r="B57" t="s">
        <v>2703</v>
      </c>
      <c r="C57" t="s">
        <v>2704</v>
      </c>
      <c r="D57" t="s">
        <v>109</v>
      </c>
      <c r="E57" t="s">
        <v>2705</v>
      </c>
      <c r="F57" s="77">
        <v>882.46</v>
      </c>
      <c r="G57" s="77">
        <v>100</v>
      </c>
      <c r="H57" s="77">
        <v>3.2200965400000001</v>
      </c>
      <c r="I57" s="77">
        <v>2.62</v>
      </c>
      <c r="J57" s="77">
        <v>0</v>
      </c>
      <c r="K57" s="77">
        <v>0</v>
      </c>
    </row>
    <row r="58" spans="2:11">
      <c r="B58" t="s">
        <v>2706</v>
      </c>
      <c r="C58" t="s">
        <v>2707</v>
      </c>
      <c r="D58" t="s">
        <v>109</v>
      </c>
      <c r="E58" t="s">
        <v>2708</v>
      </c>
      <c r="F58" s="77">
        <v>1669764.79</v>
      </c>
      <c r="G58" s="77">
        <v>102.4147</v>
      </c>
      <c r="H58" s="77">
        <v>6240.0987068016902</v>
      </c>
      <c r="I58" s="77">
        <v>0.28999999999999998</v>
      </c>
      <c r="J58" s="77">
        <v>1.43</v>
      </c>
      <c r="K58" s="77">
        <v>0.05</v>
      </c>
    </row>
    <row r="59" spans="2:11">
      <c r="B59" t="s">
        <v>2709</v>
      </c>
      <c r="C59" t="s">
        <v>2710</v>
      </c>
      <c r="D59" t="s">
        <v>109</v>
      </c>
      <c r="E59" t="s">
        <v>2711</v>
      </c>
      <c r="F59" s="77">
        <v>2482888.94</v>
      </c>
      <c r="G59" s="77">
        <v>71.839899999999972</v>
      </c>
      <c r="H59" s="77">
        <v>6508.7392954341603</v>
      </c>
      <c r="I59" s="77">
        <v>0.24</v>
      </c>
      <c r="J59" s="77">
        <v>1.49</v>
      </c>
      <c r="K59" s="77">
        <v>0.06</v>
      </c>
    </row>
    <row r="60" spans="2:11">
      <c r="B60" t="s">
        <v>2316</v>
      </c>
      <c r="C60" t="s">
        <v>2712</v>
      </c>
      <c r="D60" t="s">
        <v>116</v>
      </c>
      <c r="E60" t="s">
        <v>2713</v>
      </c>
      <c r="F60" s="77">
        <v>4828389.01</v>
      </c>
      <c r="G60" s="77">
        <v>104.11659999999989</v>
      </c>
      <c r="H60" s="77">
        <v>24004.6626037315</v>
      </c>
      <c r="I60" s="77">
        <v>0.3</v>
      </c>
      <c r="J60" s="77">
        <v>5.51</v>
      </c>
      <c r="K60" s="77">
        <v>0.21</v>
      </c>
    </row>
    <row r="61" spans="2:11">
      <c r="B61" t="s">
        <v>2714</v>
      </c>
      <c r="C61" t="s">
        <v>2715</v>
      </c>
      <c r="D61" t="s">
        <v>109</v>
      </c>
      <c r="E61" t="s">
        <v>310</v>
      </c>
      <c r="F61" s="77">
        <v>532799.79</v>
      </c>
      <c r="G61" s="77">
        <v>59.578099999999978</v>
      </c>
      <c r="H61" s="77">
        <v>1158.30933766218</v>
      </c>
      <c r="I61" s="77">
        <v>0.1</v>
      </c>
      <c r="J61" s="77">
        <v>0.27</v>
      </c>
      <c r="K61" s="77">
        <v>0.01</v>
      </c>
    </row>
    <row r="62" spans="2:11">
      <c r="B62" t="s">
        <v>2716</v>
      </c>
      <c r="C62" t="s">
        <v>2717</v>
      </c>
      <c r="D62" t="s">
        <v>109</v>
      </c>
      <c r="E62" t="s">
        <v>2718</v>
      </c>
      <c r="F62" s="77">
        <v>2175846.13</v>
      </c>
      <c r="G62" s="77">
        <v>107.24980000000002</v>
      </c>
      <c r="H62" s="77">
        <v>8515.2721823517695</v>
      </c>
      <c r="I62" s="77">
        <v>0.18</v>
      </c>
      <c r="J62" s="77">
        <v>1.95</v>
      </c>
      <c r="K62" s="77">
        <v>7.0000000000000007E-2</v>
      </c>
    </row>
    <row r="63" spans="2:11">
      <c r="B63" t="s">
        <v>2719</v>
      </c>
      <c r="C63" t="s">
        <v>2720</v>
      </c>
      <c r="D63" t="s">
        <v>109</v>
      </c>
      <c r="E63" t="s">
        <v>2721</v>
      </c>
      <c r="F63" s="77">
        <v>14432.75</v>
      </c>
      <c r="G63" s="77">
        <v>2.9821</v>
      </c>
      <c r="H63" s="77">
        <v>1.5705260887497501</v>
      </c>
      <c r="I63" s="77">
        <v>0.05</v>
      </c>
      <c r="J63" s="77">
        <v>0</v>
      </c>
      <c r="K63" s="77">
        <v>0</v>
      </c>
    </row>
    <row r="64" spans="2:11">
      <c r="B64" t="s">
        <v>2722</v>
      </c>
      <c r="C64" t="s">
        <v>2723</v>
      </c>
      <c r="D64" t="s">
        <v>109</v>
      </c>
      <c r="E64" t="s">
        <v>2664</v>
      </c>
      <c r="F64" s="77">
        <v>112704.9</v>
      </c>
      <c r="G64" s="77">
        <v>91.877900000000025</v>
      </c>
      <c r="H64" s="77">
        <v>377.85721701209798</v>
      </c>
      <c r="I64" s="77">
        <v>0.02</v>
      </c>
      <c r="J64" s="77">
        <v>0.09</v>
      </c>
      <c r="K64" s="77">
        <v>0</v>
      </c>
    </row>
    <row r="65" spans="2:11">
      <c r="B65" t="s">
        <v>2724</v>
      </c>
      <c r="C65" t="s">
        <v>2725</v>
      </c>
      <c r="D65" t="s">
        <v>113</v>
      </c>
      <c r="E65" t="s">
        <v>2726</v>
      </c>
      <c r="F65" s="77">
        <v>1621400.2</v>
      </c>
      <c r="G65" s="77">
        <v>95.771300000000011</v>
      </c>
      <c r="H65" s="77">
        <v>6561.9745790022798</v>
      </c>
      <c r="I65" s="77">
        <v>0.03</v>
      </c>
      <c r="J65" s="77">
        <v>1.51</v>
      </c>
      <c r="K65" s="77">
        <v>0.06</v>
      </c>
    </row>
    <row r="66" spans="2:11">
      <c r="B66" t="s">
        <v>2727</v>
      </c>
      <c r="C66" t="s">
        <v>2728</v>
      </c>
      <c r="D66" t="s">
        <v>109</v>
      </c>
      <c r="E66" t="s">
        <v>1022</v>
      </c>
      <c r="F66" s="77">
        <v>3795918.86</v>
      </c>
      <c r="G66" s="77">
        <v>77.07469999999968</v>
      </c>
      <c r="H66" s="77">
        <v>10675.854025524101</v>
      </c>
      <c r="I66" s="77">
        <v>0.18</v>
      </c>
      <c r="J66" s="77">
        <v>2.4500000000000002</v>
      </c>
      <c r="K66" s="77">
        <v>0.09</v>
      </c>
    </row>
    <row r="67" spans="2:11">
      <c r="B67" t="s">
        <v>2729</v>
      </c>
      <c r="C67" t="s">
        <v>2730</v>
      </c>
      <c r="D67" t="s">
        <v>113</v>
      </c>
      <c r="E67" t="s">
        <v>1436</v>
      </c>
      <c r="F67" s="77">
        <v>1772025.32</v>
      </c>
      <c r="G67" s="77">
        <v>98.338400000000078</v>
      </c>
      <c r="H67" s="77">
        <v>7363.8002573479998</v>
      </c>
      <c r="I67" s="77">
        <v>0.49</v>
      </c>
      <c r="J67" s="77">
        <v>1.69</v>
      </c>
      <c r="K67" s="77">
        <v>0.06</v>
      </c>
    </row>
    <row r="68" spans="2:11">
      <c r="B68" t="s">
        <v>2731</v>
      </c>
      <c r="C68" t="s">
        <v>2732</v>
      </c>
      <c r="D68" t="s">
        <v>109</v>
      </c>
      <c r="E68" t="s">
        <v>2733</v>
      </c>
      <c r="F68" s="77">
        <v>3644365.77</v>
      </c>
      <c r="G68" s="77">
        <v>185.50880000000009</v>
      </c>
      <c r="H68" s="77">
        <v>24669.4994883053</v>
      </c>
      <c r="I68" s="77">
        <v>0.13</v>
      </c>
      <c r="J68" s="77">
        <v>5.66</v>
      </c>
      <c r="K68" s="77">
        <v>0.21</v>
      </c>
    </row>
    <row r="69" spans="2:11">
      <c r="B69" t="s">
        <v>2734</v>
      </c>
      <c r="C69" t="s">
        <v>2735</v>
      </c>
      <c r="D69" t="s">
        <v>109</v>
      </c>
      <c r="E69" t="s">
        <v>2736</v>
      </c>
      <c r="F69" s="77">
        <v>900769.01</v>
      </c>
      <c r="G69" s="77">
        <v>100</v>
      </c>
      <c r="H69" s="77">
        <v>3286.9061174899998</v>
      </c>
      <c r="I69" s="77">
        <v>0.49</v>
      </c>
      <c r="J69" s="77">
        <v>0.75</v>
      </c>
      <c r="K69" s="77">
        <v>0.03</v>
      </c>
    </row>
    <row r="70" spans="2:11">
      <c r="B70" t="s">
        <v>2737</v>
      </c>
      <c r="C70" t="s">
        <v>2738</v>
      </c>
      <c r="D70" t="s">
        <v>113</v>
      </c>
      <c r="E70" t="s">
        <v>1265</v>
      </c>
      <c r="F70" s="77">
        <v>134764.78</v>
      </c>
      <c r="G70" s="77">
        <v>119.90599999999998</v>
      </c>
      <c r="H70" s="77">
        <v>682.85148912191505</v>
      </c>
      <c r="I70" s="77">
        <v>7.0000000000000007E-2</v>
      </c>
      <c r="J70" s="77">
        <v>0.16</v>
      </c>
      <c r="K70" s="77">
        <v>0.01</v>
      </c>
    </row>
    <row r="71" spans="2:11">
      <c r="B71" t="s">
        <v>2739</v>
      </c>
      <c r="C71" t="s">
        <v>2740</v>
      </c>
      <c r="D71" t="s">
        <v>109</v>
      </c>
      <c r="E71" t="s">
        <v>2741</v>
      </c>
      <c r="F71" s="77">
        <v>1770218.8</v>
      </c>
      <c r="G71" s="77">
        <v>91.952200000000062</v>
      </c>
      <c r="H71" s="77">
        <v>5939.6784745282303</v>
      </c>
      <c r="I71" s="77">
        <v>0.13</v>
      </c>
      <c r="J71" s="77">
        <v>1.36</v>
      </c>
      <c r="K71" s="77">
        <v>0.05</v>
      </c>
    </row>
    <row r="72" spans="2:11">
      <c r="B72" t="s">
        <v>2742</v>
      </c>
      <c r="C72" t="s">
        <v>2743</v>
      </c>
      <c r="D72" t="s">
        <v>116</v>
      </c>
      <c r="E72" t="s">
        <v>2744</v>
      </c>
      <c r="F72" s="77">
        <v>111192.7</v>
      </c>
      <c r="G72" s="77">
        <v>122.3668</v>
      </c>
      <c r="H72" s="77">
        <v>649.70058063269005</v>
      </c>
      <c r="I72" s="77">
        <v>0.28999999999999998</v>
      </c>
      <c r="J72" s="77">
        <v>0.15</v>
      </c>
      <c r="K72" s="77">
        <v>0.01</v>
      </c>
    </row>
    <row r="73" spans="2:11">
      <c r="B73" t="s">
        <v>2745</v>
      </c>
      <c r="C73" t="s">
        <v>2746</v>
      </c>
      <c r="D73" t="s">
        <v>109</v>
      </c>
      <c r="E73" t="s">
        <v>480</v>
      </c>
      <c r="F73" s="77">
        <v>1515998.12</v>
      </c>
      <c r="G73" s="77">
        <v>97.490799999999979</v>
      </c>
      <c r="H73" s="77">
        <v>5393.0712786861304</v>
      </c>
      <c r="I73" s="77">
        <v>0.1</v>
      </c>
      <c r="J73" s="77">
        <v>1.24</v>
      </c>
      <c r="K73" s="77">
        <v>0.05</v>
      </c>
    </row>
    <row r="74" spans="2:11">
      <c r="B74" t="s">
        <v>2747</v>
      </c>
      <c r="C74" t="s">
        <v>2748</v>
      </c>
      <c r="D74" t="s">
        <v>109</v>
      </c>
      <c r="E74" t="s">
        <v>2749</v>
      </c>
      <c r="F74" s="77">
        <v>1718708.88</v>
      </c>
      <c r="G74" s="77">
        <v>503.63639999999913</v>
      </c>
      <c r="H74" s="77">
        <v>31585.9028399202</v>
      </c>
      <c r="I74" s="77">
        <v>1.29</v>
      </c>
      <c r="J74" s="77">
        <v>7.25</v>
      </c>
      <c r="K74" s="77">
        <v>0.27</v>
      </c>
    </row>
    <row r="75" spans="2:11">
      <c r="B75" t="s">
        <v>2750</v>
      </c>
      <c r="C75" t="s">
        <v>2751</v>
      </c>
      <c r="D75" t="s">
        <v>109</v>
      </c>
      <c r="E75" t="s">
        <v>2752</v>
      </c>
      <c r="F75" s="77">
        <v>19877.09</v>
      </c>
      <c r="G75" s="77">
        <v>100</v>
      </c>
      <c r="H75" s="77">
        <v>72.531501410000004</v>
      </c>
      <c r="I75" s="77">
        <v>2.13</v>
      </c>
      <c r="J75" s="77">
        <v>0.02</v>
      </c>
      <c r="K75" s="77">
        <v>0</v>
      </c>
    </row>
    <row r="76" spans="2:11">
      <c r="B76" t="s">
        <v>2753</v>
      </c>
      <c r="C76" t="s">
        <v>2754</v>
      </c>
      <c r="D76" t="s">
        <v>113</v>
      </c>
      <c r="E76" t="s">
        <v>2755</v>
      </c>
      <c r="F76" s="77">
        <v>136567.97</v>
      </c>
      <c r="G76" s="77">
        <v>102.67719999999996</v>
      </c>
      <c r="H76" s="77">
        <v>592.55928783640297</v>
      </c>
      <c r="I76" s="77">
        <v>0.17</v>
      </c>
      <c r="J76" s="77">
        <v>0.14000000000000001</v>
      </c>
      <c r="K76" s="77">
        <v>0.01</v>
      </c>
    </row>
    <row r="77" spans="2:11">
      <c r="B77" t="s">
        <v>2756</v>
      </c>
      <c r="C77" t="s">
        <v>2757</v>
      </c>
      <c r="D77" t="s">
        <v>109</v>
      </c>
      <c r="E77" t="s">
        <v>2755</v>
      </c>
      <c r="F77" s="77">
        <v>291500.73</v>
      </c>
      <c r="G77" s="77">
        <v>100</v>
      </c>
      <c r="H77" s="77">
        <v>1063.6861637699999</v>
      </c>
      <c r="I77" s="77">
        <v>0.02</v>
      </c>
      <c r="J77" s="77">
        <v>0.24</v>
      </c>
      <c r="K77" s="77">
        <v>0.01</v>
      </c>
    </row>
    <row r="78" spans="2:11">
      <c r="B78" t="s">
        <v>2758</v>
      </c>
      <c r="C78" t="s">
        <v>2759</v>
      </c>
      <c r="D78" t="s">
        <v>109</v>
      </c>
      <c r="E78" t="s">
        <v>2760</v>
      </c>
      <c r="F78" s="77">
        <v>127553.04</v>
      </c>
      <c r="G78" s="77">
        <v>99.85</v>
      </c>
      <c r="H78" s="77">
        <v>464.74288139556</v>
      </c>
      <c r="I78" s="77">
        <v>0.01</v>
      </c>
      <c r="J78" s="77">
        <v>0.11</v>
      </c>
      <c r="K78" s="77">
        <v>0</v>
      </c>
    </row>
    <row r="79" spans="2:11">
      <c r="B79" t="s">
        <v>2761</v>
      </c>
      <c r="C79" t="s">
        <v>2762</v>
      </c>
      <c r="D79" t="s">
        <v>109</v>
      </c>
      <c r="E79" t="s">
        <v>318</v>
      </c>
      <c r="F79" s="77">
        <v>31953</v>
      </c>
      <c r="G79" s="77">
        <v>81.603399999999993</v>
      </c>
      <c r="H79" s="77">
        <v>95.146705832897993</v>
      </c>
      <c r="I79" s="77">
        <v>0.06</v>
      </c>
      <c r="J79" s="77">
        <v>0.02</v>
      </c>
      <c r="K79" s="77">
        <v>0</v>
      </c>
    </row>
    <row r="80" spans="2:11">
      <c r="B80" t="s">
        <v>2763</v>
      </c>
      <c r="C80" t="s">
        <v>2764</v>
      </c>
      <c r="D80" t="s">
        <v>109</v>
      </c>
      <c r="E80" t="s">
        <v>2765</v>
      </c>
      <c r="F80" s="77">
        <v>891140.59</v>
      </c>
      <c r="G80" s="77">
        <v>97.101199999999849</v>
      </c>
      <c r="H80" s="77">
        <v>3157.5096457997602</v>
      </c>
      <c r="I80" s="77">
        <v>0.54</v>
      </c>
      <c r="J80" s="77">
        <v>0.72</v>
      </c>
      <c r="K80" s="77">
        <v>0.03</v>
      </c>
    </row>
    <row r="81" spans="2:11">
      <c r="B81" t="s">
        <v>2766</v>
      </c>
      <c r="C81" t="s">
        <v>2767</v>
      </c>
      <c r="D81" t="s">
        <v>113</v>
      </c>
      <c r="E81" t="s">
        <v>2768</v>
      </c>
      <c r="F81" s="77">
        <v>1255054.25</v>
      </c>
      <c r="G81" s="77">
        <v>111.19639999999995</v>
      </c>
      <c r="H81" s="77">
        <v>5897.4214437138098</v>
      </c>
      <c r="I81" s="77">
        <v>0.5</v>
      </c>
      <c r="J81" s="77">
        <v>1.35</v>
      </c>
      <c r="K81" s="77">
        <v>0.05</v>
      </c>
    </row>
    <row r="82" spans="2:11">
      <c r="B82" t="s">
        <v>2769</v>
      </c>
      <c r="C82" t="s">
        <v>2770</v>
      </c>
      <c r="D82" t="s">
        <v>109</v>
      </c>
      <c r="E82" t="s">
        <v>2771</v>
      </c>
      <c r="F82" s="77">
        <v>416363</v>
      </c>
      <c r="G82" s="77">
        <v>93.643400000000184</v>
      </c>
      <c r="H82" s="77">
        <v>1422.73221735876</v>
      </c>
      <c r="I82" s="77">
        <v>1.1200000000000001</v>
      </c>
      <c r="J82" s="77">
        <v>0.33</v>
      </c>
      <c r="K82" s="77">
        <v>0.01</v>
      </c>
    </row>
    <row r="83" spans="2:11">
      <c r="B83" t="s">
        <v>2772</v>
      </c>
      <c r="C83" t="s">
        <v>2773</v>
      </c>
      <c r="D83" t="s">
        <v>113</v>
      </c>
      <c r="E83" t="s">
        <v>2774</v>
      </c>
      <c r="F83" s="77">
        <v>1901787.31</v>
      </c>
      <c r="G83" s="77">
        <v>86.537199999999999</v>
      </c>
      <c r="H83" s="77">
        <v>6954.6250897143</v>
      </c>
      <c r="I83" s="77">
        <v>0.72</v>
      </c>
      <c r="J83" s="77">
        <v>1.6</v>
      </c>
      <c r="K83" s="77">
        <v>0.06</v>
      </c>
    </row>
    <row r="84" spans="2:11">
      <c r="B84" t="s">
        <v>2775</v>
      </c>
      <c r="C84" t="s">
        <v>2776</v>
      </c>
      <c r="D84" t="s">
        <v>109</v>
      </c>
      <c r="E84" t="s">
        <v>2777</v>
      </c>
      <c r="F84" s="77">
        <v>220801.07</v>
      </c>
      <c r="G84" s="77">
        <v>100</v>
      </c>
      <c r="H84" s="77">
        <v>805.70310443000005</v>
      </c>
      <c r="I84" s="77">
        <v>0</v>
      </c>
      <c r="J84" s="77">
        <v>0.18</v>
      </c>
      <c r="K84" s="77">
        <v>0.01</v>
      </c>
    </row>
    <row r="85" spans="2:11">
      <c r="B85" t="s">
        <v>2778</v>
      </c>
      <c r="C85" t="s">
        <v>2779</v>
      </c>
      <c r="D85" t="s">
        <v>109</v>
      </c>
      <c r="E85" t="s">
        <v>292</v>
      </c>
      <c r="F85" s="77">
        <v>290876.90000000002</v>
      </c>
      <c r="G85" s="77">
        <v>100</v>
      </c>
      <c r="H85" s="77">
        <v>1061.4098081</v>
      </c>
      <c r="I85" s="77">
        <v>0.02</v>
      </c>
      <c r="J85" s="77">
        <v>0.24</v>
      </c>
      <c r="K85" s="77">
        <v>0.01</v>
      </c>
    </row>
    <row r="86" spans="2:11">
      <c r="B86" t="s">
        <v>2703</v>
      </c>
      <c r="C86" t="s">
        <v>2780</v>
      </c>
      <c r="D86" t="s">
        <v>109</v>
      </c>
      <c r="E86" t="s">
        <v>2781</v>
      </c>
      <c r="F86" s="77">
        <v>8469.94</v>
      </c>
      <c r="G86" s="77">
        <v>39.740300000000062</v>
      </c>
      <c r="H86" s="77">
        <v>12.2824594356772</v>
      </c>
      <c r="I86" s="77">
        <v>0.01</v>
      </c>
      <c r="J86" s="77">
        <v>0</v>
      </c>
      <c r="K86" s="77">
        <v>0</v>
      </c>
    </row>
    <row r="87" spans="2:11">
      <c r="B87" t="s">
        <v>2782</v>
      </c>
      <c r="C87" t="s">
        <v>2783</v>
      </c>
      <c r="D87" t="s">
        <v>113</v>
      </c>
      <c r="E87" t="s">
        <v>907</v>
      </c>
      <c r="F87" s="77">
        <v>113476.86</v>
      </c>
      <c r="G87" s="77">
        <v>99.534200000000027</v>
      </c>
      <c r="H87" s="77">
        <v>477.29686184918597</v>
      </c>
      <c r="I87" s="77">
        <v>0.09</v>
      </c>
      <c r="J87" s="77">
        <v>0.11</v>
      </c>
      <c r="K87" s="77">
        <v>0</v>
      </c>
    </row>
    <row r="88" spans="2:11">
      <c r="B88" t="s">
        <v>2784</v>
      </c>
      <c r="C88" t="s">
        <v>2785</v>
      </c>
      <c r="D88" t="s">
        <v>109</v>
      </c>
      <c r="E88" t="s">
        <v>907</v>
      </c>
      <c r="F88" s="77">
        <v>86111.4</v>
      </c>
      <c r="G88" s="77">
        <v>100</v>
      </c>
      <c r="H88" s="77">
        <v>314.22049859999998</v>
      </c>
      <c r="I88" s="77">
        <v>0.13</v>
      </c>
      <c r="J88" s="77">
        <v>7.0000000000000007E-2</v>
      </c>
      <c r="K88" s="77">
        <v>0</v>
      </c>
    </row>
    <row r="89" spans="2:11">
      <c r="B89" t="s">
        <v>2786</v>
      </c>
      <c r="C89" t="s">
        <v>2787</v>
      </c>
      <c r="D89" t="s">
        <v>109</v>
      </c>
      <c r="E89" t="s">
        <v>2788</v>
      </c>
      <c r="F89" s="77">
        <v>1885372.86</v>
      </c>
      <c r="G89" s="77">
        <v>100</v>
      </c>
      <c r="H89" s="77">
        <v>6879.7255661400004</v>
      </c>
      <c r="I89" s="77">
        <v>0.1</v>
      </c>
      <c r="J89" s="77">
        <v>1.58</v>
      </c>
      <c r="K89" s="77">
        <v>0.06</v>
      </c>
    </row>
    <row r="90" spans="2:11">
      <c r="B90" t="s">
        <v>2789</v>
      </c>
      <c r="C90" t="s">
        <v>2790</v>
      </c>
      <c r="D90" t="s">
        <v>109</v>
      </c>
      <c r="E90" t="s">
        <v>2791</v>
      </c>
      <c r="F90" s="77">
        <v>113253</v>
      </c>
      <c r="G90" s="77">
        <v>96.353999999999999</v>
      </c>
      <c r="H90" s="77">
        <v>398.19273021738002</v>
      </c>
      <c r="I90" s="77">
        <v>0.06</v>
      </c>
      <c r="J90" s="77">
        <v>0.09</v>
      </c>
      <c r="K90" s="77">
        <v>0</v>
      </c>
    </row>
    <row r="91" spans="2:11">
      <c r="B91" t="s">
        <v>2792</v>
      </c>
      <c r="C91" t="s">
        <v>2793</v>
      </c>
      <c r="D91" t="s">
        <v>113</v>
      </c>
      <c r="E91" t="s">
        <v>2794</v>
      </c>
      <c r="F91" s="77">
        <v>3089613.37</v>
      </c>
      <c r="G91" s="77">
        <v>102.09090000000013</v>
      </c>
      <c r="H91" s="77">
        <v>13329.0779266796</v>
      </c>
      <c r="I91" s="77">
        <v>0.28000000000000003</v>
      </c>
      <c r="J91" s="77">
        <v>3.06</v>
      </c>
      <c r="K91" s="77">
        <v>0.12</v>
      </c>
    </row>
    <row r="92" spans="2:11">
      <c r="B92" t="s">
        <v>2795</v>
      </c>
      <c r="C92" t="s">
        <v>2796</v>
      </c>
      <c r="D92" t="s">
        <v>113</v>
      </c>
      <c r="E92" t="s">
        <v>389</v>
      </c>
      <c r="F92" s="77">
        <v>1844586.74</v>
      </c>
      <c r="G92" s="77">
        <v>114.09500000000003</v>
      </c>
      <c r="H92" s="77">
        <v>8893.5394082304792</v>
      </c>
      <c r="I92" s="77">
        <v>0.15</v>
      </c>
      <c r="J92" s="77">
        <v>2.04</v>
      </c>
      <c r="K92" s="77">
        <v>0.08</v>
      </c>
    </row>
    <row r="93" spans="2:11">
      <c r="B93" t="s">
        <v>2797</v>
      </c>
      <c r="C93" t="s">
        <v>2798</v>
      </c>
      <c r="D93" t="s">
        <v>109</v>
      </c>
      <c r="E93" t="s">
        <v>2799</v>
      </c>
      <c r="F93" s="77">
        <v>2793271.47</v>
      </c>
      <c r="G93" s="77">
        <v>101.99670000000003</v>
      </c>
      <c r="H93" s="77">
        <v>10396.16418854</v>
      </c>
      <c r="I93" s="77">
        <v>0.06</v>
      </c>
      <c r="J93" s="77">
        <v>2.38</v>
      </c>
      <c r="K93" s="77">
        <v>0.09</v>
      </c>
    </row>
    <row r="94" spans="2:11">
      <c r="B94" t="s">
        <v>2800</v>
      </c>
      <c r="C94" t="s">
        <v>2801</v>
      </c>
      <c r="D94" t="s">
        <v>113</v>
      </c>
      <c r="E94" t="s">
        <v>2802</v>
      </c>
      <c r="F94" s="77">
        <v>3119376.64</v>
      </c>
      <c r="G94" s="77">
        <v>99.145499999999927</v>
      </c>
      <c r="H94" s="77">
        <v>13069.222796185601</v>
      </c>
      <c r="I94" s="77">
        <v>0.88</v>
      </c>
      <c r="J94" s="77">
        <v>3</v>
      </c>
      <c r="K94" s="77">
        <v>0.11</v>
      </c>
    </row>
    <row r="95" spans="2:11">
      <c r="B95" t="s">
        <v>2803</v>
      </c>
      <c r="C95" t="s">
        <v>2804</v>
      </c>
      <c r="D95" t="s">
        <v>109</v>
      </c>
      <c r="E95" t="s">
        <v>2791</v>
      </c>
      <c r="F95" s="77">
        <v>105747.64</v>
      </c>
      <c r="G95" s="77">
        <v>121.54640000000003</v>
      </c>
      <c r="H95" s="77">
        <v>469.014908243599</v>
      </c>
      <c r="I95" s="77">
        <v>0.4</v>
      </c>
      <c r="J95" s="77">
        <v>0.11</v>
      </c>
      <c r="K95" s="77">
        <v>0</v>
      </c>
    </row>
    <row r="96" spans="2:11">
      <c r="B96" t="s">
        <v>2805</v>
      </c>
      <c r="C96" t="s">
        <v>2806</v>
      </c>
      <c r="D96" t="s">
        <v>109</v>
      </c>
      <c r="E96" t="s">
        <v>2807</v>
      </c>
      <c r="F96" s="77">
        <v>1968080</v>
      </c>
      <c r="G96" s="77">
        <v>108.0097</v>
      </c>
      <c r="H96" s="77">
        <v>7756.7424414202396</v>
      </c>
      <c r="I96" s="77">
        <v>0.16</v>
      </c>
      <c r="J96" s="77">
        <v>1.78</v>
      </c>
      <c r="K96" s="77">
        <v>7.0000000000000007E-2</v>
      </c>
    </row>
    <row r="97" spans="2:11">
      <c r="B97" t="s">
        <v>2808</v>
      </c>
      <c r="C97" t="s">
        <v>2809</v>
      </c>
      <c r="D97" t="s">
        <v>204</v>
      </c>
      <c r="E97" t="s">
        <v>2810</v>
      </c>
      <c r="F97" s="77">
        <v>2496551.4300000002</v>
      </c>
      <c r="G97" s="77">
        <v>100</v>
      </c>
      <c r="H97" s="77">
        <v>1416.043971096</v>
      </c>
      <c r="I97" s="77">
        <v>0.28999999999999998</v>
      </c>
      <c r="J97" s="77">
        <v>0.32</v>
      </c>
      <c r="K97" s="77">
        <v>0.01</v>
      </c>
    </row>
    <row r="98" spans="2:11">
      <c r="B98" t="s">
        <v>2811</v>
      </c>
      <c r="C98" t="s">
        <v>2812</v>
      </c>
      <c r="D98" t="s">
        <v>113</v>
      </c>
      <c r="E98" t="s">
        <v>2813</v>
      </c>
      <c r="F98" s="77">
        <v>1893793.65</v>
      </c>
      <c r="G98" s="77">
        <v>81.53840000000001</v>
      </c>
      <c r="H98" s="77">
        <v>6525.34953561972</v>
      </c>
      <c r="I98" s="77">
        <v>0.43</v>
      </c>
      <c r="J98" s="77">
        <v>1.5</v>
      </c>
      <c r="K98" s="77">
        <v>0.06</v>
      </c>
    </row>
    <row r="99" spans="2:11">
      <c r="B99" t="s">
        <v>2814</v>
      </c>
      <c r="C99" t="s">
        <v>2815</v>
      </c>
      <c r="D99" t="s">
        <v>109</v>
      </c>
      <c r="E99" t="s">
        <v>2816</v>
      </c>
      <c r="F99" s="77">
        <v>169196</v>
      </c>
      <c r="G99" s="77">
        <v>100</v>
      </c>
      <c r="H99" s="77">
        <v>617.39620400000001</v>
      </c>
      <c r="I99" s="77">
        <v>0.12</v>
      </c>
      <c r="J99" s="77">
        <v>0.14000000000000001</v>
      </c>
      <c r="K99" s="77">
        <v>0.01</v>
      </c>
    </row>
    <row r="100" spans="2:11">
      <c r="B100" t="s">
        <v>2817</v>
      </c>
      <c r="C100" t="s">
        <v>2818</v>
      </c>
      <c r="D100" t="s">
        <v>113</v>
      </c>
      <c r="E100" t="s">
        <v>2816</v>
      </c>
      <c r="F100" s="77">
        <v>85999.71</v>
      </c>
      <c r="G100" s="77">
        <v>98.860000000000056</v>
      </c>
      <c r="H100" s="77">
        <v>359.27461416849502</v>
      </c>
      <c r="I100" s="77">
        <v>0.03</v>
      </c>
      <c r="J100" s="77">
        <v>0.08</v>
      </c>
      <c r="K100" s="77">
        <v>0</v>
      </c>
    </row>
    <row r="101" spans="2:11">
      <c r="B101" t="s">
        <v>2819</v>
      </c>
      <c r="C101" t="s">
        <v>2820</v>
      </c>
      <c r="D101" t="s">
        <v>113</v>
      </c>
      <c r="E101" t="s">
        <v>2821</v>
      </c>
      <c r="F101" s="77">
        <v>217719</v>
      </c>
      <c r="G101" s="77">
        <v>100.8395</v>
      </c>
      <c r="H101" s="77">
        <v>927.76066039692898</v>
      </c>
      <c r="I101" s="77">
        <v>0.09</v>
      </c>
      <c r="J101" s="77">
        <v>0.21</v>
      </c>
      <c r="K101" s="77">
        <v>0.01</v>
      </c>
    </row>
    <row r="102" spans="2:11">
      <c r="B102" t="s">
        <v>2822</v>
      </c>
      <c r="C102" t="s">
        <v>2823</v>
      </c>
      <c r="D102" t="s">
        <v>109</v>
      </c>
      <c r="E102" t="s">
        <v>2708</v>
      </c>
      <c r="F102" s="77">
        <v>153814.75</v>
      </c>
      <c r="G102" s="77">
        <v>122.03219999999993</v>
      </c>
      <c r="H102" s="77">
        <v>684.93015670232501</v>
      </c>
      <c r="I102" s="77">
        <v>1.25</v>
      </c>
      <c r="J102" s="77">
        <v>0.16</v>
      </c>
      <c r="K102" s="77">
        <v>0.01</v>
      </c>
    </row>
    <row r="103" spans="2:11">
      <c r="B103" t="s">
        <v>2824</v>
      </c>
      <c r="C103" t="s">
        <v>2825</v>
      </c>
      <c r="D103" t="s">
        <v>116</v>
      </c>
      <c r="E103" t="s">
        <v>2826</v>
      </c>
      <c r="F103" s="77">
        <v>366986.34</v>
      </c>
      <c r="G103" s="77">
        <v>100</v>
      </c>
      <c r="H103" s="77">
        <v>1752.3597735000001</v>
      </c>
      <c r="I103" s="77">
        <v>0.4</v>
      </c>
      <c r="J103" s="77">
        <v>0.4</v>
      </c>
      <c r="K103" s="77">
        <v>0.02</v>
      </c>
    </row>
    <row r="104" spans="2:11">
      <c r="B104" t="s">
        <v>2827</v>
      </c>
      <c r="C104" t="s">
        <v>2828</v>
      </c>
      <c r="D104" t="s">
        <v>105</v>
      </c>
      <c r="E104" t="s">
        <v>2829</v>
      </c>
      <c r="F104" s="77">
        <v>13189231</v>
      </c>
      <c r="G104" s="77">
        <v>39.927500000000002</v>
      </c>
      <c r="H104" s="77">
        <v>5266.1302075249996</v>
      </c>
      <c r="I104" s="77">
        <v>2.2999999999999998</v>
      </c>
      <c r="J104" s="77">
        <v>1.21</v>
      </c>
      <c r="K104" s="77">
        <v>0.05</v>
      </c>
    </row>
    <row r="105" spans="2:11">
      <c r="B105" t="s">
        <v>2830</v>
      </c>
      <c r="C105" t="s">
        <v>2831</v>
      </c>
      <c r="D105" t="s">
        <v>109</v>
      </c>
      <c r="E105" t="s">
        <v>2832</v>
      </c>
      <c r="F105" s="77">
        <v>4810714.9000000004</v>
      </c>
      <c r="G105" s="77">
        <v>31.236300000000021</v>
      </c>
      <c r="H105" s="77">
        <v>5483.3133954884497</v>
      </c>
      <c r="I105" s="77">
        <v>0.55000000000000004</v>
      </c>
      <c r="J105" s="77">
        <v>1.26</v>
      </c>
      <c r="K105" s="77">
        <v>0.05</v>
      </c>
    </row>
    <row r="106" spans="2:11">
      <c r="B106" t="s">
        <v>2833</v>
      </c>
      <c r="C106" t="s">
        <v>2834</v>
      </c>
      <c r="D106" t="s">
        <v>109</v>
      </c>
      <c r="E106" t="s">
        <v>2835</v>
      </c>
      <c r="F106" s="77">
        <v>2032469.99</v>
      </c>
      <c r="G106" s="77">
        <v>132.47060000000002</v>
      </c>
      <c r="H106" s="77">
        <v>9824.6595204006608</v>
      </c>
      <c r="I106" s="77">
        <v>1.03</v>
      </c>
      <c r="J106" s="77">
        <v>2.25</v>
      </c>
      <c r="K106" s="77">
        <v>0.08</v>
      </c>
    </row>
    <row r="107" spans="2:11">
      <c r="B107" t="s">
        <v>2836</v>
      </c>
      <c r="C107" t="s">
        <v>2837</v>
      </c>
      <c r="D107" t="s">
        <v>109</v>
      </c>
      <c r="E107" t="s">
        <v>2838</v>
      </c>
      <c r="F107" s="77">
        <v>1846932</v>
      </c>
      <c r="G107" s="77">
        <v>69.993600000000029</v>
      </c>
      <c r="H107" s="77">
        <v>4717.18708248845</v>
      </c>
      <c r="I107" s="77">
        <v>1.46</v>
      </c>
      <c r="J107" s="77">
        <v>1.08</v>
      </c>
      <c r="K107" s="77">
        <v>0.04</v>
      </c>
    </row>
    <row r="108" spans="2:11">
      <c r="B108" t="s">
        <v>2839</v>
      </c>
      <c r="C108" t="s">
        <v>2840</v>
      </c>
      <c r="D108" t="s">
        <v>113</v>
      </c>
      <c r="E108" t="s">
        <v>2841</v>
      </c>
      <c r="F108" s="77">
        <v>3815832.17</v>
      </c>
      <c r="G108" s="77">
        <v>11.761400000000004</v>
      </c>
      <c r="H108" s="77">
        <v>1896.5191146869299</v>
      </c>
      <c r="I108" s="77">
        <v>6.3</v>
      </c>
      <c r="J108" s="77">
        <v>0.44</v>
      </c>
      <c r="K108" s="77">
        <v>0.02</v>
      </c>
    </row>
    <row r="109" spans="2:11">
      <c r="B109" t="s">
        <v>280</v>
      </c>
      <c r="C109" s="16"/>
    </row>
    <row r="110" spans="2:11">
      <c r="B110" t="s">
        <v>376</v>
      </c>
      <c r="C110" s="16"/>
    </row>
    <row r="111" spans="2:11">
      <c r="B111" t="s">
        <v>377</v>
      </c>
      <c r="C111" s="16"/>
    </row>
    <row r="112" spans="2:11">
      <c r="B112" t="s">
        <v>378</v>
      </c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3550</v>
      </c>
    </row>
    <row r="3" spans="2:59" s="1" customFormat="1">
      <c r="B3" s="2" t="s">
        <v>2</v>
      </c>
      <c r="C3" s="26" t="s">
        <v>3551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14403033.75</v>
      </c>
      <c r="H11" s="7"/>
      <c r="I11" s="76">
        <v>16850.871674563892</v>
      </c>
      <c r="J11" s="7"/>
      <c r="K11" s="76">
        <v>100</v>
      </c>
      <c r="L11" s="76">
        <v>0.15</v>
      </c>
      <c r="M11" s="16"/>
      <c r="N11" s="16"/>
      <c r="O11" s="16"/>
      <c r="P11" s="16"/>
      <c r="BG11" s="16"/>
    </row>
    <row r="12" spans="2:59">
      <c r="B12" s="78" t="s">
        <v>2842</v>
      </c>
      <c r="C12" s="16"/>
      <c r="D12" s="16"/>
      <c r="G12" s="79">
        <v>12693.25</v>
      </c>
      <c r="I12" s="79">
        <v>1.269325E-7</v>
      </c>
      <c r="K12" s="79">
        <v>0</v>
      </c>
      <c r="L12" s="79">
        <v>0</v>
      </c>
    </row>
    <row r="13" spans="2:59">
      <c r="B13" t="s">
        <v>2843</v>
      </c>
      <c r="C13" t="s">
        <v>2844</v>
      </c>
      <c r="D13" t="s">
        <v>801</v>
      </c>
      <c r="E13" t="s">
        <v>105</v>
      </c>
      <c r="F13" t="s">
        <v>2845</v>
      </c>
      <c r="G13" s="77">
        <v>12693.25</v>
      </c>
      <c r="H13" s="77">
        <v>9.9999999999999995E-7</v>
      </c>
      <c r="I13" s="77">
        <v>1.269325E-7</v>
      </c>
      <c r="J13" s="77">
        <v>0</v>
      </c>
      <c r="K13" s="77">
        <v>0</v>
      </c>
      <c r="L13" s="77">
        <v>0</v>
      </c>
    </row>
    <row r="14" spans="2:59">
      <c r="B14" s="78" t="s">
        <v>2423</v>
      </c>
      <c r="C14" s="16"/>
      <c r="D14" s="16"/>
      <c r="G14" s="79">
        <v>14390340.5</v>
      </c>
      <c r="I14" s="79">
        <v>16850.871674436959</v>
      </c>
      <c r="K14" s="79">
        <v>100</v>
      </c>
      <c r="L14" s="79">
        <v>0.15</v>
      </c>
    </row>
    <row r="15" spans="2:59">
      <c r="B15" t="s">
        <v>2846</v>
      </c>
      <c r="C15" t="s">
        <v>2847</v>
      </c>
      <c r="D15" t="s">
        <v>1211</v>
      </c>
      <c r="E15" t="s">
        <v>109</v>
      </c>
      <c r="F15" t="s">
        <v>2848</v>
      </c>
      <c r="G15" s="77">
        <v>14380000</v>
      </c>
      <c r="H15" s="77">
        <v>32.020000000000003</v>
      </c>
      <c r="I15" s="77">
        <v>16801.732924</v>
      </c>
      <c r="J15" s="77">
        <v>0</v>
      </c>
      <c r="K15" s="77">
        <v>99.71</v>
      </c>
      <c r="L15" s="77">
        <v>0.15</v>
      </c>
    </row>
    <row r="16" spans="2:59">
      <c r="B16" t="s">
        <v>2849</v>
      </c>
      <c r="C16" t="s">
        <v>2850</v>
      </c>
      <c r="D16" t="s">
        <v>1145</v>
      </c>
      <c r="E16" t="s">
        <v>109</v>
      </c>
      <c r="F16" t="s">
        <v>2851</v>
      </c>
      <c r="G16" s="77">
        <v>10340.5</v>
      </c>
      <c r="H16" s="77">
        <v>130.22929999999999</v>
      </c>
      <c r="I16" s="77">
        <v>49.138750436958503</v>
      </c>
      <c r="J16" s="77">
        <v>0.05</v>
      </c>
      <c r="K16" s="77">
        <v>0.28999999999999998</v>
      </c>
      <c r="L16" s="77">
        <v>0</v>
      </c>
    </row>
    <row r="17" spans="2:4">
      <c r="B17" t="s">
        <v>280</v>
      </c>
      <c r="C17" s="16"/>
      <c r="D17" s="16"/>
    </row>
    <row r="18" spans="2:4">
      <c r="B18" t="s">
        <v>376</v>
      </c>
      <c r="C18" s="16"/>
      <c r="D18" s="16"/>
    </row>
    <row r="19" spans="2:4">
      <c r="B19" t="s">
        <v>377</v>
      </c>
      <c r="C19" s="16"/>
      <c r="D19" s="16"/>
    </row>
    <row r="20" spans="2:4">
      <c r="B20" t="s">
        <v>378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3550</v>
      </c>
    </row>
    <row r="3" spans="2:52" s="1" customFormat="1">
      <c r="B3" s="2" t="s">
        <v>2</v>
      </c>
      <c r="C3" s="26" t="s">
        <v>3551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2424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273</v>
      </c>
      <c r="C14" t="s">
        <v>273</v>
      </c>
      <c r="D14" t="s">
        <v>273</v>
      </c>
      <c r="E14" t="s">
        <v>273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2425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273</v>
      </c>
      <c r="C16" t="s">
        <v>273</v>
      </c>
      <c r="D16" t="s">
        <v>273</v>
      </c>
      <c r="E16" t="s">
        <v>273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273</v>
      </c>
      <c r="C18" t="s">
        <v>273</v>
      </c>
      <c r="D18" t="s">
        <v>273</v>
      </c>
      <c r="E18" t="s">
        <v>273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273</v>
      </c>
      <c r="C20" t="s">
        <v>273</v>
      </c>
      <c r="D20" t="s">
        <v>273</v>
      </c>
      <c r="E20" t="s">
        <v>273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273</v>
      </c>
      <c r="C22" t="s">
        <v>273</v>
      </c>
      <c r="D22" t="s">
        <v>273</v>
      </c>
      <c r="E22" t="s">
        <v>273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2424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273</v>
      </c>
      <c r="C25" t="s">
        <v>273</v>
      </c>
      <c r="D25" t="s">
        <v>273</v>
      </c>
      <c r="E25" t="s">
        <v>273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2427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273</v>
      </c>
      <c r="C27" t="s">
        <v>273</v>
      </c>
      <c r="D27" t="s">
        <v>273</v>
      </c>
      <c r="E27" t="s">
        <v>273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2426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273</v>
      </c>
      <c r="C29" t="s">
        <v>273</v>
      </c>
      <c r="D29" t="s">
        <v>273</v>
      </c>
      <c r="E29" t="s">
        <v>273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273</v>
      </c>
      <c r="C31" t="s">
        <v>273</v>
      </c>
      <c r="D31" t="s">
        <v>273</v>
      </c>
      <c r="E31" t="s">
        <v>273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273</v>
      </c>
      <c r="C33" t="s">
        <v>273</v>
      </c>
      <c r="D33" t="s">
        <v>273</v>
      </c>
      <c r="E33" t="s">
        <v>273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280</v>
      </c>
      <c r="C34" s="16"/>
      <c r="D34" s="16"/>
    </row>
    <row r="35" spans="2:12">
      <c r="B35" t="s">
        <v>376</v>
      </c>
      <c r="C35" s="16"/>
      <c r="D35" s="16"/>
    </row>
    <row r="36" spans="2:12">
      <c r="B36" t="s">
        <v>377</v>
      </c>
      <c r="C36" s="16"/>
      <c r="D36" s="16"/>
    </row>
    <row r="37" spans="2:12">
      <c r="B37" t="s">
        <v>378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21" sqref="B21:B5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3550</v>
      </c>
    </row>
    <row r="3" spans="2:13" s="1" customFormat="1">
      <c r="B3" s="2" t="s">
        <v>2</v>
      </c>
      <c r="C3" s="26" t="s">
        <v>3551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J12+J64</f>
        <v>997749.14485771814</v>
      </c>
      <c r="K11" s="76">
        <f>J11/$J$11*100</f>
        <v>100</v>
      </c>
      <c r="L11" s="76">
        <f>J11/'סכום נכסי הקרן'!$C$42*100</f>
        <v>8.6129287319569183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J13+J19+J54+J56+J58+J60+J62</f>
        <v>945727.57374992128</v>
      </c>
      <c r="K12" s="79">
        <f t="shared" ref="K12:K75" si="0">J12/$J$11*100</f>
        <v>94.786107171736518</v>
      </c>
      <c r="L12" s="79">
        <f>J12/'סכום נכסי הקרן'!$C$42*100</f>
        <v>8.1638598584979718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669799.72196999996</v>
      </c>
      <c r="K13" s="79">
        <f t="shared" si="0"/>
        <v>67.131074521293158</v>
      </c>
      <c r="L13" s="79">
        <f>J13/'סכום נכסי הקרן'!$C$42*100</f>
        <v>5.7819516055158688</v>
      </c>
    </row>
    <row r="14" spans="2:13">
      <c r="B14" s="83" t="s">
        <v>3648</v>
      </c>
      <c r="C14" t="s">
        <v>209</v>
      </c>
      <c r="D14" t="s">
        <v>210</v>
      </c>
      <c r="E14" t="s">
        <v>211</v>
      </c>
      <c r="F14" t="s">
        <v>153</v>
      </c>
      <c r="G14" t="s">
        <v>105</v>
      </c>
      <c r="H14" s="77">
        <v>0</v>
      </c>
      <c r="I14" s="77">
        <v>0</v>
      </c>
      <c r="J14" s="77">
        <v>17.864529999999998</v>
      </c>
      <c r="K14" s="77">
        <f t="shared" si="0"/>
        <v>1.7904831181336199E-3</v>
      </c>
      <c r="L14" s="77">
        <f>J14/'סכום נכסי הקרן'!$C$42*100</f>
        <v>1.5421303492256868E-4</v>
      </c>
    </row>
    <row r="15" spans="2:13">
      <c r="B15" s="83" t="s">
        <v>3646</v>
      </c>
      <c r="C15" t="s">
        <v>212</v>
      </c>
      <c r="D15" t="s">
        <v>213</v>
      </c>
      <c r="E15" t="s">
        <v>214</v>
      </c>
      <c r="F15" t="s">
        <v>215</v>
      </c>
      <c r="G15" t="s">
        <v>105</v>
      </c>
      <c r="H15" s="77">
        <v>0</v>
      </c>
      <c r="I15" s="77">
        <v>0</v>
      </c>
      <c r="J15" s="77">
        <v>29978.169760000001</v>
      </c>
      <c r="K15" s="77">
        <f t="shared" si="0"/>
        <v>3.0045798500057819</v>
      </c>
      <c r="L15" s="77">
        <f>J15/'סכום נכסי הקרן'!$C$42*100</f>
        <v>0.25878232117573607</v>
      </c>
    </row>
    <row r="16" spans="2:13">
      <c r="B16" s="83" t="s">
        <v>3647</v>
      </c>
      <c r="C16" t="s">
        <v>216</v>
      </c>
      <c r="D16" t="s">
        <v>217</v>
      </c>
      <c r="E16" t="s">
        <v>218</v>
      </c>
      <c r="F16" t="s">
        <v>215</v>
      </c>
      <c r="G16" t="s">
        <v>105</v>
      </c>
      <c r="H16" s="77">
        <v>0</v>
      </c>
      <c r="I16" s="77">
        <v>0</v>
      </c>
      <c r="J16" s="77">
        <v>272908.64001999999</v>
      </c>
      <c r="K16" s="77">
        <f t="shared" si="0"/>
        <v>27.352430360530906</v>
      </c>
      <c r="L16" s="77">
        <f>J16/'סכום נכסי הקרן'!$C$42*100</f>
        <v>2.3558453334106737</v>
      </c>
    </row>
    <row r="17" spans="2:12">
      <c r="B17" s="83" t="s">
        <v>3649</v>
      </c>
      <c r="C17" t="s">
        <v>219</v>
      </c>
      <c r="D17" t="s">
        <v>220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15254.914059999999</v>
      </c>
      <c r="K17" s="77">
        <f t="shared" si="0"/>
        <v>1.5289328122827299</v>
      </c>
      <c r="L17" s="77">
        <f>J17/'סכום נכסי הקרן'!$C$42*100</f>
        <v>0.13168589348141618</v>
      </c>
    </row>
    <row r="18" spans="2:12">
      <c r="B18" s="83" t="s">
        <v>3645</v>
      </c>
      <c r="C18" t="s">
        <v>221</v>
      </c>
      <c r="D18" t="s">
        <v>222</v>
      </c>
      <c r="E18" t="s">
        <v>218</v>
      </c>
      <c r="F18" t="s">
        <v>215</v>
      </c>
      <c r="G18" t="s">
        <v>105</v>
      </c>
      <c r="H18" s="77">
        <v>0</v>
      </c>
      <c r="I18" s="77">
        <v>0</v>
      </c>
      <c r="J18" s="77">
        <v>351640.1336</v>
      </c>
      <c r="K18" s="77">
        <f t="shared" si="0"/>
        <v>35.243341015355604</v>
      </c>
      <c r="L18" s="77">
        <f>J18/'סכום נכסי הקרן'!$C$42*100</f>
        <v>3.0354838444131205</v>
      </c>
    </row>
    <row r="19" spans="2:12">
      <c r="B19" s="78" t="s">
        <v>223</v>
      </c>
      <c r="D19" s="16"/>
      <c r="I19" s="79">
        <v>0</v>
      </c>
      <c r="J19" s="79">
        <f>SUM(J20:J53)</f>
        <v>275927.85177992133</v>
      </c>
      <c r="K19" s="79">
        <f t="shared" si="0"/>
        <v>27.655032650443356</v>
      </c>
      <c r="L19" s="79">
        <f>J19/'סכום נכסי הקרן'!$C$42*100</f>
        <v>2.381908252982103</v>
      </c>
    </row>
    <row r="20" spans="2:12">
      <c r="B20" s="83" t="s">
        <v>3648</v>
      </c>
      <c r="C20" t="s">
        <v>228</v>
      </c>
      <c r="D20" t="s">
        <v>210</v>
      </c>
      <c r="E20" t="s">
        <v>211</v>
      </c>
      <c r="F20" t="s">
        <v>153</v>
      </c>
      <c r="G20" t="s">
        <v>123</v>
      </c>
      <c r="H20" s="77">
        <v>0</v>
      </c>
      <c r="I20" s="77">
        <v>0</v>
      </c>
      <c r="J20" s="77">
        <v>9.1099599999999996E-4</v>
      </c>
      <c r="K20" s="77">
        <f t="shared" si="0"/>
        <v>9.1305114586684069E-8</v>
      </c>
      <c r="L20" s="77">
        <f>J20/'סכום נכסי הקרן'!$C$42*100</f>
        <v>7.8640444479827003E-9</v>
      </c>
    </row>
    <row r="21" spans="2:12">
      <c r="B21" s="83" t="s">
        <v>3649</v>
      </c>
      <c r="C21" t="s">
        <v>229</v>
      </c>
      <c r="D21" t="s">
        <v>220</v>
      </c>
      <c r="E21" t="s">
        <v>214</v>
      </c>
      <c r="F21" t="s">
        <v>215</v>
      </c>
      <c r="G21" t="s">
        <v>123</v>
      </c>
      <c r="H21" s="77">
        <v>0</v>
      </c>
      <c r="I21" s="77">
        <v>0</v>
      </c>
      <c r="J21" s="77">
        <v>53.869712116000002</v>
      </c>
      <c r="K21" s="77">
        <f t="shared" si="0"/>
        <v>5.399123857298016E-3</v>
      </c>
      <c r="L21" s="77">
        <f>J21/'סכום נכסי הקרן'!$C$42*100</f>
        <v>4.6502268997916153E-4</v>
      </c>
    </row>
    <row r="22" spans="2:12">
      <c r="B22" s="83" t="s">
        <v>3645</v>
      </c>
      <c r="C22" t="s">
        <v>230</v>
      </c>
      <c r="D22" t="s">
        <v>222</v>
      </c>
      <c r="E22" t="s">
        <v>218</v>
      </c>
      <c r="F22" t="s">
        <v>215</v>
      </c>
      <c r="G22" t="s">
        <v>123</v>
      </c>
      <c r="H22" s="77">
        <v>0</v>
      </c>
      <c r="I22" s="77">
        <v>0</v>
      </c>
      <c r="J22" s="77">
        <v>1054.916916484</v>
      </c>
      <c r="K22" s="77">
        <f t="shared" si="0"/>
        <v>0.10572967382842849</v>
      </c>
      <c r="L22" s="77">
        <f>J22/'סכום נכסי הקרן'!$C$42*100</f>
        <v>9.1064214553730535E-3</v>
      </c>
    </row>
    <row r="23" spans="2:12">
      <c r="B23" s="83" t="s">
        <v>3648</v>
      </c>
      <c r="C23" t="s">
        <v>232</v>
      </c>
      <c r="D23" t="s">
        <v>210</v>
      </c>
      <c r="E23" t="s">
        <v>211</v>
      </c>
      <c r="F23" t="s">
        <v>153</v>
      </c>
      <c r="G23" t="s">
        <v>109</v>
      </c>
      <c r="H23" s="77">
        <v>0</v>
      </c>
      <c r="I23" s="77">
        <v>0</v>
      </c>
      <c r="J23" s="77">
        <v>151.61496477</v>
      </c>
      <c r="K23" s="77">
        <f t="shared" si="0"/>
        <v>1.5195699796026458E-2</v>
      </c>
      <c r="L23" s="77">
        <f>J23/'סכום נכסי הקרן'!$C$42*100</f>
        <v>1.3087947937538817E-3</v>
      </c>
    </row>
    <row r="24" spans="2:12">
      <c r="B24" s="83" t="s">
        <v>3646</v>
      </c>
      <c r="C24" t="s">
        <v>233</v>
      </c>
      <c r="D24" t="s">
        <v>213</v>
      </c>
      <c r="E24" t="s">
        <v>214</v>
      </c>
      <c r="F24" t="s">
        <v>215</v>
      </c>
      <c r="G24" t="s">
        <v>109</v>
      </c>
      <c r="H24" s="77">
        <v>0</v>
      </c>
      <c r="I24" s="77">
        <v>0</v>
      </c>
      <c r="J24" s="77">
        <v>6816.9035428699999</v>
      </c>
      <c r="K24" s="77">
        <f t="shared" si="0"/>
        <v>0.68322820199882106</v>
      </c>
      <c r="L24" s="77">
        <f>J24/'סכום נכסי הקרן'!$C$42*100</f>
        <v>5.8845958114789113E-2</v>
      </c>
    </row>
    <row r="25" spans="2:12">
      <c r="B25" s="83" t="s">
        <v>3647</v>
      </c>
      <c r="C25" t="s">
        <v>234</v>
      </c>
      <c r="D25" t="s">
        <v>217</v>
      </c>
      <c r="E25" t="s">
        <v>218</v>
      </c>
      <c r="F25" t="s">
        <v>215</v>
      </c>
      <c r="G25" t="s">
        <v>109</v>
      </c>
      <c r="H25" s="77">
        <v>0</v>
      </c>
      <c r="I25" s="77">
        <v>0</v>
      </c>
      <c r="J25" s="77">
        <v>26877.802703910002</v>
      </c>
      <c r="K25" s="77">
        <f t="shared" si="0"/>
        <v>2.6938437223860365</v>
      </c>
      <c r="L25" s="77">
        <f>J25/'סכום נכסי הקרן'!$C$42*100</f>
        <v>0.2320188399594047</v>
      </c>
    </row>
    <row r="26" spans="2:12">
      <c r="B26" s="83" t="s">
        <v>3648</v>
      </c>
      <c r="C26" t="s">
        <v>236</v>
      </c>
      <c r="D26" t="s">
        <v>210</v>
      </c>
      <c r="E26" t="s">
        <v>211</v>
      </c>
      <c r="F26" t="s">
        <v>153</v>
      </c>
      <c r="G26" t="s">
        <v>205</v>
      </c>
      <c r="H26" s="77">
        <v>0</v>
      </c>
      <c r="I26" s="77">
        <v>0</v>
      </c>
      <c r="J26" s="77">
        <v>2.2305599999999999E-4</v>
      </c>
      <c r="K26" s="77">
        <f t="shared" si="0"/>
        <v>2.2355919937351428E-8</v>
      </c>
      <c r="L26" s="77">
        <f>J26/'סכום נכסי הקרן'!$C$42*100</f>
        <v>1.9254994515774262E-9</v>
      </c>
    </row>
    <row r="27" spans="2:12">
      <c r="B27" s="83" t="s">
        <v>3645</v>
      </c>
      <c r="C27" t="s">
        <v>237</v>
      </c>
      <c r="D27" t="s">
        <v>222</v>
      </c>
      <c r="E27" t="s">
        <v>218</v>
      </c>
      <c r="F27" t="s">
        <v>215</v>
      </c>
      <c r="G27" t="s">
        <v>205</v>
      </c>
      <c r="H27" s="77">
        <v>0</v>
      </c>
      <c r="I27" s="77">
        <v>0</v>
      </c>
      <c r="J27" s="77">
        <v>3.3295755000000003E-2</v>
      </c>
      <c r="K27" s="77">
        <f t="shared" si="0"/>
        <v>3.3370867989817294E-6</v>
      </c>
      <c r="L27" s="77">
        <f>J27/'סכום נכסי הקרן'!$C$42*100</f>
        <v>2.874209077198388E-7</v>
      </c>
    </row>
    <row r="28" spans="2:12">
      <c r="B28" s="83" t="s">
        <v>3649</v>
      </c>
      <c r="C28" t="s">
        <v>238</v>
      </c>
      <c r="D28" t="s">
        <v>220</v>
      </c>
      <c r="E28" t="s">
        <v>214</v>
      </c>
      <c r="F28" t="s">
        <v>215</v>
      </c>
      <c r="G28" t="s">
        <v>109</v>
      </c>
      <c r="H28" s="77">
        <v>0</v>
      </c>
      <c r="I28" s="77">
        <v>0</v>
      </c>
      <c r="J28" s="77">
        <v>28.49318001</v>
      </c>
      <c r="K28" s="77">
        <f t="shared" si="0"/>
        <v>2.8557458712794195E-3</v>
      </c>
      <c r="L28" s="77">
        <f>J28/'סכום נכסי הקרן'!$C$42*100</f>
        <v>2.4596335665909855E-4</v>
      </c>
    </row>
    <row r="29" spans="2:12">
      <c r="B29" s="83" t="s">
        <v>3645</v>
      </c>
      <c r="C29" t="s">
        <v>239</v>
      </c>
      <c r="D29" t="s">
        <v>222</v>
      </c>
      <c r="E29" t="s">
        <v>218</v>
      </c>
      <c r="F29" t="s">
        <v>215</v>
      </c>
      <c r="G29" t="s">
        <v>109</v>
      </c>
      <c r="H29" s="77">
        <v>0</v>
      </c>
      <c r="I29" s="77">
        <v>0</v>
      </c>
      <c r="J29" s="77">
        <v>219744.06868083999</v>
      </c>
      <c r="K29" s="77">
        <f t="shared" si="0"/>
        <v>22.023979655946096</v>
      </c>
      <c r="L29" s="77">
        <f>J29/'סכום נכסי הקרן'!$C$42*100</f>
        <v>1.8969096717073277</v>
      </c>
    </row>
    <row r="30" spans="2:12">
      <c r="B30" s="83" t="s">
        <v>3646</v>
      </c>
      <c r="C30" t="s">
        <v>241</v>
      </c>
      <c r="D30" t="s">
        <v>213</v>
      </c>
      <c r="E30" t="s">
        <v>214</v>
      </c>
      <c r="F30" t="s">
        <v>215</v>
      </c>
      <c r="G30" t="s">
        <v>119</v>
      </c>
      <c r="H30" s="77">
        <v>0</v>
      </c>
      <c r="I30" s="77">
        <v>0</v>
      </c>
      <c r="J30" s="77">
        <v>459.374055</v>
      </c>
      <c r="K30" s="77">
        <f t="shared" si="0"/>
        <v>4.6041037205349654E-2</v>
      </c>
      <c r="L30" s="77">
        <f>J30/'סכום נכסי הקרן'!$C$42*100</f>
        <v>3.9654817219505348E-3</v>
      </c>
    </row>
    <row r="31" spans="2:12">
      <c r="B31" s="83" t="s">
        <v>3647</v>
      </c>
      <c r="C31" t="s">
        <v>242</v>
      </c>
      <c r="D31" t="s">
        <v>217</v>
      </c>
      <c r="E31" t="s">
        <v>218</v>
      </c>
      <c r="F31" t="s">
        <v>215</v>
      </c>
      <c r="G31" t="s">
        <v>119</v>
      </c>
      <c r="H31" s="77">
        <v>0</v>
      </c>
      <c r="I31" s="77">
        <v>0</v>
      </c>
      <c r="J31" s="77">
        <v>114.437771084</v>
      </c>
      <c r="K31" s="77">
        <f t="shared" si="0"/>
        <v>1.1469593501913665E-2</v>
      </c>
      <c r="L31" s="77">
        <f>J31/'סכום נכסי הקרן'!$C$42*100</f>
        <v>9.8786791416498581E-4</v>
      </c>
    </row>
    <row r="32" spans="2:12">
      <c r="B32" s="83" t="s">
        <v>3649</v>
      </c>
      <c r="C32" t="s">
        <v>243</v>
      </c>
      <c r="D32" t="s">
        <v>220</v>
      </c>
      <c r="E32" t="s">
        <v>214</v>
      </c>
      <c r="F32" t="s">
        <v>215</v>
      </c>
      <c r="G32" t="s">
        <v>119</v>
      </c>
      <c r="H32" s="77">
        <v>0</v>
      </c>
      <c r="I32" s="77">
        <v>0</v>
      </c>
      <c r="J32" s="77">
        <v>0.146110188</v>
      </c>
      <c r="K32" s="77">
        <f t="shared" si="0"/>
        <v>1.4643980278312917E-5</v>
      </c>
      <c r="L32" s="77">
        <f>J32/'סכום נכסי הקרן'!$C$42*100</f>
        <v>1.2612755848929178E-6</v>
      </c>
    </row>
    <row r="33" spans="2:12">
      <c r="B33" s="83" t="s">
        <v>3645</v>
      </c>
      <c r="C33" t="s">
        <v>244</v>
      </c>
      <c r="D33" t="s">
        <v>222</v>
      </c>
      <c r="E33" t="s">
        <v>218</v>
      </c>
      <c r="F33" t="s">
        <v>215</v>
      </c>
      <c r="G33" t="s">
        <v>119</v>
      </c>
      <c r="H33" s="77">
        <v>0</v>
      </c>
      <c r="I33" s="77">
        <v>0</v>
      </c>
      <c r="J33" s="77">
        <v>2.6843697579999999</v>
      </c>
      <c r="K33" s="77">
        <f t="shared" si="0"/>
        <v>2.6904255161078579E-4</v>
      </c>
      <c r="L33" s="77">
        <f>J33/'סכום נכסי הקרן'!$C$42*100</f>
        <v>2.3172443228875386E-5</v>
      </c>
    </row>
    <row r="34" spans="2:12">
      <c r="B34" s="83" t="s">
        <v>3648</v>
      </c>
      <c r="C34" t="s">
        <v>246</v>
      </c>
      <c r="D34" t="s">
        <v>210</v>
      </c>
      <c r="E34" t="s">
        <v>211</v>
      </c>
      <c r="F34" t="s">
        <v>153</v>
      </c>
      <c r="G34" t="s">
        <v>113</v>
      </c>
      <c r="H34" s="77">
        <v>0</v>
      </c>
      <c r="I34" s="77">
        <v>0</v>
      </c>
      <c r="J34" s="77">
        <v>21.225348239999999</v>
      </c>
      <c r="K34" s="77">
        <f t="shared" si="0"/>
        <v>2.127323120184362E-3</v>
      </c>
      <c r="L34" s="77">
        <f>J34/'סכום נכסי הקרן'!$C$42*100</f>
        <v>1.8322482423992133E-4</v>
      </c>
    </row>
    <row r="35" spans="2:12">
      <c r="B35" s="83" t="s">
        <v>3646</v>
      </c>
      <c r="C35" t="s">
        <v>247</v>
      </c>
      <c r="D35" t="s">
        <v>213</v>
      </c>
      <c r="E35" t="s">
        <v>214</v>
      </c>
      <c r="F35" t="s">
        <v>215</v>
      </c>
      <c r="G35" t="s">
        <v>113</v>
      </c>
      <c r="H35" s="77">
        <v>0</v>
      </c>
      <c r="I35" s="77">
        <v>0</v>
      </c>
      <c r="J35" s="77">
        <v>0.30484921199999998</v>
      </c>
      <c r="K35" s="77">
        <f t="shared" si="0"/>
        <v>3.0553693137313825E-5</v>
      </c>
      <c r="L35" s="77">
        <f>J35/'סכום נכסי הקרן'!$C$42*100</f>
        <v>2.6315678148976515E-6</v>
      </c>
    </row>
    <row r="36" spans="2:12">
      <c r="B36" s="83" t="s">
        <v>3647</v>
      </c>
      <c r="C36" t="s">
        <v>248</v>
      </c>
      <c r="D36" t="s">
        <v>217</v>
      </c>
      <c r="E36" t="s">
        <v>218</v>
      </c>
      <c r="F36" t="s">
        <v>215</v>
      </c>
      <c r="G36" t="s">
        <v>113</v>
      </c>
      <c r="H36" s="77">
        <v>0</v>
      </c>
      <c r="I36" s="77">
        <v>0</v>
      </c>
      <c r="J36" s="77">
        <v>7123.5812449320001</v>
      </c>
      <c r="K36" s="77">
        <f t="shared" si="0"/>
        <v>0.71396515663742743</v>
      </c>
      <c r="L36" s="77">
        <f>J36/'סכום נכסי הקרן'!$C$42*100</f>
        <v>6.1493310112186207E-2</v>
      </c>
    </row>
    <row r="37" spans="2:12">
      <c r="B37" s="83" t="s">
        <v>3649</v>
      </c>
      <c r="C37" t="s">
        <v>249</v>
      </c>
      <c r="D37" t="s">
        <v>220</v>
      </c>
      <c r="E37" t="s">
        <v>214</v>
      </c>
      <c r="F37" t="s">
        <v>215</v>
      </c>
      <c r="G37" t="s">
        <v>113</v>
      </c>
      <c r="H37" s="77">
        <v>0</v>
      </c>
      <c r="I37" s="77">
        <v>0</v>
      </c>
      <c r="J37" s="77">
        <v>0.12301303800000001</v>
      </c>
      <c r="K37" s="77">
        <f t="shared" si="0"/>
        <v>1.2329054716207449E-5</v>
      </c>
      <c r="L37" s="77">
        <f>J37/'סכום נכסי הקרן'!$C$42*100</f>
        <v>1.0618926960309209E-6</v>
      </c>
    </row>
    <row r="38" spans="2:12">
      <c r="B38" s="83" t="s">
        <v>3645</v>
      </c>
      <c r="C38" t="s">
        <v>250</v>
      </c>
      <c r="D38" t="s">
        <v>222</v>
      </c>
      <c r="E38" t="s">
        <v>218</v>
      </c>
      <c r="F38" t="s">
        <v>215</v>
      </c>
      <c r="G38" t="s">
        <v>113</v>
      </c>
      <c r="H38" s="77">
        <v>0</v>
      </c>
      <c r="I38" s="77">
        <v>0</v>
      </c>
      <c r="J38" s="77">
        <v>6501.1447807020004</v>
      </c>
      <c r="K38" s="77">
        <f t="shared" si="0"/>
        <v>0.65158109272337006</v>
      </c>
      <c r="L38" s="77">
        <f>J38/'סכום נכסי הקרן'!$C$42*100</f>
        <v>5.6120215147169986E-2</v>
      </c>
    </row>
    <row r="39" spans="2:12">
      <c r="B39" s="83" t="s">
        <v>3646</v>
      </c>
      <c r="C39" t="s">
        <v>252</v>
      </c>
      <c r="D39" t="s">
        <v>213</v>
      </c>
      <c r="E39" t="s">
        <v>214</v>
      </c>
      <c r="F39" t="s">
        <v>215</v>
      </c>
      <c r="G39" t="s">
        <v>202</v>
      </c>
      <c r="H39" s="77">
        <v>0</v>
      </c>
      <c r="I39" s="77">
        <v>0</v>
      </c>
      <c r="J39" s="77">
        <v>1.125638E-5</v>
      </c>
      <c r="K39" s="77">
        <f t="shared" si="0"/>
        <v>1.1281773638207619E-9</v>
      </c>
      <c r="L39" s="77">
        <f>J39/'סכום נכסי הקרן'!$C$42*100</f>
        <v>9.7169112315952547E-11</v>
      </c>
    </row>
    <row r="40" spans="2:12">
      <c r="B40" s="83" t="s">
        <v>3649</v>
      </c>
      <c r="C40" t="s">
        <v>253</v>
      </c>
      <c r="D40" t="s">
        <v>220</v>
      </c>
      <c r="E40" t="s">
        <v>214</v>
      </c>
      <c r="F40" t="s">
        <v>215</v>
      </c>
      <c r="G40" t="s">
        <v>202</v>
      </c>
      <c r="H40" s="77">
        <v>0</v>
      </c>
      <c r="I40" s="77">
        <v>0</v>
      </c>
      <c r="J40" s="77">
        <v>2.1051373980900001</v>
      </c>
      <c r="K40" s="77">
        <f t="shared" si="0"/>
        <v>2.10988644684852E-4</v>
      </c>
      <c r="L40" s="77">
        <f>J40/'סכום נכסי הקרן'!$C$42*100</f>
        <v>1.817230159922811E-5</v>
      </c>
    </row>
    <row r="41" spans="2:12">
      <c r="B41" s="83" t="s">
        <v>3645</v>
      </c>
      <c r="C41" t="s">
        <v>254</v>
      </c>
      <c r="D41" t="s">
        <v>222</v>
      </c>
      <c r="E41" t="s">
        <v>218</v>
      </c>
      <c r="F41" t="s">
        <v>215</v>
      </c>
      <c r="G41" t="s">
        <v>202</v>
      </c>
      <c r="H41" s="77">
        <v>0</v>
      </c>
      <c r="I41" s="77">
        <v>0</v>
      </c>
      <c r="J41" s="77">
        <v>110.58612885581999</v>
      </c>
      <c r="K41" s="77">
        <f t="shared" si="0"/>
        <v>1.1083560374445611E-2</v>
      </c>
      <c r="L41" s="77">
        <f>J41/'סכום נכסי הקרן'!$C$42*100</f>
        <v>9.5461915601441794E-4</v>
      </c>
    </row>
    <row r="42" spans="2:12">
      <c r="B42" s="83" t="s">
        <v>3647</v>
      </c>
      <c r="C42" t="s">
        <v>256</v>
      </c>
      <c r="D42" t="s">
        <v>217</v>
      </c>
      <c r="E42" t="s">
        <v>218</v>
      </c>
      <c r="F42" t="s">
        <v>215</v>
      </c>
      <c r="G42" t="s">
        <v>204</v>
      </c>
      <c r="H42" s="77">
        <v>0</v>
      </c>
      <c r="I42" s="77">
        <v>0</v>
      </c>
      <c r="J42" s="77">
        <v>0.101931512</v>
      </c>
      <c r="K42" s="77">
        <f t="shared" si="0"/>
        <v>1.0216146265355679E-5</v>
      </c>
      <c r="L42" s="77">
        <f>J42/'סכום נכסי הקרן'!$C$42*100</f>
        <v>8.7990939698756305E-7</v>
      </c>
    </row>
    <row r="43" spans="2:12">
      <c r="B43" s="83" t="s">
        <v>3645</v>
      </c>
      <c r="C43" t="s">
        <v>258</v>
      </c>
      <c r="D43" t="s">
        <v>222</v>
      </c>
      <c r="E43" t="s">
        <v>218</v>
      </c>
      <c r="F43" t="s">
        <v>215</v>
      </c>
      <c r="G43" t="s">
        <v>203</v>
      </c>
      <c r="H43" s="77">
        <v>0</v>
      </c>
      <c r="I43" s="77">
        <v>0</v>
      </c>
      <c r="J43" s="77">
        <v>-1.9302504000000002E-2</v>
      </c>
      <c r="K43" s="77">
        <f t="shared" si="0"/>
        <v>-1.9346049154221619E-6</v>
      </c>
      <c r="L43" s="77">
        <f>J43/'סכום נכסי הקרן'!$C$42*100</f>
        <v>-1.6662614261024622E-7</v>
      </c>
    </row>
    <row r="44" spans="2:12">
      <c r="B44" s="83" t="s">
        <v>3648</v>
      </c>
      <c r="C44" t="s">
        <v>260</v>
      </c>
      <c r="D44" t="s">
        <v>210</v>
      </c>
      <c r="E44" t="s">
        <v>211</v>
      </c>
      <c r="F44" t="s">
        <v>153</v>
      </c>
      <c r="G44" t="s">
        <v>116</v>
      </c>
      <c r="H44" s="77">
        <v>0</v>
      </c>
      <c r="I44" s="77">
        <v>0</v>
      </c>
      <c r="J44" s="77">
        <v>25.433130250000001</v>
      </c>
      <c r="K44" s="77">
        <f t="shared" si="0"/>
        <v>2.5490505685802256E-3</v>
      </c>
      <c r="L44" s="77">
        <f>J44/'סכום נכסי הקרן'!$C$42*100</f>
        <v>2.1954790881335745E-4</v>
      </c>
    </row>
    <row r="45" spans="2:12">
      <c r="B45" s="83" t="s">
        <v>3646</v>
      </c>
      <c r="C45" t="s">
        <v>261</v>
      </c>
      <c r="D45" t="s">
        <v>213</v>
      </c>
      <c r="E45" t="s">
        <v>214</v>
      </c>
      <c r="F45" t="s">
        <v>215</v>
      </c>
      <c r="G45" t="s">
        <v>116</v>
      </c>
      <c r="H45" s="77">
        <v>0</v>
      </c>
      <c r="I45" s="77">
        <v>0</v>
      </c>
      <c r="J45" s="77">
        <v>4.9347237499999999</v>
      </c>
      <c r="K45" s="77">
        <f t="shared" si="0"/>
        <v>4.9458561557611804E-4</v>
      </c>
      <c r="L45" s="77">
        <f>J45/'סכום נכסי הקרן'!$C$42*100</f>
        <v>4.2598306588081468E-5</v>
      </c>
    </row>
    <row r="46" spans="2:12">
      <c r="B46" s="83" t="s">
        <v>3647</v>
      </c>
      <c r="C46" t="s">
        <v>262</v>
      </c>
      <c r="D46" t="s">
        <v>217</v>
      </c>
      <c r="E46" t="s">
        <v>218</v>
      </c>
      <c r="F46" t="s">
        <v>215</v>
      </c>
      <c r="G46" t="s">
        <v>116</v>
      </c>
      <c r="H46" s="77">
        <v>0</v>
      </c>
      <c r="I46" s="77">
        <v>0</v>
      </c>
      <c r="J46" s="77">
        <v>1308.9575232499999</v>
      </c>
      <c r="K46" s="77">
        <f t="shared" si="0"/>
        <v>0.13119104436182313</v>
      </c>
      <c r="L46" s="77">
        <f>J46/'סכום נכסי הקרן'!$C$42*100</f>
        <v>1.1299391153593812E-2</v>
      </c>
    </row>
    <row r="47" spans="2:12">
      <c r="B47" s="83" t="s">
        <v>3649</v>
      </c>
      <c r="C47" t="s">
        <v>263</v>
      </c>
      <c r="D47" t="s">
        <v>220</v>
      </c>
      <c r="E47" t="s">
        <v>214</v>
      </c>
      <c r="F47" t="s">
        <v>215</v>
      </c>
      <c r="G47" t="s">
        <v>116</v>
      </c>
      <c r="H47" s="77">
        <v>0</v>
      </c>
      <c r="I47" s="77">
        <v>0</v>
      </c>
      <c r="J47" s="77">
        <v>6.7184250000000001E-2</v>
      </c>
      <c r="K47" s="77">
        <f t="shared" si="0"/>
        <v>6.7335813161313873E-6</v>
      </c>
      <c r="L47" s="77">
        <f>J47/'סכום נכסי הקרן'!$C$42*100</f>
        <v>5.7995855986676318E-7</v>
      </c>
    </row>
    <row r="48" spans="2:12">
      <c r="B48" s="83" t="s">
        <v>3645</v>
      </c>
      <c r="C48" t="s">
        <v>264</v>
      </c>
      <c r="D48" t="s">
        <v>222</v>
      </c>
      <c r="E48" t="s">
        <v>218</v>
      </c>
      <c r="F48" t="s">
        <v>215</v>
      </c>
      <c r="G48" t="s">
        <v>116</v>
      </c>
      <c r="H48" s="77">
        <v>0</v>
      </c>
      <c r="I48" s="77">
        <v>0</v>
      </c>
      <c r="J48" s="77">
        <v>5502.8104182500001</v>
      </c>
      <c r="K48" s="77">
        <f t="shared" si="0"/>
        <v>0.55152243894277819</v>
      </c>
      <c r="L48" s="77">
        <f>J48/'סכום נכסי הקרן'!$C$42*100</f>
        <v>4.7502234606892096E-2</v>
      </c>
    </row>
    <row r="49" spans="2:12">
      <c r="B49" s="83" t="s">
        <v>3649</v>
      </c>
      <c r="C49" t="s">
        <v>265</v>
      </c>
      <c r="D49" t="s">
        <v>220</v>
      </c>
      <c r="E49" t="s">
        <v>214</v>
      </c>
      <c r="F49" t="s">
        <v>215</v>
      </c>
      <c r="G49" t="s">
        <v>126</v>
      </c>
      <c r="H49" s="77">
        <v>0</v>
      </c>
      <c r="I49" s="77">
        <v>0</v>
      </c>
      <c r="J49" s="77">
        <v>21.874000629000001</v>
      </c>
      <c r="K49" s="77">
        <f t="shared" si="0"/>
        <v>2.1923346907121925E-3</v>
      </c>
      <c r="L49" s="77">
        <f>J49/'סכום נכסי הקרן'!$C$42*100</f>
        <v>1.8882422447700928E-4</v>
      </c>
    </row>
    <row r="50" spans="2:12">
      <c r="B50" s="83" t="s">
        <v>3649</v>
      </c>
      <c r="C50" t="s">
        <v>267</v>
      </c>
      <c r="D50" t="s">
        <v>220</v>
      </c>
      <c r="E50" t="s">
        <v>214</v>
      </c>
      <c r="F50" t="s">
        <v>215</v>
      </c>
      <c r="G50" t="s">
        <v>206</v>
      </c>
      <c r="H50" s="77">
        <v>0</v>
      </c>
      <c r="I50" s="77">
        <v>0</v>
      </c>
      <c r="J50" s="77">
        <v>0.17328453599999999</v>
      </c>
      <c r="K50" s="77">
        <f t="shared" si="0"/>
        <v>1.7367545428937538E-5</v>
      </c>
      <c r="L50" s="77">
        <f>J50/'סכום נכסי הקרן'!$C$42*100</f>
        <v>1.4958543102846315E-6</v>
      </c>
    </row>
    <row r="51" spans="2:12">
      <c r="B51" s="83" t="s">
        <v>3645</v>
      </c>
      <c r="C51" t="s">
        <v>268</v>
      </c>
      <c r="D51" t="s">
        <v>222</v>
      </c>
      <c r="E51" t="s">
        <v>218</v>
      </c>
      <c r="F51" t="s">
        <v>215</v>
      </c>
      <c r="G51" t="s">
        <v>206</v>
      </c>
      <c r="H51" s="77">
        <v>0</v>
      </c>
      <c r="I51" s="77">
        <v>0</v>
      </c>
      <c r="J51" s="77">
        <v>4.0981671999999997E-2</v>
      </c>
      <c r="K51" s="77">
        <f t="shared" si="0"/>
        <v>4.1074123903001793E-6</v>
      </c>
      <c r="L51" s="77">
        <f>J51/'סכום נכסי הקרן'!$C$42*100</f>
        <v>3.5376850190412258E-7</v>
      </c>
    </row>
    <row r="52" spans="2:12">
      <c r="B52" s="83" t="s">
        <v>3648</v>
      </c>
      <c r="C52" t="s">
        <v>270</v>
      </c>
      <c r="D52" t="s">
        <v>210</v>
      </c>
      <c r="E52" t="s">
        <v>211</v>
      </c>
      <c r="F52" t="s">
        <v>153</v>
      </c>
      <c r="G52" t="s">
        <v>201</v>
      </c>
      <c r="H52" s="77">
        <v>0</v>
      </c>
      <c r="I52" s="77">
        <v>0</v>
      </c>
      <c r="J52" s="77">
        <v>2.5595499999999998E-4</v>
      </c>
      <c r="K52" s="77">
        <f t="shared" si="0"/>
        <v>2.5653241731066572E-8</v>
      </c>
      <c r="L52" s="77">
        <f>J52/'סכום נכסי הקרן'!$C$42*100</f>
        <v>2.2094954277333952E-9</v>
      </c>
    </row>
    <row r="53" spans="2:12">
      <c r="B53" s="83" t="s">
        <v>3649</v>
      </c>
      <c r="C53" t="s">
        <v>271</v>
      </c>
      <c r="D53" t="s">
        <v>220</v>
      </c>
      <c r="E53" t="s">
        <v>214</v>
      </c>
      <c r="F53" t="s">
        <v>215</v>
      </c>
      <c r="G53" t="s">
        <v>201</v>
      </c>
      <c r="H53" s="77">
        <v>0</v>
      </c>
      <c r="I53" s="77">
        <v>0</v>
      </c>
      <c r="J53" s="77">
        <v>6.0697899999999999E-2</v>
      </c>
      <c r="K53" s="77">
        <f t="shared" si="0"/>
        <v>6.0834830390815009E-6</v>
      </c>
      <c r="L53" s="77">
        <f>J53/'סכום נכסי הקרן'!$C$42*100</f>
        <v>5.239660585767766E-7</v>
      </c>
    </row>
    <row r="54" spans="2:12">
      <c r="B54" s="78" t="s">
        <v>272</v>
      </c>
      <c r="D54" s="16"/>
      <c r="I54" s="79">
        <v>0</v>
      </c>
      <c r="J54" s="79">
        <v>0</v>
      </c>
      <c r="K54" s="79">
        <f t="shared" si="0"/>
        <v>0</v>
      </c>
      <c r="L54" s="79">
        <f>J54/'סכום נכסי הקרן'!$C$42*100</f>
        <v>0</v>
      </c>
    </row>
    <row r="55" spans="2:12">
      <c r="B55" t="s">
        <v>273</v>
      </c>
      <c r="C55" t="s">
        <v>273</v>
      </c>
      <c r="D55" s="16"/>
      <c r="E55" t="s">
        <v>273</v>
      </c>
      <c r="G55" t="s">
        <v>273</v>
      </c>
      <c r="H55" s="77">
        <v>0</v>
      </c>
      <c r="I55" s="77">
        <v>0</v>
      </c>
      <c r="J55" s="77">
        <v>0</v>
      </c>
      <c r="K55" s="77">
        <f t="shared" si="0"/>
        <v>0</v>
      </c>
      <c r="L55" s="77">
        <f>J55/'סכום נכסי הקרן'!$C$42*100</f>
        <v>0</v>
      </c>
    </row>
    <row r="56" spans="2:12">
      <c r="B56" s="78" t="s">
        <v>274</v>
      </c>
      <c r="D56" s="16"/>
      <c r="I56" s="79">
        <v>0</v>
      </c>
      <c r="J56" s="79">
        <v>0</v>
      </c>
      <c r="K56" s="79">
        <f t="shared" si="0"/>
        <v>0</v>
      </c>
      <c r="L56" s="79">
        <f>J56/'סכום נכסי הקרן'!$C$42*100</f>
        <v>0</v>
      </c>
    </row>
    <row r="57" spans="2:12">
      <c r="B57" t="s">
        <v>273</v>
      </c>
      <c r="C57" t="s">
        <v>273</v>
      </c>
      <c r="D57" s="16"/>
      <c r="E57" t="s">
        <v>273</v>
      </c>
      <c r="G57" t="s">
        <v>273</v>
      </c>
      <c r="H57" s="77">
        <v>0</v>
      </c>
      <c r="I57" s="77">
        <v>0</v>
      </c>
      <c r="J57" s="77">
        <v>0</v>
      </c>
      <c r="K57" s="77">
        <f t="shared" si="0"/>
        <v>0</v>
      </c>
      <c r="L57" s="77">
        <f>J57/'סכום נכסי הקרן'!$C$42*100</f>
        <v>0</v>
      </c>
    </row>
    <row r="58" spans="2:12">
      <c r="B58" s="78" t="s">
        <v>275</v>
      </c>
      <c r="D58" s="16"/>
      <c r="I58" s="79">
        <v>0</v>
      </c>
      <c r="J58" s="79">
        <v>0</v>
      </c>
      <c r="K58" s="79">
        <f t="shared" si="0"/>
        <v>0</v>
      </c>
      <c r="L58" s="79">
        <f>J58/'סכום נכסי הקרן'!$C$42*100</f>
        <v>0</v>
      </c>
    </row>
    <row r="59" spans="2:12">
      <c r="B59" t="s">
        <v>273</v>
      </c>
      <c r="C59" t="s">
        <v>273</v>
      </c>
      <c r="D59" s="16"/>
      <c r="E59" t="s">
        <v>273</v>
      </c>
      <c r="G59" t="s">
        <v>273</v>
      </c>
      <c r="H59" s="77">
        <v>0</v>
      </c>
      <c r="I59" s="77">
        <v>0</v>
      </c>
      <c r="J59" s="77">
        <v>0</v>
      </c>
      <c r="K59" s="77">
        <f t="shared" si="0"/>
        <v>0</v>
      </c>
      <c r="L59" s="77">
        <f>J59/'סכום נכסי הקרן'!$C$42*100</f>
        <v>0</v>
      </c>
    </row>
    <row r="60" spans="2:12">
      <c r="B60" s="78" t="s">
        <v>276</v>
      </c>
      <c r="D60" s="16"/>
      <c r="I60" s="79">
        <v>0</v>
      </c>
      <c r="J60" s="79">
        <v>0</v>
      </c>
      <c r="K60" s="79">
        <f t="shared" si="0"/>
        <v>0</v>
      </c>
      <c r="L60" s="79">
        <f>J60/'סכום נכסי הקרן'!$C$42*100</f>
        <v>0</v>
      </c>
    </row>
    <row r="61" spans="2:12">
      <c r="B61" t="s">
        <v>273</v>
      </c>
      <c r="C61" t="s">
        <v>273</v>
      </c>
      <c r="D61" s="16"/>
      <c r="E61" t="s">
        <v>273</v>
      </c>
      <c r="G61" t="s">
        <v>273</v>
      </c>
      <c r="H61" s="77">
        <v>0</v>
      </c>
      <c r="I61" s="77">
        <v>0</v>
      </c>
      <c r="J61" s="77">
        <v>0</v>
      </c>
      <c r="K61" s="77">
        <f t="shared" si="0"/>
        <v>0</v>
      </c>
      <c r="L61" s="77">
        <f>J61/'סכום נכסי הקרן'!$C$42*100</f>
        <v>0</v>
      </c>
    </row>
    <row r="62" spans="2:12">
      <c r="B62" s="78" t="s">
        <v>277</v>
      </c>
      <c r="D62" s="16"/>
      <c r="I62" s="79">
        <v>0</v>
      </c>
      <c r="J62" s="79">
        <v>0</v>
      </c>
      <c r="K62" s="79">
        <f t="shared" si="0"/>
        <v>0</v>
      </c>
      <c r="L62" s="79">
        <f>J62/'סכום נכסי הקרן'!$C$42*100</f>
        <v>0</v>
      </c>
    </row>
    <row r="63" spans="2:12">
      <c r="B63" t="s">
        <v>273</v>
      </c>
      <c r="C63" t="s">
        <v>273</v>
      </c>
      <c r="D63" s="16"/>
      <c r="E63" t="s">
        <v>273</v>
      </c>
      <c r="G63" t="s">
        <v>273</v>
      </c>
      <c r="H63" s="77">
        <v>0</v>
      </c>
      <c r="I63" s="77">
        <v>0</v>
      </c>
      <c r="J63" s="77">
        <v>0</v>
      </c>
      <c r="K63" s="77">
        <f t="shared" si="0"/>
        <v>0</v>
      </c>
      <c r="L63" s="77">
        <f>J63/'סכום נכסי הקרן'!$C$42*100</f>
        <v>0</v>
      </c>
    </row>
    <row r="64" spans="2:12">
      <c r="B64" s="78" t="s">
        <v>278</v>
      </c>
      <c r="D64" s="16"/>
      <c r="I64" s="79">
        <v>0</v>
      </c>
      <c r="J64" s="79">
        <f>J65+J78</f>
        <v>52021.571107796903</v>
      </c>
      <c r="K64" s="79">
        <f t="shared" si="0"/>
        <v>5.2138928282634938</v>
      </c>
      <c r="L64" s="79">
        <f>J64/'סכום נכסי הקרן'!$C$42*100</f>
        <v>0.44906887345894764</v>
      </c>
    </row>
    <row r="65" spans="2:12">
      <c r="B65" s="78" t="s">
        <v>279</v>
      </c>
      <c r="D65" s="16"/>
      <c r="I65" s="79">
        <v>0</v>
      </c>
      <c r="J65" s="79">
        <f>SUM(J66:J77)</f>
        <v>52021.571107796903</v>
      </c>
      <c r="K65" s="79">
        <f t="shared" si="0"/>
        <v>5.2138928282634938</v>
      </c>
      <c r="L65" s="79">
        <f>J65/'סכום נכסי הקרן'!$C$42*100</f>
        <v>0.44906887345894764</v>
      </c>
    </row>
    <row r="66" spans="2:12">
      <c r="B66" s="83" t="s">
        <v>3644</v>
      </c>
      <c r="C66" t="s">
        <v>224</v>
      </c>
      <c r="D66" t="s">
        <v>225</v>
      </c>
      <c r="E66" t="s">
        <v>226</v>
      </c>
      <c r="F66" t="s">
        <v>227</v>
      </c>
      <c r="G66" t="s">
        <v>123</v>
      </c>
      <c r="H66" s="77">
        <v>0</v>
      </c>
      <c r="I66" s="77">
        <v>0</v>
      </c>
      <c r="J66" s="77">
        <v>78.580773350000001</v>
      </c>
      <c r="K66" s="77">
        <f t="shared" si="0"/>
        <v>7.8758046303518351E-3</v>
      </c>
      <c r="L66" s="77">
        <f>J66/'סכום נכסי הקרן'!$C$42*100</f>
        <v>6.783374398803665E-4</v>
      </c>
    </row>
    <row r="67" spans="2:12">
      <c r="B67" s="83" t="s">
        <v>3644</v>
      </c>
      <c r="C67" t="s">
        <v>231</v>
      </c>
      <c r="D67" t="s">
        <v>225</v>
      </c>
      <c r="E67" t="s">
        <v>226</v>
      </c>
      <c r="F67" t="s">
        <v>227</v>
      </c>
      <c r="G67" t="s">
        <v>109</v>
      </c>
      <c r="H67" s="77">
        <v>0</v>
      </c>
      <c r="I67" s="77">
        <v>0</v>
      </c>
      <c r="J67" s="77">
        <f>35602.44628604-0.24550472</f>
        <v>35602.200781320003</v>
      </c>
      <c r="K67" s="77">
        <f t="shared" si="0"/>
        <v>3.5682516958104711</v>
      </c>
      <c r="L67" s="77">
        <f>J67/'סכום נכסי הקרן'!$C$42*100</f>
        <v>0.30733097553700006</v>
      </c>
    </row>
    <row r="68" spans="2:12">
      <c r="B68" s="83" t="s">
        <v>3644</v>
      </c>
      <c r="C68" t="s">
        <v>235</v>
      </c>
      <c r="D68" t="s">
        <v>225</v>
      </c>
      <c r="E68" t="s">
        <v>226</v>
      </c>
      <c r="F68" t="s">
        <v>227</v>
      </c>
      <c r="G68" t="s">
        <v>205</v>
      </c>
      <c r="H68" s="77">
        <v>0</v>
      </c>
      <c r="I68" s="77">
        <v>0</v>
      </c>
      <c r="J68" s="77">
        <v>4116.2922879629996</v>
      </c>
      <c r="K68" s="77">
        <f t="shared" si="0"/>
        <v>0.41255783672458018</v>
      </c>
      <c r="L68" s="77">
        <f>J68/'סכום נכסי הקרן'!$C$42*100</f>
        <v>3.5533312455191278E-2</v>
      </c>
    </row>
    <row r="69" spans="2:12">
      <c r="B69" s="83" t="s">
        <v>3644</v>
      </c>
      <c r="C69" t="s">
        <v>240</v>
      </c>
      <c r="D69" t="s">
        <v>225</v>
      </c>
      <c r="E69" t="s">
        <v>226</v>
      </c>
      <c r="F69" t="s">
        <v>227</v>
      </c>
      <c r="G69" t="s">
        <v>119</v>
      </c>
      <c r="H69" s="77">
        <v>0</v>
      </c>
      <c r="I69" s="77">
        <v>0</v>
      </c>
      <c r="J69" s="77">
        <v>7997.8288055820003</v>
      </c>
      <c r="K69" s="77">
        <f t="shared" si="0"/>
        <v>0.80158713708770091</v>
      </c>
      <c r="L69" s="77">
        <f>J69/'סכום נכסי הקרן'!$C$42*100</f>
        <v>6.9040128841897475E-2</v>
      </c>
    </row>
    <row r="70" spans="2:12">
      <c r="B70" s="83" t="s">
        <v>3644</v>
      </c>
      <c r="C70" t="s">
        <v>245</v>
      </c>
      <c r="D70" t="s">
        <v>225</v>
      </c>
      <c r="E70" t="s">
        <v>226</v>
      </c>
      <c r="F70" t="s">
        <v>227</v>
      </c>
      <c r="G70" t="s">
        <v>113</v>
      </c>
      <c r="H70" s="77">
        <v>0</v>
      </c>
      <c r="I70" s="77">
        <v>0</v>
      </c>
      <c r="J70" s="77">
        <v>1695.581205516</v>
      </c>
      <c r="K70" s="77">
        <f t="shared" si="0"/>
        <v>0.16994063229768988</v>
      </c>
      <c r="L70" s="77">
        <f>J70/'סכום נכסי הקרן'!$C$42*100</f>
        <v>1.4636865546436992E-2</v>
      </c>
    </row>
    <row r="71" spans="2:12">
      <c r="B71" s="83" t="s">
        <v>3644</v>
      </c>
      <c r="C71" t="s">
        <v>251</v>
      </c>
      <c r="D71" t="s">
        <v>225</v>
      </c>
      <c r="E71" t="s">
        <v>226</v>
      </c>
      <c r="F71" t="s">
        <v>227</v>
      </c>
      <c r="G71" t="s">
        <v>202</v>
      </c>
      <c r="H71" s="77">
        <v>0</v>
      </c>
      <c r="I71" s="77">
        <v>0</v>
      </c>
      <c r="J71" s="77">
        <v>248.10143125690001</v>
      </c>
      <c r="K71" s="77">
        <f t="shared" si="0"/>
        <v>2.4866113144329478E-2</v>
      </c>
      <c r="L71" s="77">
        <f>J71/'סכום נכסי הקרן'!$C$42*100</f>
        <v>2.1417006035288695E-3</v>
      </c>
    </row>
    <row r="72" spans="2:12">
      <c r="B72" s="83" t="s">
        <v>3644</v>
      </c>
      <c r="C72" t="s">
        <v>255</v>
      </c>
      <c r="D72" t="s">
        <v>225</v>
      </c>
      <c r="E72" t="s">
        <v>226</v>
      </c>
      <c r="F72" t="s">
        <v>227</v>
      </c>
      <c r="G72" t="s">
        <v>204</v>
      </c>
      <c r="H72" s="77">
        <v>0</v>
      </c>
      <c r="I72" s="77">
        <v>0</v>
      </c>
      <c r="J72" s="77">
        <v>113.86750998399999</v>
      </c>
      <c r="K72" s="77">
        <f t="shared" si="0"/>
        <v>1.1412438744834788E-2</v>
      </c>
      <c r="L72" s="77">
        <f>J72/'סכום נכסי הקרן'!$C$42*100</f>
        <v>9.8294521567085904E-4</v>
      </c>
    </row>
    <row r="73" spans="2:12">
      <c r="B73" s="83" t="s">
        <v>3644</v>
      </c>
      <c r="C73" t="s">
        <v>257</v>
      </c>
      <c r="D73" t="s">
        <v>225</v>
      </c>
      <c r="E73" t="s">
        <v>226</v>
      </c>
      <c r="F73" t="s">
        <v>227</v>
      </c>
      <c r="G73" t="s">
        <v>203</v>
      </c>
      <c r="H73" s="77">
        <v>0</v>
      </c>
      <c r="I73" s="77">
        <v>0</v>
      </c>
      <c r="J73" s="77">
        <v>0.72931341599999999</v>
      </c>
      <c r="K73" s="77">
        <f t="shared" si="0"/>
        <v>7.3095869814451426E-5</v>
      </c>
      <c r="L73" s="77">
        <f>J73/'סכום נכסי הקרן'!$C$42*100</f>
        <v>6.2956951731227112E-6</v>
      </c>
    </row>
    <row r="74" spans="2:12">
      <c r="B74" s="83" t="s">
        <v>3644</v>
      </c>
      <c r="C74" t="s">
        <v>259</v>
      </c>
      <c r="D74" t="s">
        <v>225</v>
      </c>
      <c r="E74" t="s">
        <v>226</v>
      </c>
      <c r="F74" t="s">
        <v>227</v>
      </c>
      <c r="G74" t="s">
        <v>116</v>
      </c>
      <c r="H74" s="77">
        <v>0</v>
      </c>
      <c r="I74" s="77">
        <v>0</v>
      </c>
      <c r="J74" s="77">
        <v>2094.2927485</v>
      </c>
      <c r="K74" s="77">
        <f t="shared" si="0"/>
        <v>0.20990173324564984</v>
      </c>
      <c r="L74" s="77">
        <f>J74/'סכום נכסי הקרן'!$C$42*100</f>
        <v>1.8078686691590143E-2</v>
      </c>
    </row>
    <row r="75" spans="2:12">
      <c r="B75" s="83" t="s">
        <v>3644</v>
      </c>
      <c r="C75" t="s">
        <v>266</v>
      </c>
      <c r="D75" t="s">
        <v>225</v>
      </c>
      <c r="E75" t="s">
        <v>226</v>
      </c>
      <c r="F75" t="s">
        <v>227</v>
      </c>
      <c r="G75" t="s">
        <v>206</v>
      </c>
      <c r="H75" s="77">
        <v>0</v>
      </c>
      <c r="I75" s="77">
        <v>0</v>
      </c>
      <c r="J75" s="77">
        <v>0.66608882400000002</v>
      </c>
      <c r="K75" s="77">
        <f t="shared" si="0"/>
        <v>6.6759147570603648E-5</v>
      </c>
      <c r="L75" s="77">
        <f>J75/'סכום נכסי הקרן'!$C$42*100</f>
        <v>5.7499178023180412E-6</v>
      </c>
    </row>
    <row r="76" spans="2:12">
      <c r="B76" s="83" t="s">
        <v>3644</v>
      </c>
      <c r="C76" t="s">
        <v>269</v>
      </c>
      <c r="D76" t="s">
        <v>225</v>
      </c>
      <c r="E76" t="s">
        <v>226</v>
      </c>
      <c r="F76" t="s">
        <v>227</v>
      </c>
      <c r="G76" t="s">
        <v>201</v>
      </c>
      <c r="H76" s="77">
        <v>0</v>
      </c>
      <c r="I76" s="77">
        <v>0</v>
      </c>
      <c r="J76" s="77">
        <v>73.430162085000006</v>
      </c>
      <c r="K76" s="77">
        <f t="shared" ref="K76:K79" si="1">J76/$J$11*100</f>
        <v>7.3595815605004963E-3</v>
      </c>
      <c r="L76" s="77">
        <f>J76/'סכום נכסי הקרן'!$C$42*100</f>
        <v>6.3387551477615052E-4</v>
      </c>
    </row>
    <row r="77" spans="2:12">
      <c r="B77" t="s">
        <v>273</v>
      </c>
      <c r="C77" t="s">
        <v>273</v>
      </c>
      <c r="D77" s="16"/>
      <c r="E77" t="s">
        <v>273</v>
      </c>
      <c r="G77" t="s">
        <v>273</v>
      </c>
      <c r="H77" s="77">
        <v>0</v>
      </c>
      <c r="I77" s="77">
        <v>0</v>
      </c>
      <c r="J77" s="77">
        <v>0</v>
      </c>
      <c r="K77" s="77">
        <f t="shared" si="1"/>
        <v>0</v>
      </c>
      <c r="L77" s="77">
        <f>J77/'סכום נכסי הקרן'!$C$42*100</f>
        <v>0</v>
      </c>
    </row>
    <row r="78" spans="2:12">
      <c r="B78" s="78" t="s">
        <v>277</v>
      </c>
      <c r="D78" s="16"/>
      <c r="I78" s="79">
        <v>0</v>
      </c>
      <c r="J78" s="79">
        <v>0</v>
      </c>
      <c r="K78" s="79">
        <f t="shared" si="1"/>
        <v>0</v>
      </c>
      <c r="L78" s="79">
        <f>J78/'סכום נכסי הקרן'!$C$42*100</f>
        <v>0</v>
      </c>
    </row>
    <row r="79" spans="2:12">
      <c r="B79" t="s">
        <v>273</v>
      </c>
      <c r="C79" t="s">
        <v>273</v>
      </c>
      <c r="D79" s="16"/>
      <c r="E79" t="s">
        <v>273</v>
      </c>
      <c r="G79" t="s">
        <v>273</v>
      </c>
      <c r="H79" s="77">
        <v>0</v>
      </c>
      <c r="I79" s="77">
        <v>0</v>
      </c>
      <c r="J79" s="77">
        <v>0</v>
      </c>
      <c r="K79" s="77">
        <f t="shared" si="1"/>
        <v>0</v>
      </c>
      <c r="L79" s="77">
        <f>J79/'סכום נכסי הקרן'!$C$42*100</f>
        <v>0</v>
      </c>
    </row>
    <row r="80" spans="2:12">
      <c r="B80" t="s">
        <v>280</v>
      </c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3550</v>
      </c>
    </row>
    <row r="3" spans="2:49" s="1" customFormat="1">
      <c r="B3" s="2" t="s">
        <v>2</v>
      </c>
      <c r="C3" s="26" t="s">
        <v>3551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-554018273.66999996</v>
      </c>
      <c r="H11" s="7"/>
      <c r="I11" s="76">
        <v>-40883.384999904956</v>
      </c>
      <c r="J11" s="76">
        <v>100</v>
      </c>
      <c r="K11" s="76">
        <v>-0.35</v>
      </c>
      <c r="AW11" s="16"/>
    </row>
    <row r="12" spans="2:49">
      <c r="B12" s="78" t="s">
        <v>207</v>
      </c>
      <c r="C12" s="16"/>
      <c r="D12" s="16"/>
      <c r="G12" s="79">
        <v>-554018273.66999996</v>
      </c>
      <c r="I12" s="79">
        <v>-40883.384999904956</v>
      </c>
      <c r="J12" s="79">
        <v>100</v>
      </c>
      <c r="K12" s="79">
        <v>-0.35</v>
      </c>
    </row>
    <row r="13" spans="2:49">
      <c r="B13" s="78" t="s">
        <v>2424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273</v>
      </c>
      <c r="C14" t="s">
        <v>273</v>
      </c>
      <c r="D14" t="s">
        <v>273</v>
      </c>
      <c r="E14" t="s">
        <v>273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2425</v>
      </c>
      <c r="C15" s="16"/>
      <c r="D15" s="16"/>
      <c r="G15" s="79">
        <v>-449817070</v>
      </c>
      <c r="I15" s="79">
        <v>-61744.583303480526</v>
      </c>
      <c r="J15" s="79">
        <v>151.03</v>
      </c>
      <c r="K15" s="79">
        <v>-0.53</v>
      </c>
    </row>
    <row r="16" spans="2:49">
      <c r="B16" t="s">
        <v>2853</v>
      </c>
      <c r="C16" t="s">
        <v>2854</v>
      </c>
      <c r="D16" t="s">
        <v>126</v>
      </c>
      <c r="E16" t="s">
        <v>109</v>
      </c>
      <c r="F16" t="s">
        <v>1260</v>
      </c>
      <c r="G16" s="77">
        <v>-22000000</v>
      </c>
      <c r="H16" s="77">
        <v>2.3693546685168045</v>
      </c>
      <c r="I16" s="77">
        <v>-521.25802707369701</v>
      </c>
      <c r="J16" s="77">
        <v>1.27</v>
      </c>
      <c r="K16" s="77">
        <v>0</v>
      </c>
    </row>
    <row r="17" spans="2:11">
      <c r="B17" t="s">
        <v>2855</v>
      </c>
      <c r="C17" t="s">
        <v>2856</v>
      </c>
      <c r="D17" t="s">
        <v>126</v>
      </c>
      <c r="E17" t="s">
        <v>109</v>
      </c>
      <c r="F17" t="s">
        <v>1260</v>
      </c>
      <c r="G17" s="77">
        <v>7000000</v>
      </c>
      <c r="H17" s="77">
        <v>0.12567596559604585</v>
      </c>
      <c r="I17" s="77">
        <v>8.7973175917232105</v>
      </c>
      <c r="J17" s="77">
        <v>-0.02</v>
      </c>
      <c r="K17" s="77">
        <v>0</v>
      </c>
    </row>
    <row r="18" spans="2:11">
      <c r="B18" t="s">
        <v>2857</v>
      </c>
      <c r="C18" t="s">
        <v>2858</v>
      </c>
      <c r="D18" t="s">
        <v>126</v>
      </c>
      <c r="E18" t="s">
        <v>109</v>
      </c>
      <c r="F18" t="s">
        <v>2859</v>
      </c>
      <c r="G18" s="77">
        <v>-8000000</v>
      </c>
      <c r="H18" s="77">
        <v>6.9405390804085627</v>
      </c>
      <c r="I18" s="77">
        <v>-555.24312643268502</v>
      </c>
      <c r="J18" s="77">
        <v>1.36</v>
      </c>
      <c r="K18" s="77">
        <v>0</v>
      </c>
    </row>
    <row r="19" spans="2:11">
      <c r="B19" t="s">
        <v>2860</v>
      </c>
      <c r="C19" t="s">
        <v>2861</v>
      </c>
      <c r="D19" t="s">
        <v>126</v>
      </c>
      <c r="E19" t="s">
        <v>109</v>
      </c>
      <c r="F19" t="s">
        <v>2862</v>
      </c>
      <c r="G19" s="77">
        <v>10000000</v>
      </c>
      <c r="H19" s="77">
        <v>7.7972230698110501</v>
      </c>
      <c r="I19" s="77">
        <v>779.72230698110502</v>
      </c>
      <c r="J19" s="77">
        <v>-1.91</v>
      </c>
      <c r="K19" s="77">
        <v>0.01</v>
      </c>
    </row>
    <row r="20" spans="2:11">
      <c r="B20" t="s">
        <v>2863</v>
      </c>
      <c r="C20" t="s">
        <v>2864</v>
      </c>
      <c r="D20" t="s">
        <v>126</v>
      </c>
      <c r="E20" t="s">
        <v>109</v>
      </c>
      <c r="F20" t="s">
        <v>1343</v>
      </c>
      <c r="G20" s="77">
        <v>-6000000</v>
      </c>
      <c r="H20" s="77">
        <v>14.59231118356535</v>
      </c>
      <c r="I20" s="77">
        <v>-875.53867101392098</v>
      </c>
      <c r="J20" s="77">
        <v>2.14</v>
      </c>
      <c r="K20" s="77">
        <v>-0.01</v>
      </c>
    </row>
    <row r="21" spans="2:11">
      <c r="B21" t="s">
        <v>2865</v>
      </c>
      <c r="C21" t="s">
        <v>2866</v>
      </c>
      <c r="D21" t="s">
        <v>126</v>
      </c>
      <c r="E21" t="s">
        <v>109</v>
      </c>
      <c r="F21" t="s">
        <v>2867</v>
      </c>
      <c r="G21" s="77">
        <v>-5000000</v>
      </c>
      <c r="H21" s="77">
        <v>14.15978156374028</v>
      </c>
      <c r="I21" s="77">
        <v>-707.989078187014</v>
      </c>
      <c r="J21" s="77">
        <v>1.73</v>
      </c>
      <c r="K21" s="77">
        <v>-0.01</v>
      </c>
    </row>
    <row r="22" spans="2:11">
      <c r="B22" t="s">
        <v>2868</v>
      </c>
      <c r="C22" t="s">
        <v>2869</v>
      </c>
      <c r="D22" t="s">
        <v>126</v>
      </c>
      <c r="E22" t="s">
        <v>109</v>
      </c>
      <c r="F22" t="s">
        <v>1176</v>
      </c>
      <c r="G22" s="77">
        <v>-10000000</v>
      </c>
      <c r="H22" s="77">
        <v>16.640632821703701</v>
      </c>
      <c r="I22" s="77">
        <v>-1664.06328217037</v>
      </c>
      <c r="J22" s="77">
        <v>4.07</v>
      </c>
      <c r="K22" s="77">
        <v>-0.01</v>
      </c>
    </row>
    <row r="23" spans="2:11">
      <c r="B23" t="s">
        <v>2870</v>
      </c>
      <c r="C23" t="s">
        <v>2871</v>
      </c>
      <c r="D23" t="s">
        <v>126</v>
      </c>
      <c r="E23" t="s">
        <v>109</v>
      </c>
      <c r="F23" t="s">
        <v>2872</v>
      </c>
      <c r="G23" s="77">
        <v>-10000000</v>
      </c>
      <c r="H23" s="77">
        <v>7.3796592852704004</v>
      </c>
      <c r="I23" s="77">
        <v>-737.96592852703998</v>
      </c>
      <c r="J23" s="77">
        <v>1.81</v>
      </c>
      <c r="K23" s="77">
        <v>-0.01</v>
      </c>
    </row>
    <row r="24" spans="2:11">
      <c r="B24" t="s">
        <v>2873</v>
      </c>
      <c r="C24" t="s">
        <v>2874</v>
      </c>
      <c r="D24" t="s">
        <v>126</v>
      </c>
      <c r="E24" t="s">
        <v>109</v>
      </c>
      <c r="F24" t="s">
        <v>674</v>
      </c>
      <c r="G24" s="77">
        <v>-3000000</v>
      </c>
      <c r="H24" s="77">
        <v>14.564671824553466</v>
      </c>
      <c r="I24" s="77">
        <v>-436.94015473660397</v>
      </c>
      <c r="J24" s="77">
        <v>1.07</v>
      </c>
      <c r="K24" s="77">
        <v>0</v>
      </c>
    </row>
    <row r="25" spans="2:11">
      <c r="B25" t="s">
        <v>2875</v>
      </c>
      <c r="C25" t="s">
        <v>2876</v>
      </c>
      <c r="D25" t="s">
        <v>126</v>
      </c>
      <c r="E25" t="s">
        <v>109</v>
      </c>
      <c r="F25" t="s">
        <v>2752</v>
      </c>
      <c r="G25" s="77">
        <v>-22400000</v>
      </c>
      <c r="H25" s="77">
        <v>19.21704747311826</v>
      </c>
      <c r="I25" s="77">
        <v>-4304.6186339784899</v>
      </c>
      <c r="J25" s="77">
        <v>10.53</v>
      </c>
      <c r="K25" s="77">
        <v>-0.04</v>
      </c>
    </row>
    <row r="26" spans="2:11">
      <c r="B26" t="s">
        <v>2877</v>
      </c>
      <c r="C26" t="s">
        <v>2878</v>
      </c>
      <c r="D26" t="s">
        <v>126</v>
      </c>
      <c r="E26" t="s">
        <v>109</v>
      </c>
      <c r="F26" t="s">
        <v>1047</v>
      </c>
      <c r="G26" s="77">
        <v>3500000</v>
      </c>
      <c r="H26" s="77">
        <v>7.1301336024051718</v>
      </c>
      <c r="I26" s="77">
        <v>249.55467608418101</v>
      </c>
      <c r="J26" s="77">
        <v>-0.61</v>
      </c>
      <c r="K26" s="77">
        <v>0</v>
      </c>
    </row>
    <row r="27" spans="2:11">
      <c r="B27" t="s">
        <v>2879</v>
      </c>
      <c r="C27" t="s">
        <v>2880</v>
      </c>
      <c r="D27" t="s">
        <v>126</v>
      </c>
      <c r="E27" t="s">
        <v>109</v>
      </c>
      <c r="F27" t="s">
        <v>2881</v>
      </c>
      <c r="G27" s="77">
        <v>-42300000</v>
      </c>
      <c r="H27" s="77">
        <v>10.141931086330638</v>
      </c>
      <c r="I27" s="77">
        <v>-4290.03684951786</v>
      </c>
      <c r="J27" s="77">
        <v>10.49</v>
      </c>
      <c r="K27" s="77">
        <v>-0.04</v>
      </c>
    </row>
    <row r="28" spans="2:11">
      <c r="B28" t="s">
        <v>2882</v>
      </c>
      <c r="C28" t="s">
        <v>2883</v>
      </c>
      <c r="D28" t="s">
        <v>126</v>
      </c>
      <c r="E28" t="s">
        <v>109</v>
      </c>
      <c r="F28" t="s">
        <v>2884</v>
      </c>
      <c r="G28" s="77">
        <v>-5000000</v>
      </c>
      <c r="H28" s="77">
        <v>3.81916601446486</v>
      </c>
      <c r="I28" s="77">
        <v>-190.95830072324301</v>
      </c>
      <c r="J28" s="77">
        <v>0.47</v>
      </c>
      <c r="K28" s="77">
        <v>0</v>
      </c>
    </row>
    <row r="29" spans="2:11">
      <c r="B29" t="s">
        <v>2885</v>
      </c>
      <c r="C29" t="s">
        <v>2886</v>
      </c>
      <c r="D29" t="s">
        <v>126</v>
      </c>
      <c r="E29" t="s">
        <v>109</v>
      </c>
      <c r="F29" t="s">
        <v>2826</v>
      </c>
      <c r="G29" s="77">
        <v>-9000000</v>
      </c>
      <c r="H29" s="77">
        <v>8.6402603316860223</v>
      </c>
      <c r="I29" s="77">
        <v>-777.623429851742</v>
      </c>
      <c r="J29" s="77">
        <v>1.9</v>
      </c>
      <c r="K29" s="77">
        <v>-0.01</v>
      </c>
    </row>
    <row r="30" spans="2:11">
      <c r="B30" t="s">
        <v>2887</v>
      </c>
      <c r="C30" t="s">
        <v>2888</v>
      </c>
      <c r="D30" t="s">
        <v>126</v>
      </c>
      <c r="E30" t="s">
        <v>109</v>
      </c>
      <c r="F30" t="s">
        <v>2889</v>
      </c>
      <c r="G30" s="77">
        <v>-8000000</v>
      </c>
      <c r="H30" s="77">
        <v>5.4909088756313373</v>
      </c>
      <c r="I30" s="77">
        <v>-439.27271005050699</v>
      </c>
      <c r="J30" s="77">
        <v>1.07</v>
      </c>
      <c r="K30" s="77">
        <v>0</v>
      </c>
    </row>
    <row r="31" spans="2:11">
      <c r="B31" t="s">
        <v>2890</v>
      </c>
      <c r="C31" t="s">
        <v>2891</v>
      </c>
      <c r="D31" t="s">
        <v>126</v>
      </c>
      <c r="E31" t="s">
        <v>109</v>
      </c>
      <c r="F31" t="s">
        <v>2892</v>
      </c>
      <c r="G31" s="77">
        <v>-3000000</v>
      </c>
      <c r="H31" s="77">
        <v>6.6619798934032666</v>
      </c>
      <c r="I31" s="77">
        <v>-199.85939680209799</v>
      </c>
      <c r="J31" s="77">
        <v>0.49</v>
      </c>
      <c r="K31" s="77">
        <v>0</v>
      </c>
    </row>
    <row r="32" spans="2:11">
      <c r="B32" t="s">
        <v>2893</v>
      </c>
      <c r="C32" t="s">
        <v>2894</v>
      </c>
      <c r="D32" t="s">
        <v>126</v>
      </c>
      <c r="E32" t="s">
        <v>109</v>
      </c>
      <c r="F32" t="s">
        <v>2895</v>
      </c>
      <c r="G32" s="77">
        <v>-28200000</v>
      </c>
      <c r="H32" s="77">
        <v>17.273241355471736</v>
      </c>
      <c r="I32" s="77">
        <v>-4871.0540622430299</v>
      </c>
      <c r="J32" s="77">
        <v>11.91</v>
      </c>
      <c r="K32" s="77">
        <v>-0.04</v>
      </c>
    </row>
    <row r="33" spans="2:11">
      <c r="B33" t="s">
        <v>2896</v>
      </c>
      <c r="C33" t="s">
        <v>2897</v>
      </c>
      <c r="D33" t="s">
        <v>126</v>
      </c>
      <c r="E33" t="s">
        <v>113</v>
      </c>
      <c r="F33" t="s">
        <v>292</v>
      </c>
      <c r="G33" s="77">
        <v>-7400000</v>
      </c>
      <c r="H33" s="77">
        <v>1.604349800699419</v>
      </c>
      <c r="I33" s="77">
        <v>-118.721885251757</v>
      </c>
      <c r="J33" s="77">
        <v>0.28999999999999998</v>
      </c>
      <c r="K33" s="77">
        <v>0</v>
      </c>
    </row>
    <row r="34" spans="2:11">
      <c r="B34" t="s">
        <v>2898</v>
      </c>
      <c r="C34" t="s">
        <v>2899</v>
      </c>
      <c r="D34" t="s">
        <v>126</v>
      </c>
      <c r="E34" t="s">
        <v>109</v>
      </c>
      <c r="F34" t="s">
        <v>2900</v>
      </c>
      <c r="G34" s="77">
        <v>-35000000</v>
      </c>
      <c r="H34" s="77">
        <v>22.334797781303401</v>
      </c>
      <c r="I34" s="77">
        <v>-7817.1792234561899</v>
      </c>
      <c r="J34" s="77">
        <v>19.12</v>
      </c>
      <c r="K34" s="77">
        <v>-7.0000000000000007E-2</v>
      </c>
    </row>
    <row r="35" spans="2:11">
      <c r="B35" t="s">
        <v>2901</v>
      </c>
      <c r="C35" t="s">
        <v>2902</v>
      </c>
      <c r="D35" t="s">
        <v>126</v>
      </c>
      <c r="E35" t="s">
        <v>109</v>
      </c>
      <c r="F35" t="s">
        <v>2637</v>
      </c>
      <c r="G35" s="77">
        <v>-5000000</v>
      </c>
      <c r="H35" s="77">
        <v>26.842036344256002</v>
      </c>
      <c r="I35" s="77">
        <v>-1342.1018172127999</v>
      </c>
      <c r="J35" s="77">
        <v>3.28</v>
      </c>
      <c r="K35" s="77">
        <v>-0.01</v>
      </c>
    </row>
    <row r="36" spans="2:11">
      <c r="B36" t="s">
        <v>2903</v>
      </c>
      <c r="C36" t="s">
        <v>2904</v>
      </c>
      <c r="D36" t="s">
        <v>126</v>
      </c>
      <c r="E36" t="s">
        <v>109</v>
      </c>
      <c r="F36" t="s">
        <v>2905</v>
      </c>
      <c r="G36" s="77">
        <v>-28500000</v>
      </c>
      <c r="H36" s="77">
        <v>22.133877331092314</v>
      </c>
      <c r="I36" s="77">
        <v>-6308.1550393613097</v>
      </c>
      <c r="J36" s="77">
        <v>15.43</v>
      </c>
      <c r="K36" s="77">
        <v>-0.05</v>
      </c>
    </row>
    <row r="37" spans="2:11">
      <c r="B37" t="s">
        <v>2906</v>
      </c>
      <c r="C37" t="s">
        <v>2907</v>
      </c>
      <c r="D37" t="s">
        <v>126</v>
      </c>
      <c r="E37" t="s">
        <v>109</v>
      </c>
      <c r="F37" t="s">
        <v>949</v>
      </c>
      <c r="G37" s="77">
        <v>-6500000</v>
      </c>
      <c r="H37" s="77">
        <v>9.2979939291403237</v>
      </c>
      <c r="I37" s="77">
        <v>-604.36960539412098</v>
      </c>
      <c r="J37" s="77">
        <v>1.48</v>
      </c>
      <c r="K37" s="77">
        <v>-0.01</v>
      </c>
    </row>
    <row r="38" spans="2:11">
      <c r="B38" t="s">
        <v>2908</v>
      </c>
      <c r="C38" t="s">
        <v>2909</v>
      </c>
      <c r="D38" t="s">
        <v>126</v>
      </c>
      <c r="E38" t="s">
        <v>109</v>
      </c>
      <c r="F38" t="s">
        <v>2910</v>
      </c>
      <c r="G38" s="77">
        <v>-3000000</v>
      </c>
      <c r="H38" s="77">
        <v>17.763875592507599</v>
      </c>
      <c r="I38" s="77">
        <v>-532.91626777522799</v>
      </c>
      <c r="J38" s="77">
        <v>1.3</v>
      </c>
      <c r="K38" s="77">
        <v>0</v>
      </c>
    </row>
    <row r="39" spans="2:11">
      <c r="B39" t="s">
        <v>2911</v>
      </c>
      <c r="C39" t="s">
        <v>2912</v>
      </c>
      <c r="D39" t="s">
        <v>126</v>
      </c>
      <c r="E39" t="s">
        <v>109</v>
      </c>
      <c r="F39" t="s">
        <v>2913</v>
      </c>
      <c r="G39" s="77">
        <v>-6000000</v>
      </c>
      <c r="H39" s="77">
        <v>15.909228603763133</v>
      </c>
      <c r="I39" s="77">
        <v>-954.55371622578798</v>
      </c>
      <c r="J39" s="77">
        <v>2.33</v>
      </c>
      <c r="K39" s="77">
        <v>-0.01</v>
      </c>
    </row>
    <row r="40" spans="2:11">
      <c r="B40" t="s">
        <v>2914</v>
      </c>
      <c r="C40" t="s">
        <v>2915</v>
      </c>
      <c r="D40" t="s">
        <v>126</v>
      </c>
      <c r="E40" t="s">
        <v>109</v>
      </c>
      <c r="F40" t="s">
        <v>2916</v>
      </c>
      <c r="G40" s="77">
        <v>-8532070</v>
      </c>
      <c r="H40" s="77">
        <v>10.282800761372632</v>
      </c>
      <c r="I40" s="77">
        <v>-877.33575892084605</v>
      </c>
      <c r="J40" s="77">
        <v>2.15</v>
      </c>
      <c r="K40" s="77">
        <v>-0.01</v>
      </c>
    </row>
    <row r="41" spans="2:11">
      <c r="B41" t="s">
        <v>2917</v>
      </c>
      <c r="C41" t="s">
        <v>2918</v>
      </c>
      <c r="D41" t="s">
        <v>126</v>
      </c>
      <c r="E41" t="s">
        <v>113</v>
      </c>
      <c r="F41" t="s">
        <v>851</v>
      </c>
      <c r="G41" s="77">
        <v>-1915000</v>
      </c>
      <c r="H41" s="77">
        <v>-11.055631921974726</v>
      </c>
      <c r="I41" s="77">
        <v>211.715351305816</v>
      </c>
      <c r="J41" s="77">
        <v>-0.52</v>
      </c>
      <c r="K41" s="77">
        <v>0</v>
      </c>
    </row>
    <row r="42" spans="2:11">
      <c r="B42" t="s">
        <v>2919</v>
      </c>
      <c r="C42" t="s">
        <v>2920</v>
      </c>
      <c r="D42" t="s">
        <v>126</v>
      </c>
      <c r="E42" t="s">
        <v>109</v>
      </c>
      <c r="F42" t="s">
        <v>2921</v>
      </c>
      <c r="G42" s="77">
        <v>-5300000</v>
      </c>
      <c r="H42" s="77">
        <v>21.343553333333301</v>
      </c>
      <c r="I42" s="77">
        <v>-1131.20832666667</v>
      </c>
      <c r="J42" s="77">
        <v>2.77</v>
      </c>
      <c r="K42" s="77">
        <v>-0.01</v>
      </c>
    </row>
    <row r="43" spans="2:11">
      <c r="B43" t="s">
        <v>2922</v>
      </c>
      <c r="C43" t="s">
        <v>2923</v>
      </c>
      <c r="D43" t="s">
        <v>126</v>
      </c>
      <c r="E43" t="s">
        <v>109</v>
      </c>
      <c r="F43" t="s">
        <v>2637</v>
      </c>
      <c r="G43" s="77">
        <v>-5000000</v>
      </c>
      <c r="H43" s="77">
        <v>24.6416057142856</v>
      </c>
      <c r="I43" s="77">
        <v>-1232.0802857142801</v>
      </c>
      <c r="J43" s="77">
        <v>3.01</v>
      </c>
      <c r="K43" s="77">
        <v>-0.01</v>
      </c>
    </row>
    <row r="44" spans="2:11">
      <c r="B44" t="s">
        <v>2924</v>
      </c>
      <c r="C44" t="s">
        <v>2925</v>
      </c>
      <c r="D44" t="s">
        <v>126</v>
      </c>
      <c r="E44" t="s">
        <v>109</v>
      </c>
      <c r="F44" t="s">
        <v>2926</v>
      </c>
      <c r="G44" s="77">
        <v>-750000</v>
      </c>
      <c r="H44" s="77">
        <v>25.486184000000002</v>
      </c>
      <c r="I44" s="77">
        <v>-191.14637999999999</v>
      </c>
      <c r="J44" s="77">
        <v>0.47</v>
      </c>
      <c r="K44" s="77">
        <v>0</v>
      </c>
    </row>
    <row r="45" spans="2:11">
      <c r="B45" t="s">
        <v>2927</v>
      </c>
      <c r="C45" t="s">
        <v>2928</v>
      </c>
      <c r="D45" t="s">
        <v>126</v>
      </c>
      <c r="E45" t="s">
        <v>109</v>
      </c>
      <c r="F45" t="s">
        <v>730</v>
      </c>
      <c r="G45" s="77">
        <v>-1000000</v>
      </c>
      <c r="H45" s="77">
        <v>18.659765</v>
      </c>
      <c r="I45" s="77">
        <v>-186.59764999999999</v>
      </c>
      <c r="J45" s="77">
        <v>0.46</v>
      </c>
      <c r="K45" s="77">
        <v>0</v>
      </c>
    </row>
    <row r="46" spans="2:11">
      <c r="B46" t="s">
        <v>2929</v>
      </c>
      <c r="C46" t="s">
        <v>2930</v>
      </c>
      <c r="D46" t="s">
        <v>126</v>
      </c>
      <c r="E46" t="s">
        <v>109</v>
      </c>
      <c r="F46" t="s">
        <v>2931</v>
      </c>
      <c r="G46" s="77">
        <v>-700000</v>
      </c>
      <c r="H46" s="77">
        <v>15.789554285714285</v>
      </c>
      <c r="I46" s="77">
        <v>-110.52688000000001</v>
      </c>
      <c r="J46" s="77">
        <v>0.27</v>
      </c>
      <c r="K46" s="77">
        <v>0</v>
      </c>
    </row>
    <row r="47" spans="2:11">
      <c r="B47" t="s">
        <v>2932</v>
      </c>
      <c r="C47" t="s">
        <v>2933</v>
      </c>
      <c r="D47" t="s">
        <v>126</v>
      </c>
      <c r="E47" t="s">
        <v>109</v>
      </c>
      <c r="F47" t="s">
        <v>647</v>
      </c>
      <c r="G47" s="77">
        <v>-5000000</v>
      </c>
      <c r="H47" s="77">
        <v>17.279050000000002</v>
      </c>
      <c r="I47" s="77">
        <v>-863.95249999999999</v>
      </c>
      <c r="J47" s="77">
        <v>2.11</v>
      </c>
      <c r="K47" s="77">
        <v>-0.01</v>
      </c>
    </row>
    <row r="48" spans="2:11">
      <c r="B48" t="s">
        <v>2934</v>
      </c>
      <c r="C48" t="s">
        <v>2935</v>
      </c>
      <c r="D48" t="s">
        <v>126</v>
      </c>
      <c r="E48" t="s">
        <v>109</v>
      </c>
      <c r="F48" t="s">
        <v>2910</v>
      </c>
      <c r="G48" s="77">
        <v>-250000</v>
      </c>
      <c r="H48" s="77">
        <v>18.064900000000002</v>
      </c>
      <c r="I48" s="77">
        <v>-45.16225</v>
      </c>
      <c r="J48" s="77">
        <v>0.11</v>
      </c>
      <c r="K48" s="77">
        <v>0</v>
      </c>
    </row>
    <row r="49" spans="2:11">
      <c r="B49" t="s">
        <v>2936</v>
      </c>
      <c r="C49" t="s">
        <v>2937</v>
      </c>
      <c r="D49" t="s">
        <v>126</v>
      </c>
      <c r="E49" t="s">
        <v>109</v>
      </c>
      <c r="F49" t="s">
        <v>2900</v>
      </c>
      <c r="G49" s="77">
        <v>-37000000</v>
      </c>
      <c r="H49" s="77">
        <v>22.180312359550594</v>
      </c>
      <c r="I49" s="77">
        <v>-8206.7155730337199</v>
      </c>
      <c r="J49" s="77">
        <v>20.07</v>
      </c>
      <c r="K49" s="77">
        <v>-7.0000000000000007E-2</v>
      </c>
    </row>
    <row r="50" spans="2:11">
      <c r="B50" t="s">
        <v>2938</v>
      </c>
      <c r="C50" t="s">
        <v>2939</v>
      </c>
      <c r="D50" t="s">
        <v>126</v>
      </c>
      <c r="E50" t="s">
        <v>109</v>
      </c>
      <c r="F50" t="s">
        <v>1122</v>
      </c>
      <c r="G50" s="77">
        <v>-10000000</v>
      </c>
      <c r="H50" s="77">
        <v>22.555006956521702</v>
      </c>
      <c r="I50" s="77">
        <v>-2255.5006956521702</v>
      </c>
      <c r="J50" s="77">
        <v>5.52</v>
      </c>
      <c r="K50" s="77">
        <v>-0.02</v>
      </c>
    </row>
    <row r="51" spans="2:11">
      <c r="B51" t="s">
        <v>2940</v>
      </c>
      <c r="C51" t="s">
        <v>2941</v>
      </c>
      <c r="D51" t="s">
        <v>126</v>
      </c>
      <c r="E51" t="s">
        <v>109</v>
      </c>
      <c r="F51" t="s">
        <v>2942</v>
      </c>
      <c r="G51" s="77">
        <v>-14000000</v>
      </c>
      <c r="H51" s="77">
        <v>20.633027450980428</v>
      </c>
      <c r="I51" s="77">
        <v>-2888.6238431372599</v>
      </c>
      <c r="J51" s="77">
        <v>7.07</v>
      </c>
      <c r="K51" s="77">
        <v>-0.02</v>
      </c>
    </row>
    <row r="52" spans="2:11">
      <c r="B52" t="s">
        <v>2943</v>
      </c>
      <c r="C52" t="s">
        <v>2944</v>
      </c>
      <c r="D52" t="s">
        <v>126</v>
      </c>
      <c r="E52" t="s">
        <v>109</v>
      </c>
      <c r="F52" t="s">
        <v>2788</v>
      </c>
      <c r="G52" s="77">
        <v>-7000000</v>
      </c>
      <c r="H52" s="77">
        <v>18.104906666666714</v>
      </c>
      <c r="I52" s="77">
        <v>-1267.3434666666701</v>
      </c>
      <c r="J52" s="77">
        <v>3.1</v>
      </c>
      <c r="K52" s="77">
        <v>-0.01</v>
      </c>
    </row>
    <row r="53" spans="2:11">
      <c r="B53" t="s">
        <v>2945</v>
      </c>
      <c r="C53" t="s">
        <v>2946</v>
      </c>
      <c r="D53" t="s">
        <v>126</v>
      </c>
      <c r="E53" t="s">
        <v>109</v>
      </c>
      <c r="F53" t="s">
        <v>1400</v>
      </c>
      <c r="G53" s="77">
        <v>-5000000</v>
      </c>
      <c r="H53" s="77">
        <v>17.730334200000001</v>
      </c>
      <c r="I53" s="77">
        <v>-886.51670999999999</v>
      </c>
      <c r="J53" s="77">
        <v>2.17</v>
      </c>
      <c r="K53" s="77">
        <v>-0.01</v>
      </c>
    </row>
    <row r="54" spans="2:11">
      <c r="B54" t="s">
        <v>2947</v>
      </c>
      <c r="C54" t="s">
        <v>2948</v>
      </c>
      <c r="D54" t="s">
        <v>126</v>
      </c>
      <c r="E54" t="s">
        <v>109</v>
      </c>
      <c r="F54" t="s">
        <v>2895</v>
      </c>
      <c r="G54" s="77">
        <v>-2000000</v>
      </c>
      <c r="H54" s="77">
        <v>16.752176008724099</v>
      </c>
      <c r="I54" s="77">
        <v>-335.04352017448201</v>
      </c>
      <c r="J54" s="77">
        <v>0.82</v>
      </c>
      <c r="K54" s="77">
        <v>0</v>
      </c>
    </row>
    <row r="55" spans="2:11">
      <c r="B55" t="s">
        <v>2949</v>
      </c>
      <c r="C55" t="s">
        <v>2950</v>
      </c>
      <c r="D55" t="s">
        <v>126</v>
      </c>
      <c r="E55" t="s">
        <v>109</v>
      </c>
      <c r="F55" t="s">
        <v>2951</v>
      </c>
      <c r="G55" s="77">
        <v>-3000000</v>
      </c>
      <c r="H55" s="77">
        <v>15.145566666666699</v>
      </c>
      <c r="I55" s="77">
        <v>-454.36700000000098</v>
      </c>
      <c r="J55" s="77">
        <v>1.1100000000000001</v>
      </c>
      <c r="K55" s="77">
        <v>0</v>
      </c>
    </row>
    <row r="56" spans="2:11">
      <c r="B56" t="s">
        <v>2952</v>
      </c>
      <c r="C56" t="s">
        <v>2953</v>
      </c>
      <c r="D56" t="s">
        <v>126</v>
      </c>
      <c r="E56" t="s">
        <v>113</v>
      </c>
      <c r="F56" t="s">
        <v>851</v>
      </c>
      <c r="G56" s="77">
        <v>-7600000</v>
      </c>
      <c r="H56" s="77">
        <v>-11.376934</v>
      </c>
      <c r="I56" s="77">
        <v>864.64698399999997</v>
      </c>
      <c r="J56" s="77">
        <v>-2.11</v>
      </c>
      <c r="K56" s="77">
        <v>0.01</v>
      </c>
    </row>
    <row r="57" spans="2:11">
      <c r="B57" t="s">
        <v>2954</v>
      </c>
      <c r="C57" t="s">
        <v>2955</v>
      </c>
      <c r="D57" t="s">
        <v>126</v>
      </c>
      <c r="E57" t="s">
        <v>109</v>
      </c>
      <c r="F57" t="s">
        <v>2889</v>
      </c>
      <c r="G57" s="77">
        <v>-7500000</v>
      </c>
      <c r="H57" s="77">
        <v>4.1199378666666666</v>
      </c>
      <c r="I57" s="77">
        <v>-308.99534</v>
      </c>
      <c r="J57" s="77">
        <v>0.76</v>
      </c>
      <c r="K57" s="77">
        <v>0</v>
      </c>
    </row>
    <row r="58" spans="2:11">
      <c r="B58" t="s">
        <v>2956</v>
      </c>
      <c r="C58" t="s">
        <v>2957</v>
      </c>
      <c r="D58" t="s">
        <v>126</v>
      </c>
      <c r="E58" t="s">
        <v>109</v>
      </c>
      <c r="F58" t="s">
        <v>2889</v>
      </c>
      <c r="G58" s="77">
        <v>-7500000</v>
      </c>
      <c r="H58" s="77">
        <v>4.1304895999999998</v>
      </c>
      <c r="I58" s="77">
        <v>-309.78672</v>
      </c>
      <c r="J58" s="77">
        <v>0.76</v>
      </c>
      <c r="K58" s="77">
        <v>0</v>
      </c>
    </row>
    <row r="59" spans="2:11">
      <c r="B59" t="s">
        <v>2958</v>
      </c>
      <c r="C59" t="s">
        <v>2959</v>
      </c>
      <c r="D59" t="s">
        <v>126</v>
      </c>
      <c r="E59" t="s">
        <v>109</v>
      </c>
      <c r="F59" t="s">
        <v>2960</v>
      </c>
      <c r="G59" s="77">
        <v>-19000000</v>
      </c>
      <c r="H59" s="77">
        <v>4.9652545454545418</v>
      </c>
      <c r="I59" s="77">
        <v>-943.398363636363</v>
      </c>
      <c r="J59" s="77">
        <v>2.31</v>
      </c>
      <c r="K59" s="77">
        <v>-0.01</v>
      </c>
    </row>
    <row r="60" spans="2:11">
      <c r="B60" t="s">
        <v>2961</v>
      </c>
      <c r="C60" t="s">
        <v>2962</v>
      </c>
      <c r="D60" t="s">
        <v>126</v>
      </c>
      <c r="E60" t="s">
        <v>109</v>
      </c>
      <c r="F60" t="s">
        <v>453</v>
      </c>
      <c r="G60" s="77">
        <v>-10000000</v>
      </c>
      <c r="H60" s="77">
        <v>3.8793449999999998</v>
      </c>
      <c r="I60" s="77">
        <v>-387.93450000000001</v>
      </c>
      <c r="J60" s="77">
        <v>0.95</v>
      </c>
      <c r="K60" s="77">
        <v>0</v>
      </c>
    </row>
    <row r="61" spans="2:11">
      <c r="B61" t="s">
        <v>2963</v>
      </c>
      <c r="C61" t="s">
        <v>2964</v>
      </c>
      <c r="D61" t="s">
        <v>126</v>
      </c>
      <c r="E61" t="s">
        <v>113</v>
      </c>
      <c r="F61" t="s">
        <v>949</v>
      </c>
      <c r="G61" s="77">
        <v>-2470000</v>
      </c>
      <c r="H61" s="77">
        <v>5.1248833333333197</v>
      </c>
      <c r="I61" s="77">
        <v>-126.584618333333</v>
      </c>
      <c r="J61" s="77">
        <v>0.31</v>
      </c>
      <c r="K61" s="77">
        <v>0</v>
      </c>
    </row>
    <row r="62" spans="2:11">
      <c r="B62" t="s">
        <v>2965</v>
      </c>
      <c r="C62" t="s">
        <v>2966</v>
      </c>
      <c r="D62" t="s">
        <v>126</v>
      </c>
      <c r="E62" t="s">
        <v>109</v>
      </c>
      <c r="F62" t="s">
        <v>2967</v>
      </c>
      <c r="G62" s="77">
        <v>-14000000</v>
      </c>
      <c r="H62" s="77">
        <v>1.7135664556962</v>
      </c>
      <c r="I62" s="77">
        <v>-239.89930379746801</v>
      </c>
      <c r="J62" s="77">
        <v>0.59</v>
      </c>
      <c r="K62" s="77">
        <v>0</v>
      </c>
    </row>
    <row r="63" spans="2:11">
      <c r="B63" t="s">
        <v>2968</v>
      </c>
      <c r="C63" t="s">
        <v>2969</v>
      </c>
      <c r="D63" t="s">
        <v>126</v>
      </c>
      <c r="E63" t="s">
        <v>109</v>
      </c>
      <c r="F63" t="s">
        <v>1385</v>
      </c>
      <c r="G63" s="77">
        <v>-20000000</v>
      </c>
      <c r="H63" s="77">
        <v>2.7806489999999999</v>
      </c>
      <c r="I63" s="77">
        <v>-556.12980000000005</v>
      </c>
      <c r="J63" s="77">
        <v>1.36</v>
      </c>
      <c r="K63" s="77">
        <v>0</v>
      </c>
    </row>
    <row r="64" spans="2:11">
      <c r="B64" t="s">
        <v>2970</v>
      </c>
      <c r="C64" t="s">
        <v>2971</v>
      </c>
      <c r="D64" t="s">
        <v>126</v>
      </c>
      <c r="E64" t="s">
        <v>109</v>
      </c>
      <c r="F64" t="s">
        <v>2916</v>
      </c>
      <c r="G64" s="77">
        <v>-500000</v>
      </c>
      <c r="H64" s="77">
        <v>8.2640422303519401</v>
      </c>
      <c r="I64" s="77">
        <v>-41.3202111517597</v>
      </c>
      <c r="J64" s="77">
        <v>0.1</v>
      </c>
      <c r="K64" s="77">
        <v>0</v>
      </c>
    </row>
    <row r="65" spans="2:11">
      <c r="B65" t="s">
        <v>2972</v>
      </c>
      <c r="C65" t="s">
        <v>2973</v>
      </c>
      <c r="D65" t="s">
        <v>126</v>
      </c>
      <c r="E65" t="s">
        <v>109</v>
      </c>
      <c r="F65" t="s">
        <v>2942</v>
      </c>
      <c r="G65" s="77">
        <v>-9000000</v>
      </c>
      <c r="H65" s="77">
        <v>20.785335529264223</v>
      </c>
      <c r="I65" s="77">
        <v>-1870.6801976337799</v>
      </c>
      <c r="J65" s="77">
        <v>4.58</v>
      </c>
      <c r="K65" s="77">
        <v>-0.02</v>
      </c>
    </row>
    <row r="66" spans="2:11">
      <c r="B66" t="s">
        <v>2974</v>
      </c>
      <c r="C66" t="s">
        <v>2975</v>
      </c>
      <c r="D66" t="s">
        <v>126</v>
      </c>
      <c r="E66" t="s">
        <v>109</v>
      </c>
      <c r="F66" t="s">
        <v>1457</v>
      </c>
      <c r="G66" s="77">
        <v>7000000</v>
      </c>
      <c r="H66" s="77">
        <v>1.5464165865849857</v>
      </c>
      <c r="I66" s="77">
        <v>108.24916106094901</v>
      </c>
      <c r="J66" s="77">
        <v>-0.26</v>
      </c>
      <c r="K66" s="77">
        <v>0</v>
      </c>
    </row>
    <row r="67" spans="2:11">
      <c r="B67" s="78" t="s">
        <v>2852</v>
      </c>
      <c r="C67" s="16"/>
      <c r="D67" s="16"/>
      <c r="G67" s="79">
        <v>-104206425.45</v>
      </c>
      <c r="I67" s="79">
        <v>21012.231600975385</v>
      </c>
      <c r="J67" s="79">
        <v>-51.4</v>
      </c>
      <c r="K67" s="79">
        <v>0.18</v>
      </c>
    </row>
    <row r="68" spans="2:11">
      <c r="B68" t="s">
        <v>2976</v>
      </c>
      <c r="C68" t="s">
        <v>2977</v>
      </c>
      <c r="D68" t="s">
        <v>126</v>
      </c>
      <c r="E68" t="s">
        <v>113</v>
      </c>
      <c r="F68" t="s">
        <v>2661</v>
      </c>
      <c r="G68" s="77">
        <v>-14880000</v>
      </c>
      <c r="H68" s="77">
        <v>-0.63368408726105985</v>
      </c>
      <c r="I68" s="77">
        <v>94.292192184445696</v>
      </c>
      <c r="J68" s="77">
        <v>-0.23</v>
      </c>
      <c r="K68" s="77">
        <v>0</v>
      </c>
    </row>
    <row r="69" spans="2:11">
      <c r="B69" t="s">
        <v>2978</v>
      </c>
      <c r="C69" t="s">
        <v>2979</v>
      </c>
      <c r="D69" t="s">
        <v>126</v>
      </c>
      <c r="E69" t="s">
        <v>116</v>
      </c>
      <c r="F69" t="s">
        <v>2889</v>
      </c>
      <c r="G69" s="77">
        <v>-1500000</v>
      </c>
      <c r="H69" s="77">
        <v>-22.073818490537867</v>
      </c>
      <c r="I69" s="77">
        <v>331.10727735806802</v>
      </c>
      <c r="J69" s="77">
        <v>-0.81</v>
      </c>
      <c r="K69" s="77">
        <v>0</v>
      </c>
    </row>
    <row r="70" spans="2:11">
      <c r="B70" t="s">
        <v>2980</v>
      </c>
      <c r="C70" t="s">
        <v>2981</v>
      </c>
      <c r="D70" t="s">
        <v>126</v>
      </c>
      <c r="E70" t="s">
        <v>116</v>
      </c>
      <c r="F70" t="s">
        <v>1184</v>
      </c>
      <c r="G70" s="77">
        <v>-7300000</v>
      </c>
      <c r="H70" s="77">
        <v>-33.666733431110956</v>
      </c>
      <c r="I70" s="77">
        <v>2457.6715404710999</v>
      </c>
      <c r="J70" s="77">
        <v>-6.01</v>
      </c>
      <c r="K70" s="77">
        <v>0.02</v>
      </c>
    </row>
    <row r="71" spans="2:11">
      <c r="B71" t="s">
        <v>2982</v>
      </c>
      <c r="C71" t="s">
        <v>2983</v>
      </c>
      <c r="D71" t="s">
        <v>126</v>
      </c>
      <c r="E71" t="s">
        <v>109</v>
      </c>
      <c r="F71" t="s">
        <v>2984</v>
      </c>
      <c r="G71" s="77">
        <v>-2500000</v>
      </c>
      <c r="H71" s="77">
        <v>13.075099807296519</v>
      </c>
      <c r="I71" s="77">
        <v>-326.87749518241299</v>
      </c>
      <c r="J71" s="77">
        <v>0.8</v>
      </c>
      <c r="K71" s="77">
        <v>0</v>
      </c>
    </row>
    <row r="72" spans="2:11">
      <c r="B72" t="s">
        <v>2985</v>
      </c>
      <c r="C72" t="s">
        <v>2986</v>
      </c>
      <c r="D72" t="s">
        <v>126</v>
      </c>
      <c r="E72" t="s">
        <v>113</v>
      </c>
      <c r="F72" t="s">
        <v>2987</v>
      </c>
      <c r="G72" s="77">
        <v>-3500000</v>
      </c>
      <c r="H72" s="77">
        <v>-34.010569046428571</v>
      </c>
      <c r="I72" s="77">
        <v>1190.3699166250001</v>
      </c>
      <c r="J72" s="77">
        <v>-2.91</v>
      </c>
      <c r="K72" s="77">
        <v>0.01</v>
      </c>
    </row>
    <row r="73" spans="2:11">
      <c r="B73" t="s">
        <v>2988</v>
      </c>
      <c r="C73" t="s">
        <v>2989</v>
      </c>
      <c r="D73" t="s">
        <v>126</v>
      </c>
      <c r="E73" t="s">
        <v>116</v>
      </c>
      <c r="F73" t="s">
        <v>2990</v>
      </c>
      <c r="G73" s="77">
        <v>-900000</v>
      </c>
      <c r="H73" s="77">
        <v>-32.830290342782888</v>
      </c>
      <c r="I73" s="77">
        <v>295.47261308504602</v>
      </c>
      <c r="J73" s="77">
        <v>-0.72</v>
      </c>
      <c r="K73" s="77">
        <v>0</v>
      </c>
    </row>
    <row r="74" spans="2:11">
      <c r="B74" t="s">
        <v>2991</v>
      </c>
      <c r="C74" t="s">
        <v>2992</v>
      </c>
      <c r="D74" t="s">
        <v>126</v>
      </c>
      <c r="E74" t="s">
        <v>113</v>
      </c>
      <c r="F74" t="s">
        <v>2884</v>
      </c>
      <c r="G74" s="77">
        <v>-8400000</v>
      </c>
      <c r="H74" s="77">
        <v>-17.779778373626904</v>
      </c>
      <c r="I74" s="77">
        <v>1493.5013833846599</v>
      </c>
      <c r="J74" s="77">
        <v>-3.65</v>
      </c>
      <c r="K74" s="77">
        <v>0.01</v>
      </c>
    </row>
    <row r="75" spans="2:11">
      <c r="B75" t="s">
        <v>2993</v>
      </c>
      <c r="C75" t="s">
        <v>2994</v>
      </c>
      <c r="D75" t="s">
        <v>126</v>
      </c>
      <c r="E75" t="s">
        <v>116</v>
      </c>
      <c r="F75" t="s">
        <v>597</v>
      </c>
      <c r="G75" s="77">
        <v>-3300000</v>
      </c>
      <c r="H75" s="77">
        <v>-13.015794711631909</v>
      </c>
      <c r="I75" s="77">
        <v>429.52122548385302</v>
      </c>
      <c r="J75" s="77">
        <v>-1.05</v>
      </c>
      <c r="K75" s="77">
        <v>0</v>
      </c>
    </row>
    <row r="76" spans="2:11">
      <c r="B76" t="s">
        <v>2995</v>
      </c>
      <c r="C76" t="s">
        <v>2996</v>
      </c>
      <c r="D76" t="s">
        <v>126</v>
      </c>
      <c r="E76" t="s">
        <v>113</v>
      </c>
      <c r="F76" t="s">
        <v>2884</v>
      </c>
      <c r="G76" s="77">
        <v>-2300000</v>
      </c>
      <c r="H76" s="77">
        <v>-16.802201085475218</v>
      </c>
      <c r="I76" s="77">
        <v>386.45062496592999</v>
      </c>
      <c r="J76" s="77">
        <v>-0.95</v>
      </c>
      <c r="K76" s="77">
        <v>0</v>
      </c>
    </row>
    <row r="77" spans="2:11">
      <c r="B77" t="s">
        <v>2997</v>
      </c>
      <c r="C77" t="s">
        <v>2998</v>
      </c>
      <c r="D77" t="s">
        <v>126</v>
      </c>
      <c r="E77" t="s">
        <v>109</v>
      </c>
      <c r="F77" t="s">
        <v>2999</v>
      </c>
      <c r="G77" s="77">
        <v>2500000</v>
      </c>
      <c r="H77" s="77">
        <v>12.809244841651161</v>
      </c>
      <c r="I77" s="77">
        <v>320.23112104127898</v>
      </c>
      <c r="J77" s="77">
        <v>-0.78</v>
      </c>
      <c r="K77" s="77">
        <v>0</v>
      </c>
    </row>
    <row r="78" spans="2:11">
      <c r="B78" t="s">
        <v>3000</v>
      </c>
      <c r="C78" t="s">
        <v>3001</v>
      </c>
      <c r="D78" t="s">
        <v>126</v>
      </c>
      <c r="E78" t="s">
        <v>109</v>
      </c>
      <c r="F78" t="s">
        <v>2951</v>
      </c>
      <c r="G78" s="77">
        <v>3311576.46</v>
      </c>
      <c r="H78" s="77">
        <v>13.01658994348622</v>
      </c>
      <c r="I78" s="77">
        <v>431.05432846321702</v>
      </c>
      <c r="J78" s="77">
        <v>-1.05</v>
      </c>
      <c r="K78" s="77">
        <v>0</v>
      </c>
    </row>
    <row r="79" spans="2:11">
      <c r="B79" t="s">
        <v>3002</v>
      </c>
      <c r="C79" t="s">
        <v>3003</v>
      </c>
      <c r="D79" t="s">
        <v>126</v>
      </c>
      <c r="E79" t="s">
        <v>109</v>
      </c>
      <c r="F79" t="s">
        <v>949</v>
      </c>
      <c r="G79" s="77">
        <v>-700000</v>
      </c>
      <c r="H79" s="77">
        <v>2.3384631793765713</v>
      </c>
      <c r="I79" s="77">
        <v>-16.369242255635999</v>
      </c>
      <c r="J79" s="77">
        <v>0.04</v>
      </c>
      <c r="K79" s="77">
        <v>0</v>
      </c>
    </row>
    <row r="80" spans="2:11">
      <c r="B80" t="s">
        <v>3004</v>
      </c>
      <c r="C80" t="s">
        <v>3005</v>
      </c>
      <c r="D80" t="s">
        <v>126</v>
      </c>
      <c r="E80" t="s">
        <v>109</v>
      </c>
      <c r="F80" t="s">
        <v>1047</v>
      </c>
      <c r="G80" s="77">
        <v>1000000</v>
      </c>
      <c r="H80" s="77">
        <v>1.1795967088530599</v>
      </c>
      <c r="I80" s="77">
        <v>11.795967088530601</v>
      </c>
      <c r="J80" s="77">
        <v>-0.03</v>
      </c>
      <c r="K80" s="77">
        <v>0</v>
      </c>
    </row>
    <row r="81" spans="2:11">
      <c r="B81" t="s">
        <v>3006</v>
      </c>
      <c r="C81" t="s">
        <v>3007</v>
      </c>
      <c r="D81" t="s">
        <v>126</v>
      </c>
      <c r="E81" t="s">
        <v>109</v>
      </c>
      <c r="F81" t="s">
        <v>3008</v>
      </c>
      <c r="G81" s="77">
        <v>3023913.24</v>
      </c>
      <c r="H81" s="77">
        <v>8.9764708946800997</v>
      </c>
      <c r="I81" s="77">
        <v>271.44069186897798</v>
      </c>
      <c r="J81" s="77">
        <v>-0.66</v>
      </c>
      <c r="K81" s="77">
        <v>0</v>
      </c>
    </row>
    <row r="82" spans="2:11">
      <c r="B82" t="s">
        <v>3009</v>
      </c>
      <c r="C82" t="s">
        <v>3010</v>
      </c>
      <c r="D82" t="s">
        <v>126</v>
      </c>
      <c r="E82" t="s">
        <v>109</v>
      </c>
      <c r="F82" t="s">
        <v>3011</v>
      </c>
      <c r="G82" s="77">
        <v>-11600000</v>
      </c>
      <c r="H82" s="77">
        <v>23.441508418937758</v>
      </c>
      <c r="I82" s="77">
        <v>-2719.2149765967802</v>
      </c>
      <c r="J82" s="77">
        <v>6.65</v>
      </c>
      <c r="K82" s="77">
        <v>-0.02</v>
      </c>
    </row>
    <row r="83" spans="2:11">
      <c r="B83" t="s">
        <v>3012</v>
      </c>
      <c r="C83" t="s">
        <v>3013</v>
      </c>
      <c r="D83" t="s">
        <v>126</v>
      </c>
      <c r="E83" t="s">
        <v>109</v>
      </c>
      <c r="F83" t="s">
        <v>2862</v>
      </c>
      <c r="G83" s="77">
        <v>7119045.9100000001</v>
      </c>
      <c r="H83" s="77">
        <v>1.7041907057196095</v>
      </c>
      <c r="I83" s="77">
        <v>121.322118734132</v>
      </c>
      <c r="J83" s="77">
        <v>-0.3</v>
      </c>
      <c r="K83" s="77">
        <v>0</v>
      </c>
    </row>
    <row r="84" spans="2:11">
      <c r="B84" t="s">
        <v>3014</v>
      </c>
      <c r="C84" t="s">
        <v>3015</v>
      </c>
      <c r="D84" t="s">
        <v>126</v>
      </c>
      <c r="E84" t="s">
        <v>113</v>
      </c>
      <c r="F84" t="s">
        <v>2867</v>
      </c>
      <c r="G84" s="77">
        <v>-9500000</v>
      </c>
      <c r="H84" s="77">
        <v>-28.408815172516316</v>
      </c>
      <c r="I84" s="77">
        <v>2698.8374413890501</v>
      </c>
      <c r="J84" s="77">
        <v>-6.6</v>
      </c>
      <c r="K84" s="77">
        <v>0.02</v>
      </c>
    </row>
    <row r="85" spans="2:11">
      <c r="B85" t="s">
        <v>3016</v>
      </c>
      <c r="C85" t="s">
        <v>3017</v>
      </c>
      <c r="D85" t="s">
        <v>126</v>
      </c>
      <c r="E85" t="s">
        <v>109</v>
      </c>
      <c r="F85" t="s">
        <v>2999</v>
      </c>
      <c r="G85" s="77">
        <v>1335145</v>
      </c>
      <c r="H85" s="77">
        <v>12.73000351382891</v>
      </c>
      <c r="I85" s="77">
        <v>169.96400541471101</v>
      </c>
      <c r="J85" s="77">
        <v>-0.42</v>
      </c>
      <c r="K85" s="77">
        <v>0</v>
      </c>
    </row>
    <row r="86" spans="2:11">
      <c r="B86" t="s">
        <v>3018</v>
      </c>
      <c r="C86" t="s">
        <v>3019</v>
      </c>
      <c r="D86" t="s">
        <v>126</v>
      </c>
      <c r="E86" t="s">
        <v>116</v>
      </c>
      <c r="F86" t="s">
        <v>2990</v>
      </c>
      <c r="G86" s="77">
        <v>-2600000</v>
      </c>
      <c r="H86" s="77">
        <v>-32.611647580275189</v>
      </c>
      <c r="I86" s="77">
        <v>847.90283708715504</v>
      </c>
      <c r="J86" s="77">
        <v>-2.0699999999999998</v>
      </c>
      <c r="K86" s="77">
        <v>0.01</v>
      </c>
    </row>
    <row r="87" spans="2:11">
      <c r="B87" t="s">
        <v>3020</v>
      </c>
      <c r="C87" t="s">
        <v>3021</v>
      </c>
      <c r="D87" t="s">
        <v>126</v>
      </c>
      <c r="E87" t="s">
        <v>116</v>
      </c>
      <c r="F87" t="s">
        <v>1385</v>
      </c>
      <c r="G87" s="77">
        <v>-3450000</v>
      </c>
      <c r="H87" s="77">
        <v>-7.7408711635433916</v>
      </c>
      <c r="I87" s="77">
        <v>267.06005514224699</v>
      </c>
      <c r="J87" s="77">
        <v>-0.65</v>
      </c>
      <c r="K87" s="77">
        <v>0</v>
      </c>
    </row>
    <row r="88" spans="2:11">
      <c r="B88" t="s">
        <v>3022</v>
      </c>
      <c r="C88" t="s">
        <v>3023</v>
      </c>
      <c r="D88" t="s">
        <v>126</v>
      </c>
      <c r="E88" t="s">
        <v>116</v>
      </c>
      <c r="F88" t="s">
        <v>597</v>
      </c>
      <c r="G88" s="77">
        <v>-500000</v>
      </c>
      <c r="H88" s="77">
        <v>-13.084535141956721</v>
      </c>
      <c r="I88" s="77">
        <v>65.422675709783604</v>
      </c>
      <c r="J88" s="77">
        <v>-0.16</v>
      </c>
      <c r="K88" s="77">
        <v>0</v>
      </c>
    </row>
    <row r="89" spans="2:11">
      <c r="B89" t="s">
        <v>3024</v>
      </c>
      <c r="C89" t="s">
        <v>3025</v>
      </c>
      <c r="D89" t="s">
        <v>126</v>
      </c>
      <c r="E89" t="s">
        <v>113</v>
      </c>
      <c r="F89" t="s">
        <v>1141</v>
      </c>
      <c r="G89" s="77">
        <v>-7172000</v>
      </c>
      <c r="H89" s="77">
        <v>-7.5081420520560513</v>
      </c>
      <c r="I89" s="77">
        <v>538.48394797345998</v>
      </c>
      <c r="J89" s="77">
        <v>-1.32</v>
      </c>
      <c r="K89" s="77">
        <v>0</v>
      </c>
    </row>
    <row r="90" spans="2:11">
      <c r="B90" t="s">
        <v>3026</v>
      </c>
      <c r="C90" t="s">
        <v>3027</v>
      </c>
      <c r="D90" t="s">
        <v>126</v>
      </c>
      <c r="E90" t="s">
        <v>116</v>
      </c>
      <c r="F90" t="s">
        <v>2872</v>
      </c>
      <c r="G90" s="77">
        <v>-407000</v>
      </c>
      <c r="H90" s="77">
        <v>-17.475243098703906</v>
      </c>
      <c r="I90" s="77">
        <v>71.124239411724901</v>
      </c>
      <c r="J90" s="77">
        <v>-0.17</v>
      </c>
      <c r="K90" s="77">
        <v>0</v>
      </c>
    </row>
    <row r="91" spans="2:11">
      <c r="B91" t="s">
        <v>3028</v>
      </c>
      <c r="C91" t="s">
        <v>3029</v>
      </c>
      <c r="D91" t="s">
        <v>126</v>
      </c>
      <c r="E91" t="s">
        <v>113</v>
      </c>
      <c r="F91" t="s">
        <v>3030</v>
      </c>
      <c r="G91" s="77">
        <v>-3176000</v>
      </c>
      <c r="H91" s="77">
        <v>-7.7903236860609573</v>
      </c>
      <c r="I91" s="77">
        <v>247.42068026929601</v>
      </c>
      <c r="J91" s="77">
        <v>-0.61</v>
      </c>
      <c r="K91" s="77">
        <v>0</v>
      </c>
    </row>
    <row r="92" spans="2:11">
      <c r="B92" t="s">
        <v>3031</v>
      </c>
      <c r="C92" t="s">
        <v>3032</v>
      </c>
      <c r="D92" t="s">
        <v>126</v>
      </c>
      <c r="E92" t="s">
        <v>113</v>
      </c>
      <c r="F92" t="s">
        <v>1122</v>
      </c>
      <c r="G92" s="77">
        <v>-600000</v>
      </c>
      <c r="H92" s="77">
        <v>-31.258168473909333</v>
      </c>
      <c r="I92" s="77">
        <v>187.54901084345599</v>
      </c>
      <c r="J92" s="77">
        <v>-0.46</v>
      </c>
      <c r="K92" s="77">
        <v>0</v>
      </c>
    </row>
    <row r="93" spans="2:11">
      <c r="B93" t="s">
        <v>3033</v>
      </c>
      <c r="C93" t="s">
        <v>3034</v>
      </c>
      <c r="D93" t="s">
        <v>126</v>
      </c>
      <c r="E93" t="s">
        <v>116</v>
      </c>
      <c r="F93" t="s">
        <v>3035</v>
      </c>
      <c r="G93" s="77">
        <v>-11282000</v>
      </c>
      <c r="H93" s="77">
        <v>-31.752817679557968</v>
      </c>
      <c r="I93" s="77">
        <v>3582.3528906077299</v>
      </c>
      <c r="J93" s="77">
        <v>-8.76</v>
      </c>
      <c r="K93" s="77">
        <v>0.03</v>
      </c>
    </row>
    <row r="94" spans="2:11">
      <c r="B94" t="s">
        <v>3036</v>
      </c>
      <c r="C94" t="s">
        <v>3037</v>
      </c>
      <c r="D94" t="s">
        <v>126</v>
      </c>
      <c r="E94" t="s">
        <v>113</v>
      </c>
      <c r="F94" t="s">
        <v>2867</v>
      </c>
      <c r="G94" s="77">
        <v>-392000</v>
      </c>
      <c r="H94" s="77">
        <v>-28.237200000000001</v>
      </c>
      <c r="I94" s="77">
        <v>110.689824</v>
      </c>
      <c r="J94" s="77">
        <v>-0.27</v>
      </c>
      <c r="K94" s="77">
        <v>0</v>
      </c>
    </row>
    <row r="95" spans="2:11">
      <c r="B95" t="s">
        <v>3038</v>
      </c>
      <c r="C95" t="s">
        <v>3039</v>
      </c>
      <c r="D95" t="s">
        <v>126</v>
      </c>
      <c r="E95" t="s">
        <v>116</v>
      </c>
      <c r="F95" t="s">
        <v>2951</v>
      </c>
      <c r="G95" s="77">
        <v>-1000000</v>
      </c>
      <c r="H95" s="77">
        <v>-42.167380000000001</v>
      </c>
      <c r="I95" s="77">
        <v>421.67380000000003</v>
      </c>
      <c r="J95" s="77">
        <v>-1.03</v>
      </c>
      <c r="K95" s="77">
        <v>0</v>
      </c>
    </row>
    <row r="96" spans="2:11">
      <c r="B96" t="s">
        <v>3040</v>
      </c>
      <c r="C96" t="s">
        <v>3041</v>
      </c>
      <c r="D96" t="s">
        <v>126</v>
      </c>
      <c r="E96" t="s">
        <v>113</v>
      </c>
      <c r="F96" t="s">
        <v>851</v>
      </c>
      <c r="G96" s="77">
        <v>-5000000</v>
      </c>
      <c r="H96" s="77">
        <v>-30.307757894736799</v>
      </c>
      <c r="I96" s="77">
        <v>1515.3878947368401</v>
      </c>
      <c r="J96" s="77">
        <v>-3.71</v>
      </c>
      <c r="K96" s="77">
        <v>0.01</v>
      </c>
    </row>
    <row r="97" spans="2:11">
      <c r="B97" t="s">
        <v>3042</v>
      </c>
      <c r="C97" t="s">
        <v>3043</v>
      </c>
      <c r="D97" t="s">
        <v>126</v>
      </c>
      <c r="E97" t="s">
        <v>113</v>
      </c>
      <c r="F97" t="s">
        <v>3044</v>
      </c>
      <c r="G97" s="77">
        <v>-3000000</v>
      </c>
      <c r="H97" s="77">
        <v>-25.858809999999998</v>
      </c>
      <c r="I97" s="77">
        <v>775.76430000000005</v>
      </c>
      <c r="J97" s="77">
        <v>-1.9</v>
      </c>
      <c r="K97" s="77">
        <v>0.01</v>
      </c>
    </row>
    <row r="98" spans="2:11">
      <c r="B98" t="s">
        <v>3045</v>
      </c>
      <c r="C98" t="s">
        <v>3046</v>
      </c>
      <c r="D98" t="s">
        <v>126</v>
      </c>
      <c r="E98" t="s">
        <v>109</v>
      </c>
      <c r="F98" t="s">
        <v>2826</v>
      </c>
      <c r="G98" s="77">
        <v>2592893.94</v>
      </c>
      <c r="H98" s="77">
        <v>17.773382001130905</v>
      </c>
      <c r="I98" s="77">
        <v>460.84494484037401</v>
      </c>
      <c r="J98" s="77">
        <v>-1.1299999999999999</v>
      </c>
      <c r="K98" s="77">
        <v>0</v>
      </c>
    </row>
    <row r="99" spans="2:11">
      <c r="B99" t="s">
        <v>3047</v>
      </c>
      <c r="C99" t="s">
        <v>3048</v>
      </c>
      <c r="D99" t="s">
        <v>126</v>
      </c>
      <c r="E99" t="s">
        <v>116</v>
      </c>
      <c r="F99" t="s">
        <v>1047</v>
      </c>
      <c r="G99" s="77">
        <v>-500000</v>
      </c>
      <c r="H99" s="77">
        <v>-14.401260000000001</v>
      </c>
      <c r="I99" s="77">
        <v>72.006299999999996</v>
      </c>
      <c r="J99" s="77">
        <v>-0.18</v>
      </c>
      <c r="K99" s="77">
        <v>0</v>
      </c>
    </row>
    <row r="100" spans="2:11">
      <c r="B100" t="s">
        <v>3049</v>
      </c>
      <c r="C100" t="s">
        <v>3050</v>
      </c>
      <c r="D100" t="s">
        <v>126</v>
      </c>
      <c r="E100" t="s">
        <v>116</v>
      </c>
      <c r="F100" t="s">
        <v>2872</v>
      </c>
      <c r="G100" s="77">
        <v>-7300000</v>
      </c>
      <c r="H100" s="77">
        <v>-17.030584000000001</v>
      </c>
      <c r="I100" s="77">
        <v>1243.232632</v>
      </c>
      <c r="J100" s="77">
        <v>-3.04</v>
      </c>
      <c r="K100" s="77">
        <v>0.01</v>
      </c>
    </row>
    <row r="101" spans="2:11">
      <c r="B101" t="s">
        <v>3051</v>
      </c>
      <c r="C101" t="s">
        <v>3052</v>
      </c>
      <c r="D101" t="s">
        <v>126</v>
      </c>
      <c r="E101" t="s">
        <v>113</v>
      </c>
      <c r="F101" t="s">
        <v>3030</v>
      </c>
      <c r="G101" s="77">
        <v>-2430000</v>
      </c>
      <c r="H101" s="77">
        <v>-7.0417636363636218</v>
      </c>
      <c r="I101" s="77">
        <v>171.11485636363599</v>
      </c>
      <c r="J101" s="77">
        <v>-0.42</v>
      </c>
      <c r="K101" s="77">
        <v>0</v>
      </c>
    </row>
    <row r="102" spans="2:11">
      <c r="B102" t="s">
        <v>3053</v>
      </c>
      <c r="C102" t="s">
        <v>3054</v>
      </c>
      <c r="D102" t="s">
        <v>126</v>
      </c>
      <c r="E102" t="s">
        <v>113</v>
      </c>
      <c r="F102" t="s">
        <v>2881</v>
      </c>
      <c r="G102" s="77">
        <v>-500000</v>
      </c>
      <c r="H102" s="77">
        <v>-9.5163580000000003</v>
      </c>
      <c r="I102" s="77">
        <v>47.581789999999998</v>
      </c>
      <c r="J102" s="77">
        <v>-0.12</v>
      </c>
      <c r="K102" s="77">
        <v>0</v>
      </c>
    </row>
    <row r="103" spans="2:11">
      <c r="B103" t="s">
        <v>3055</v>
      </c>
      <c r="C103" t="s">
        <v>3056</v>
      </c>
      <c r="D103" t="s">
        <v>126</v>
      </c>
      <c r="E103" t="s">
        <v>116</v>
      </c>
      <c r="F103" t="s">
        <v>2881</v>
      </c>
      <c r="G103" s="77">
        <v>-1000000</v>
      </c>
      <c r="H103" s="77">
        <v>-13.782443750000001</v>
      </c>
      <c r="I103" s="77">
        <v>137.82443749999999</v>
      </c>
      <c r="J103" s="77">
        <v>-0.34</v>
      </c>
      <c r="K103" s="77">
        <v>0</v>
      </c>
    </row>
    <row r="104" spans="2:11">
      <c r="B104" t="s">
        <v>3057</v>
      </c>
      <c r="C104" t="s">
        <v>3058</v>
      </c>
      <c r="D104" t="s">
        <v>126</v>
      </c>
      <c r="E104" t="s">
        <v>116</v>
      </c>
      <c r="F104" t="s">
        <v>597</v>
      </c>
      <c r="G104" s="77">
        <v>-200000</v>
      </c>
      <c r="H104" s="77">
        <v>-12.3587652173913</v>
      </c>
      <c r="I104" s="77">
        <v>24.717530434782599</v>
      </c>
      <c r="J104" s="77">
        <v>-0.06</v>
      </c>
      <c r="K104" s="77">
        <v>0</v>
      </c>
    </row>
    <row r="105" spans="2:11">
      <c r="B105" t="s">
        <v>3059</v>
      </c>
      <c r="C105" t="s">
        <v>3060</v>
      </c>
      <c r="D105" t="s">
        <v>126</v>
      </c>
      <c r="E105" t="s">
        <v>113</v>
      </c>
      <c r="F105" t="s">
        <v>3061</v>
      </c>
      <c r="G105" s="77">
        <v>-8200000</v>
      </c>
      <c r="H105" s="77">
        <v>-31.506173421118657</v>
      </c>
      <c r="I105" s="77">
        <v>2583.5062205317299</v>
      </c>
      <c r="J105" s="77">
        <v>-6.32</v>
      </c>
      <c r="K105" s="77">
        <v>0.02</v>
      </c>
    </row>
    <row r="106" spans="2:11">
      <c r="B106" s="78" t="s">
        <v>2426</v>
      </c>
      <c r="C106" s="16"/>
      <c r="D106" s="16"/>
      <c r="G106" s="79">
        <v>0</v>
      </c>
      <c r="I106" s="79">
        <v>0</v>
      </c>
      <c r="J106" s="79">
        <v>0</v>
      </c>
      <c r="K106" s="79">
        <v>0</v>
      </c>
    </row>
    <row r="107" spans="2:11">
      <c r="B107" t="s">
        <v>273</v>
      </c>
      <c r="C107" t="s">
        <v>273</v>
      </c>
      <c r="D107" t="s">
        <v>273</v>
      </c>
      <c r="E107" t="s">
        <v>273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</row>
    <row r="108" spans="2:11">
      <c r="B108" s="78" t="s">
        <v>1126</v>
      </c>
      <c r="C108" s="16"/>
      <c r="D108" s="16"/>
      <c r="G108" s="79">
        <v>5221.78</v>
      </c>
      <c r="I108" s="79">
        <v>-151.03329739981999</v>
      </c>
      <c r="J108" s="79">
        <v>0.37</v>
      </c>
      <c r="K108" s="79">
        <v>0</v>
      </c>
    </row>
    <row r="109" spans="2:11">
      <c r="B109" t="s">
        <v>3062</v>
      </c>
      <c r="C109" t="s">
        <v>3063</v>
      </c>
      <c r="D109" t="s">
        <v>135</v>
      </c>
      <c r="E109" t="s">
        <v>105</v>
      </c>
      <c r="F109" t="s">
        <v>1269</v>
      </c>
      <c r="G109" s="77">
        <v>5221.78</v>
      </c>
      <c r="H109" s="77">
        <v>-2892.3719000000001</v>
      </c>
      <c r="I109" s="77">
        <v>-151.03329739981999</v>
      </c>
      <c r="J109" s="77">
        <v>0.37</v>
      </c>
      <c r="K109" s="77">
        <v>0</v>
      </c>
    </row>
    <row r="110" spans="2:11">
      <c r="B110" s="78" t="s">
        <v>278</v>
      </c>
      <c r="C110" s="16"/>
      <c r="D110" s="16"/>
      <c r="G110" s="79">
        <v>0</v>
      </c>
      <c r="I110" s="79">
        <v>0</v>
      </c>
      <c r="J110" s="79">
        <v>0</v>
      </c>
      <c r="K110" s="79">
        <v>0</v>
      </c>
    </row>
    <row r="111" spans="2:11">
      <c r="B111" s="78" t="s">
        <v>2424</v>
      </c>
      <c r="C111" s="16"/>
      <c r="D111" s="16"/>
      <c r="G111" s="79">
        <v>0</v>
      </c>
      <c r="I111" s="79">
        <v>0</v>
      </c>
      <c r="J111" s="79">
        <v>0</v>
      </c>
      <c r="K111" s="79">
        <v>0</v>
      </c>
    </row>
    <row r="112" spans="2:11">
      <c r="B112" t="s">
        <v>273</v>
      </c>
      <c r="C112" t="s">
        <v>273</v>
      </c>
      <c r="D112" t="s">
        <v>273</v>
      </c>
      <c r="E112" t="s">
        <v>273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</row>
    <row r="113" spans="2:11">
      <c r="B113" s="78" t="s">
        <v>2427</v>
      </c>
      <c r="C113" s="16"/>
      <c r="D113" s="16"/>
      <c r="G113" s="79">
        <v>0</v>
      </c>
      <c r="I113" s="79">
        <v>0</v>
      </c>
      <c r="J113" s="79">
        <v>0</v>
      </c>
      <c r="K113" s="79">
        <v>0</v>
      </c>
    </row>
    <row r="114" spans="2:11">
      <c r="B114" t="s">
        <v>273</v>
      </c>
      <c r="C114" t="s">
        <v>273</v>
      </c>
      <c r="D114" t="s">
        <v>273</v>
      </c>
      <c r="E114" t="s">
        <v>273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</row>
    <row r="115" spans="2:11">
      <c r="B115" s="78" t="s">
        <v>2426</v>
      </c>
      <c r="C115" s="16"/>
      <c r="D115" s="16"/>
      <c r="G115" s="79">
        <v>0</v>
      </c>
      <c r="I115" s="79">
        <v>0</v>
      </c>
      <c r="J115" s="79">
        <v>0</v>
      </c>
      <c r="K115" s="79">
        <v>0</v>
      </c>
    </row>
    <row r="116" spans="2:11">
      <c r="B116" t="s">
        <v>273</v>
      </c>
      <c r="C116" t="s">
        <v>273</v>
      </c>
      <c r="D116" t="s">
        <v>273</v>
      </c>
      <c r="E116" t="s">
        <v>273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</row>
    <row r="117" spans="2:11">
      <c r="B117" s="78" t="s">
        <v>1126</v>
      </c>
      <c r="C117" s="16"/>
      <c r="D117" s="16"/>
      <c r="G117" s="79">
        <v>0</v>
      </c>
      <c r="I117" s="79">
        <v>0</v>
      </c>
      <c r="J117" s="79">
        <v>0</v>
      </c>
      <c r="K117" s="79">
        <v>0</v>
      </c>
    </row>
    <row r="118" spans="2:11">
      <c r="B118" t="s">
        <v>273</v>
      </c>
      <c r="C118" t="s">
        <v>273</v>
      </c>
      <c r="D118" t="s">
        <v>273</v>
      </c>
      <c r="E118" t="s">
        <v>273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</row>
    <row r="119" spans="2:11">
      <c r="B119" t="s">
        <v>280</v>
      </c>
      <c r="C119" s="16"/>
      <c r="D119" s="16"/>
    </row>
    <row r="120" spans="2:11">
      <c r="B120" t="s">
        <v>376</v>
      </c>
      <c r="C120" s="16"/>
      <c r="D120" s="16"/>
    </row>
    <row r="121" spans="2:11">
      <c r="B121" t="s">
        <v>377</v>
      </c>
      <c r="C121" s="16"/>
      <c r="D121" s="16"/>
    </row>
    <row r="122" spans="2:11">
      <c r="B122" t="s">
        <v>378</v>
      </c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3550</v>
      </c>
    </row>
    <row r="3" spans="2:78" s="1" customFormat="1">
      <c r="B3" s="2" t="s">
        <v>2</v>
      </c>
      <c r="C3" s="26" t="s">
        <v>3551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4.2257999999999996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2445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273</v>
      </c>
      <c r="C14" t="s">
        <v>273</v>
      </c>
      <c r="D14" s="16"/>
      <c r="E14" t="s">
        <v>273</v>
      </c>
      <c r="H14" s="77">
        <v>0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2446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273</v>
      </c>
      <c r="C16" t="s">
        <v>273</v>
      </c>
      <c r="D16" s="16"/>
      <c r="E16" t="s">
        <v>273</v>
      </c>
      <c r="H16" s="77">
        <v>0</v>
      </c>
      <c r="I16" t="s">
        <v>273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2455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2456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273</v>
      </c>
      <c r="C19" t="s">
        <v>273</v>
      </c>
      <c r="D19" s="16"/>
      <c r="E19" t="s">
        <v>273</v>
      </c>
      <c r="H19" s="77">
        <v>0</v>
      </c>
      <c r="I19" t="s">
        <v>273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2457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273</v>
      </c>
      <c r="C21" t="s">
        <v>273</v>
      </c>
      <c r="D21" s="16"/>
      <c r="E21" t="s">
        <v>273</v>
      </c>
      <c r="H21" s="77">
        <v>0</v>
      </c>
      <c r="I21" t="s">
        <v>273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2458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273</v>
      </c>
      <c r="C23" t="s">
        <v>273</v>
      </c>
      <c r="D23" s="16"/>
      <c r="E23" t="s">
        <v>273</v>
      </c>
      <c r="H23" s="77">
        <v>0</v>
      </c>
      <c r="I23" t="s">
        <v>273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2461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273</v>
      </c>
      <c r="C25" t="s">
        <v>273</v>
      </c>
      <c r="D25" s="16"/>
      <c r="E25" t="s">
        <v>273</v>
      </c>
      <c r="H25" s="77">
        <v>0</v>
      </c>
      <c r="I25" t="s">
        <v>273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278</v>
      </c>
      <c r="D26" s="16"/>
      <c r="H26" s="79">
        <v>66.77</v>
      </c>
      <c r="K26" s="79">
        <v>6.49</v>
      </c>
      <c r="L26" s="79">
        <v>100000</v>
      </c>
      <c r="N26" s="79">
        <v>4.2257999999999996</v>
      </c>
      <c r="P26" s="79">
        <v>100</v>
      </c>
      <c r="Q26" s="79">
        <v>0</v>
      </c>
    </row>
    <row r="27" spans="2:17">
      <c r="B27" s="78" t="s">
        <v>2445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273</v>
      </c>
      <c r="C28" t="s">
        <v>273</v>
      </c>
      <c r="D28" s="16"/>
      <c r="E28" t="s">
        <v>273</v>
      </c>
      <c r="H28" s="77">
        <v>0</v>
      </c>
      <c r="I28" t="s">
        <v>273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2446</v>
      </c>
      <c r="D29" s="16"/>
      <c r="H29" s="79">
        <v>66.77</v>
      </c>
      <c r="K29" s="79">
        <v>6.49</v>
      </c>
      <c r="L29" s="79">
        <v>100000</v>
      </c>
      <c r="N29" s="79">
        <v>4.2257999999999996</v>
      </c>
      <c r="P29" s="79">
        <v>100</v>
      </c>
      <c r="Q29" s="79">
        <v>0</v>
      </c>
    </row>
    <row r="30" spans="2:17">
      <c r="B30" t="s">
        <v>3064</v>
      </c>
      <c r="C30" t="s">
        <v>3065</v>
      </c>
      <c r="D30" t="s">
        <v>2449</v>
      </c>
      <c r="E30" t="s">
        <v>273</v>
      </c>
      <c r="F30" t="s">
        <v>875</v>
      </c>
      <c r="G30" t="s">
        <v>310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</v>
      </c>
      <c r="N30" s="77">
        <v>4.2257999999999996</v>
      </c>
      <c r="O30" s="77">
        <v>0.34</v>
      </c>
      <c r="P30" s="77">
        <v>100</v>
      </c>
      <c r="Q30" s="77">
        <v>0</v>
      </c>
    </row>
    <row r="31" spans="2:17">
      <c r="B31" s="78" t="s">
        <v>2455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2456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273</v>
      </c>
      <c r="C33" t="s">
        <v>273</v>
      </c>
      <c r="D33" s="16"/>
      <c r="E33" t="s">
        <v>273</v>
      </c>
      <c r="H33" s="77">
        <v>0</v>
      </c>
      <c r="I33" t="s">
        <v>273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2457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273</v>
      </c>
      <c r="C35" t="s">
        <v>273</v>
      </c>
      <c r="D35" s="16"/>
      <c r="E35" t="s">
        <v>273</v>
      </c>
      <c r="H35" s="77">
        <v>0</v>
      </c>
      <c r="I35" t="s">
        <v>273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2458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273</v>
      </c>
      <c r="C37" t="s">
        <v>273</v>
      </c>
      <c r="D37" s="16"/>
      <c r="E37" t="s">
        <v>273</v>
      </c>
      <c r="H37" s="77">
        <v>0</v>
      </c>
      <c r="I37" t="s">
        <v>273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2461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273</v>
      </c>
      <c r="C39" t="s">
        <v>273</v>
      </c>
      <c r="D39" s="16"/>
      <c r="E39" t="s">
        <v>273</v>
      </c>
      <c r="H39" s="77">
        <v>0</v>
      </c>
      <c r="I39" t="s">
        <v>273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280</v>
      </c>
      <c r="D40" s="16"/>
    </row>
    <row r="41" spans="2:17">
      <c r="B41" t="s">
        <v>376</v>
      </c>
      <c r="D41" s="16"/>
    </row>
    <row r="42" spans="2:17">
      <c r="B42" t="s">
        <v>377</v>
      </c>
      <c r="D42" s="16"/>
    </row>
    <row r="43" spans="2:17">
      <c r="B43" t="s">
        <v>378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4"/>
  <sheetViews>
    <sheetView rightToLeft="1" topLeftCell="A184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3550</v>
      </c>
    </row>
    <row r="3" spans="2:59" s="1" customFormat="1">
      <c r="B3" s="2" t="s">
        <v>2</v>
      </c>
      <c r="C3" s="26" t="s">
        <v>3551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5.68</v>
      </c>
      <c r="J11" s="18"/>
      <c r="K11" s="18"/>
      <c r="L11" s="76">
        <v>2.39</v>
      </c>
      <c r="M11" s="76">
        <v>1284350454.5</v>
      </c>
      <c r="N11" s="7"/>
      <c r="O11" s="76">
        <v>1590918.6702759548</v>
      </c>
      <c r="P11" s="76">
        <v>100</v>
      </c>
      <c r="Q11" s="76">
        <v>13.73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5.78</v>
      </c>
      <c r="L12" s="79">
        <v>2</v>
      </c>
      <c r="M12" s="79">
        <v>1231609932.29</v>
      </c>
      <c r="O12" s="79">
        <v>1394311.446950247</v>
      </c>
      <c r="P12" s="79">
        <v>87.64</v>
      </c>
      <c r="Q12" s="79">
        <v>12.04</v>
      </c>
    </row>
    <row r="13" spans="2:59">
      <c r="B13" s="78" t="s">
        <v>3066</v>
      </c>
      <c r="I13" s="79">
        <v>2.0099999999999998</v>
      </c>
      <c r="L13" s="79">
        <v>1.04</v>
      </c>
      <c r="M13" s="79">
        <v>546053899.99000001</v>
      </c>
      <c r="O13" s="79">
        <v>571336.19555953704</v>
      </c>
      <c r="P13" s="79">
        <v>35.909999999999997</v>
      </c>
      <c r="Q13" s="79">
        <v>4.93</v>
      </c>
    </row>
    <row r="14" spans="2:59">
      <c r="B14" t="s">
        <v>3067</v>
      </c>
      <c r="C14" t="s">
        <v>3068</v>
      </c>
      <c r="D14" t="s">
        <v>3069</v>
      </c>
      <c r="E14" t="s">
        <v>3070</v>
      </c>
      <c r="F14" t="s">
        <v>3071</v>
      </c>
      <c r="G14" t="s">
        <v>3072</v>
      </c>
      <c r="H14" t="s">
        <v>154</v>
      </c>
      <c r="I14" s="77">
        <v>2.0099999999999998</v>
      </c>
      <c r="J14" t="s">
        <v>105</v>
      </c>
      <c r="K14" s="77">
        <v>0</v>
      </c>
      <c r="L14" s="77">
        <v>1.04</v>
      </c>
      <c r="M14" s="77">
        <v>546053899.99000001</v>
      </c>
      <c r="N14" s="77">
        <v>104.63</v>
      </c>
      <c r="O14" s="77">
        <v>571336.19555953704</v>
      </c>
      <c r="P14" s="77">
        <v>35.909999999999997</v>
      </c>
      <c r="Q14" s="77">
        <v>4.93</v>
      </c>
    </row>
    <row r="15" spans="2:59">
      <c r="B15" s="78" t="s">
        <v>3073</v>
      </c>
      <c r="I15" s="79">
        <v>24.55</v>
      </c>
      <c r="L15" s="79">
        <v>5.0999999999999996</v>
      </c>
      <c r="M15" s="79">
        <v>139345126.49000001</v>
      </c>
      <c r="O15" s="79">
        <v>142105.67362726401</v>
      </c>
      <c r="P15" s="79">
        <v>8.93</v>
      </c>
      <c r="Q15" s="79">
        <v>1.23</v>
      </c>
    </row>
    <row r="16" spans="2:59">
      <c r="B16" t="s">
        <v>3074</v>
      </c>
      <c r="C16" t="s">
        <v>3068</v>
      </c>
      <c r="D16" t="s">
        <v>3075</v>
      </c>
      <c r="E16" t="s">
        <v>742</v>
      </c>
      <c r="F16" t="s">
        <v>273</v>
      </c>
      <c r="G16" t="s">
        <v>3076</v>
      </c>
      <c r="H16" t="s">
        <v>875</v>
      </c>
      <c r="I16" s="77">
        <v>26.53</v>
      </c>
      <c r="J16" t="s">
        <v>105</v>
      </c>
      <c r="K16" s="77">
        <v>2.66</v>
      </c>
      <c r="L16" s="77">
        <v>4.33</v>
      </c>
      <c r="M16" s="77">
        <v>8670384.9399999995</v>
      </c>
      <c r="N16" s="77">
        <v>101.83</v>
      </c>
      <c r="O16" s="77">
        <v>8829.0529844020002</v>
      </c>
      <c r="P16" s="77">
        <v>0.55000000000000004</v>
      </c>
      <c r="Q16" s="77">
        <v>0.08</v>
      </c>
    </row>
    <row r="17" spans="2:17">
      <c r="B17" t="s">
        <v>3074</v>
      </c>
      <c r="C17" t="s">
        <v>3068</v>
      </c>
      <c r="D17" t="s">
        <v>3077</v>
      </c>
      <c r="E17" t="s">
        <v>742</v>
      </c>
      <c r="F17" t="s">
        <v>273</v>
      </c>
      <c r="G17" t="s">
        <v>3076</v>
      </c>
      <c r="H17" t="s">
        <v>875</v>
      </c>
      <c r="I17" s="77">
        <v>26.61</v>
      </c>
      <c r="J17" t="s">
        <v>105</v>
      </c>
      <c r="K17" s="77">
        <v>2.4500000000000002</v>
      </c>
      <c r="L17" s="77">
        <v>4.1399999999999997</v>
      </c>
      <c r="M17" s="77">
        <v>11610992.18</v>
      </c>
      <c r="N17" s="77">
        <v>97.74</v>
      </c>
      <c r="O17" s="77">
        <v>11348.583756732</v>
      </c>
      <c r="P17" s="77">
        <v>0.71</v>
      </c>
      <c r="Q17" s="77">
        <v>0.1</v>
      </c>
    </row>
    <row r="18" spans="2:17">
      <c r="B18" t="s">
        <v>3074</v>
      </c>
      <c r="C18" t="s">
        <v>3068</v>
      </c>
      <c r="D18" t="s">
        <v>3078</v>
      </c>
      <c r="E18" t="s">
        <v>742</v>
      </c>
      <c r="F18" t="s">
        <v>273</v>
      </c>
      <c r="G18" t="s">
        <v>3076</v>
      </c>
      <c r="H18" t="s">
        <v>875</v>
      </c>
      <c r="I18" s="77">
        <v>26.61</v>
      </c>
      <c r="J18" t="s">
        <v>105</v>
      </c>
      <c r="K18" s="77">
        <v>3.71</v>
      </c>
      <c r="L18" s="77">
        <v>7.52</v>
      </c>
      <c r="M18" s="77">
        <v>10551562.26</v>
      </c>
      <c r="N18" s="77">
        <v>105.02</v>
      </c>
      <c r="O18" s="77">
        <v>11081.250685452</v>
      </c>
      <c r="P18" s="77">
        <v>0.7</v>
      </c>
      <c r="Q18" s="77">
        <v>0.1</v>
      </c>
    </row>
    <row r="19" spans="2:17">
      <c r="B19" t="s">
        <v>3074</v>
      </c>
      <c r="C19" t="s">
        <v>3068</v>
      </c>
      <c r="D19" t="s">
        <v>3079</v>
      </c>
      <c r="E19" t="s">
        <v>742</v>
      </c>
      <c r="F19" t="s">
        <v>273</v>
      </c>
      <c r="G19" t="s">
        <v>3076</v>
      </c>
      <c r="H19" t="s">
        <v>875</v>
      </c>
      <c r="I19" s="77">
        <v>26.61</v>
      </c>
      <c r="J19" t="s">
        <v>105</v>
      </c>
      <c r="K19" s="77">
        <v>3.29</v>
      </c>
      <c r="L19" s="77">
        <v>8.75</v>
      </c>
      <c r="M19" s="77">
        <v>12944239.43</v>
      </c>
      <c r="N19" s="77">
        <v>97.18</v>
      </c>
      <c r="O19" s="77">
        <v>12579.211878074</v>
      </c>
      <c r="P19" s="77">
        <v>0.79</v>
      </c>
      <c r="Q19" s="77">
        <v>0.11</v>
      </c>
    </row>
    <row r="20" spans="2:17">
      <c r="B20" t="s">
        <v>3074</v>
      </c>
      <c r="C20" t="s">
        <v>3068</v>
      </c>
      <c r="D20" t="s">
        <v>3080</v>
      </c>
      <c r="E20" t="s">
        <v>742</v>
      </c>
      <c r="F20" t="s">
        <v>273</v>
      </c>
      <c r="G20" t="s">
        <v>3081</v>
      </c>
      <c r="H20" t="s">
        <v>875</v>
      </c>
      <c r="I20" s="77">
        <v>26.53</v>
      </c>
      <c r="J20" t="s">
        <v>105</v>
      </c>
      <c r="K20" s="77">
        <v>2.2999999999999998</v>
      </c>
      <c r="L20" s="77">
        <v>3.98</v>
      </c>
      <c r="M20" s="77">
        <v>7516220.8099999996</v>
      </c>
      <c r="N20" s="77">
        <v>103.25</v>
      </c>
      <c r="O20" s="77">
        <v>7760.4979863250001</v>
      </c>
      <c r="P20" s="77">
        <v>0.49</v>
      </c>
      <c r="Q20" s="77">
        <v>7.0000000000000007E-2</v>
      </c>
    </row>
    <row r="21" spans="2:17">
      <c r="B21" t="s">
        <v>3074</v>
      </c>
      <c r="C21" t="s">
        <v>3068</v>
      </c>
      <c r="D21" t="s">
        <v>3082</v>
      </c>
      <c r="E21" t="s">
        <v>742</v>
      </c>
      <c r="F21" t="s">
        <v>273</v>
      </c>
      <c r="G21" t="s">
        <v>3081</v>
      </c>
      <c r="H21" t="s">
        <v>875</v>
      </c>
      <c r="I21" s="77">
        <v>26.61</v>
      </c>
      <c r="J21" t="s">
        <v>105</v>
      </c>
      <c r="K21" s="77">
        <v>1.85</v>
      </c>
      <c r="L21" s="77">
        <v>3.63</v>
      </c>
      <c r="M21" s="77">
        <v>9496521.4100000001</v>
      </c>
      <c r="N21" s="77">
        <v>103.95</v>
      </c>
      <c r="O21" s="77">
        <v>9871.6340056949994</v>
      </c>
      <c r="P21" s="77">
        <v>0.62</v>
      </c>
      <c r="Q21" s="77">
        <v>0.09</v>
      </c>
    </row>
    <row r="22" spans="2:17">
      <c r="B22" t="s">
        <v>3074</v>
      </c>
      <c r="C22" t="s">
        <v>3068</v>
      </c>
      <c r="D22" t="s">
        <v>3083</v>
      </c>
      <c r="E22" t="s">
        <v>742</v>
      </c>
      <c r="F22" t="s">
        <v>273</v>
      </c>
      <c r="G22" t="s">
        <v>3081</v>
      </c>
      <c r="H22" t="s">
        <v>875</v>
      </c>
      <c r="I22" s="77">
        <v>26.61</v>
      </c>
      <c r="J22" t="s">
        <v>105</v>
      </c>
      <c r="K22" s="77">
        <v>3.27</v>
      </c>
      <c r="L22" s="77">
        <v>6.91</v>
      </c>
      <c r="M22" s="77">
        <v>13393168.359999999</v>
      </c>
      <c r="N22" s="77">
        <v>103.53</v>
      </c>
      <c r="O22" s="77">
        <v>13865.947203108</v>
      </c>
      <c r="P22" s="77">
        <v>0.87</v>
      </c>
      <c r="Q22" s="77">
        <v>0.12</v>
      </c>
    </row>
    <row r="23" spans="2:17">
      <c r="B23" t="s">
        <v>3074</v>
      </c>
      <c r="C23" t="s">
        <v>3068</v>
      </c>
      <c r="D23" t="s">
        <v>3084</v>
      </c>
      <c r="E23" t="s">
        <v>742</v>
      </c>
      <c r="F23" t="s">
        <v>273</v>
      </c>
      <c r="G23" t="s">
        <v>3081</v>
      </c>
      <c r="H23" t="s">
        <v>875</v>
      </c>
      <c r="I23" s="77">
        <v>26.61</v>
      </c>
      <c r="J23" t="s">
        <v>105</v>
      </c>
      <c r="K23" s="77">
        <v>3.01</v>
      </c>
      <c r="L23" s="77">
        <v>8.43</v>
      </c>
      <c r="M23" s="77">
        <v>12967613.9</v>
      </c>
      <c r="N23" s="77">
        <v>98.78</v>
      </c>
      <c r="O23" s="77">
        <v>12809.40901042</v>
      </c>
      <c r="P23" s="77">
        <v>0.81</v>
      </c>
      <c r="Q23" s="77">
        <v>0.11</v>
      </c>
    </row>
    <row r="24" spans="2:17">
      <c r="B24" t="s">
        <v>3074</v>
      </c>
      <c r="C24" t="s">
        <v>3068</v>
      </c>
      <c r="D24" t="s">
        <v>3085</v>
      </c>
      <c r="E24" t="s">
        <v>742</v>
      </c>
      <c r="F24" t="s">
        <v>273</v>
      </c>
      <c r="G24" t="s">
        <v>2931</v>
      </c>
      <c r="H24" t="s">
        <v>875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6370248.8600000003</v>
      </c>
      <c r="N24" s="77">
        <v>107.01</v>
      </c>
      <c r="O24" s="77">
        <v>6816.8033050860004</v>
      </c>
      <c r="P24" s="77">
        <v>0.43</v>
      </c>
      <c r="Q24" s="77">
        <v>0.06</v>
      </c>
    </row>
    <row r="25" spans="2:17">
      <c r="B25" t="s">
        <v>3074</v>
      </c>
      <c r="C25" t="s">
        <v>3068</v>
      </c>
      <c r="D25" t="s">
        <v>3086</v>
      </c>
      <c r="E25" t="s">
        <v>742</v>
      </c>
      <c r="F25" t="s">
        <v>273</v>
      </c>
      <c r="G25" t="s">
        <v>2931</v>
      </c>
      <c r="H25" t="s">
        <v>875</v>
      </c>
      <c r="I25" s="77">
        <v>10.23</v>
      </c>
      <c r="J25" t="s">
        <v>105</v>
      </c>
      <c r="K25" s="77">
        <v>2.84</v>
      </c>
      <c r="L25" s="77">
        <v>2.84</v>
      </c>
      <c r="M25" s="77">
        <v>8053437.8799999999</v>
      </c>
      <c r="N25" s="77">
        <v>106.09</v>
      </c>
      <c r="O25" s="77">
        <v>8543.8922468919991</v>
      </c>
      <c r="P25" s="77">
        <v>0.54</v>
      </c>
      <c r="Q25" s="77">
        <v>7.0000000000000007E-2</v>
      </c>
    </row>
    <row r="26" spans="2:17">
      <c r="B26" t="s">
        <v>3074</v>
      </c>
      <c r="C26" t="s">
        <v>3068</v>
      </c>
      <c r="D26" t="s">
        <v>3087</v>
      </c>
      <c r="E26" t="s">
        <v>742</v>
      </c>
      <c r="F26" t="s">
        <v>273</v>
      </c>
      <c r="G26" t="s">
        <v>2931</v>
      </c>
      <c r="H26" t="s">
        <v>875</v>
      </c>
      <c r="I26" s="77">
        <v>27.53</v>
      </c>
      <c r="J26" t="s">
        <v>105</v>
      </c>
      <c r="K26" s="77">
        <v>3.01</v>
      </c>
      <c r="L26" s="77">
        <v>3.56</v>
      </c>
      <c r="M26" s="77">
        <v>14215949.16</v>
      </c>
      <c r="N26" s="77">
        <v>100.38</v>
      </c>
      <c r="O26" s="77">
        <v>14269.969766808001</v>
      </c>
      <c r="P26" s="77">
        <v>0.9</v>
      </c>
      <c r="Q26" s="77">
        <v>0.12</v>
      </c>
    </row>
    <row r="27" spans="2:17">
      <c r="B27" t="s">
        <v>3074</v>
      </c>
      <c r="C27" t="s">
        <v>3068</v>
      </c>
      <c r="D27" t="s">
        <v>3088</v>
      </c>
      <c r="E27" t="s">
        <v>742</v>
      </c>
      <c r="F27" t="s">
        <v>273</v>
      </c>
      <c r="G27" t="s">
        <v>2931</v>
      </c>
      <c r="H27" t="s">
        <v>875</v>
      </c>
      <c r="I27" s="77">
        <v>27.53</v>
      </c>
      <c r="J27" t="s">
        <v>105</v>
      </c>
      <c r="K27" s="77">
        <v>3.41</v>
      </c>
      <c r="L27" s="77">
        <v>3.48</v>
      </c>
      <c r="M27" s="77">
        <v>19760501.02</v>
      </c>
      <c r="N27" s="77">
        <v>103.49</v>
      </c>
      <c r="O27" s="77">
        <v>20450.142505598</v>
      </c>
      <c r="P27" s="77">
        <v>1.29</v>
      </c>
      <c r="Q27" s="77">
        <v>0.18</v>
      </c>
    </row>
    <row r="28" spans="2:17">
      <c r="B28" t="s">
        <v>3074</v>
      </c>
      <c r="C28" t="s">
        <v>3068</v>
      </c>
      <c r="D28" t="s">
        <v>3089</v>
      </c>
      <c r="E28" t="s">
        <v>742</v>
      </c>
      <c r="F28" t="s">
        <v>273</v>
      </c>
      <c r="G28" t="s">
        <v>2931</v>
      </c>
      <c r="H28" t="s">
        <v>875</v>
      </c>
      <c r="I28" s="77">
        <v>9.85</v>
      </c>
      <c r="J28" t="s">
        <v>105</v>
      </c>
      <c r="K28" s="77">
        <v>3.96</v>
      </c>
      <c r="L28" s="77">
        <v>3.96</v>
      </c>
      <c r="M28" s="77">
        <v>3794286.28</v>
      </c>
      <c r="N28" s="77">
        <v>102.24</v>
      </c>
      <c r="O28" s="77">
        <v>3879.2782926720001</v>
      </c>
      <c r="P28" s="77">
        <v>0.24</v>
      </c>
      <c r="Q28" s="77">
        <v>0.03</v>
      </c>
    </row>
    <row r="29" spans="2:17">
      <c r="B29" s="78" t="s">
        <v>3090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273</v>
      </c>
      <c r="D30" t="s">
        <v>273</v>
      </c>
      <c r="F30" t="s">
        <v>273</v>
      </c>
      <c r="I30" s="77">
        <v>0</v>
      </c>
      <c r="J30" t="s">
        <v>273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3091</v>
      </c>
      <c r="I31" s="79">
        <v>5.07</v>
      </c>
      <c r="L31" s="79">
        <v>2.16</v>
      </c>
      <c r="M31" s="79">
        <v>539458295</v>
      </c>
      <c r="O31" s="79">
        <v>674003.17730438907</v>
      </c>
      <c r="P31" s="79">
        <v>42.37</v>
      </c>
      <c r="Q31" s="79">
        <v>5.82</v>
      </c>
    </row>
    <row r="32" spans="2:17">
      <c r="B32" t="s">
        <v>3092</v>
      </c>
      <c r="C32" t="s">
        <v>3068</v>
      </c>
      <c r="D32" t="s">
        <v>3093</v>
      </c>
      <c r="E32" t="s">
        <v>779</v>
      </c>
      <c r="F32" t="s">
        <v>214</v>
      </c>
      <c r="G32" t="s">
        <v>3094</v>
      </c>
      <c r="H32" t="s">
        <v>215</v>
      </c>
      <c r="I32" s="77">
        <v>7.55</v>
      </c>
      <c r="J32" t="s">
        <v>105</v>
      </c>
      <c r="K32" s="77">
        <v>3.19</v>
      </c>
      <c r="L32" s="77">
        <v>2.0099999999999998</v>
      </c>
      <c r="M32" s="77">
        <v>2339121.0699999998</v>
      </c>
      <c r="N32" s="77">
        <v>108.16</v>
      </c>
      <c r="O32" s="77">
        <v>2529.9933493120002</v>
      </c>
      <c r="P32" s="77">
        <v>0.16</v>
      </c>
      <c r="Q32" s="77">
        <v>0.02</v>
      </c>
    </row>
    <row r="33" spans="2:17">
      <c r="B33" t="s">
        <v>3092</v>
      </c>
      <c r="C33" t="s">
        <v>3068</v>
      </c>
      <c r="D33" t="s">
        <v>3095</v>
      </c>
      <c r="E33" t="s">
        <v>779</v>
      </c>
      <c r="F33" t="s">
        <v>214</v>
      </c>
      <c r="G33" t="s">
        <v>3096</v>
      </c>
      <c r="H33" t="s">
        <v>215</v>
      </c>
      <c r="I33" s="77">
        <v>7.55</v>
      </c>
      <c r="J33" t="s">
        <v>105</v>
      </c>
      <c r="K33" s="77">
        <v>3.19</v>
      </c>
      <c r="L33" s="77">
        <v>2.0099999999999998</v>
      </c>
      <c r="M33" s="77">
        <v>334160.36</v>
      </c>
      <c r="N33" s="77">
        <v>108.92</v>
      </c>
      <c r="O33" s="77">
        <v>363.96746411200002</v>
      </c>
      <c r="P33" s="77">
        <v>0.02</v>
      </c>
      <c r="Q33" s="77">
        <v>0</v>
      </c>
    </row>
    <row r="34" spans="2:17">
      <c r="B34" t="s">
        <v>3092</v>
      </c>
      <c r="C34" t="s">
        <v>3068</v>
      </c>
      <c r="D34" t="s">
        <v>3097</v>
      </c>
      <c r="E34" t="s">
        <v>779</v>
      </c>
      <c r="F34" t="s">
        <v>214</v>
      </c>
      <c r="G34" t="s">
        <v>3098</v>
      </c>
      <c r="H34" t="s">
        <v>215</v>
      </c>
      <c r="I34" s="77">
        <v>7.59</v>
      </c>
      <c r="J34" t="s">
        <v>105</v>
      </c>
      <c r="K34" s="77">
        <v>3.17</v>
      </c>
      <c r="L34" s="77">
        <v>1.86</v>
      </c>
      <c r="M34" s="77">
        <v>1670800.76</v>
      </c>
      <c r="N34" s="77">
        <v>113.35</v>
      </c>
      <c r="O34" s="77">
        <v>1893.85266146</v>
      </c>
      <c r="P34" s="77">
        <v>0.12</v>
      </c>
      <c r="Q34" s="77">
        <v>0.02</v>
      </c>
    </row>
    <row r="35" spans="2:17">
      <c r="B35" t="s">
        <v>3092</v>
      </c>
      <c r="C35" t="s">
        <v>3068</v>
      </c>
      <c r="D35" t="s">
        <v>3099</v>
      </c>
      <c r="E35" t="s">
        <v>779</v>
      </c>
      <c r="F35" t="s">
        <v>214</v>
      </c>
      <c r="G35" t="s">
        <v>1255</v>
      </c>
      <c r="H35" t="s">
        <v>215</v>
      </c>
      <c r="I35" s="77">
        <v>7.59</v>
      </c>
      <c r="J35" t="s">
        <v>105</v>
      </c>
      <c r="K35" s="77">
        <v>3.17</v>
      </c>
      <c r="L35" s="77">
        <v>1.82</v>
      </c>
      <c r="M35" s="77">
        <v>2339121.4900000002</v>
      </c>
      <c r="N35" s="77">
        <v>113.66</v>
      </c>
      <c r="O35" s="77">
        <v>2658.6454855339998</v>
      </c>
      <c r="P35" s="77">
        <v>0.17</v>
      </c>
      <c r="Q35" s="77">
        <v>0.02</v>
      </c>
    </row>
    <row r="36" spans="2:17">
      <c r="B36" t="s">
        <v>3092</v>
      </c>
      <c r="C36" t="s">
        <v>3068</v>
      </c>
      <c r="D36" t="s">
        <v>3100</v>
      </c>
      <c r="E36" t="s">
        <v>779</v>
      </c>
      <c r="F36" t="s">
        <v>214</v>
      </c>
      <c r="G36" t="s">
        <v>3101</v>
      </c>
      <c r="H36" t="s">
        <v>215</v>
      </c>
      <c r="I36" s="77">
        <v>7.42</v>
      </c>
      <c r="J36" t="s">
        <v>105</v>
      </c>
      <c r="K36" s="77">
        <v>3.15</v>
      </c>
      <c r="L36" s="77">
        <v>2.6</v>
      </c>
      <c r="M36" s="77">
        <v>1670800.76</v>
      </c>
      <c r="N36" s="77">
        <v>105.14</v>
      </c>
      <c r="O36" s="77">
        <v>1756.6799190639999</v>
      </c>
      <c r="P36" s="77">
        <v>0.11</v>
      </c>
      <c r="Q36" s="77">
        <v>0.02</v>
      </c>
    </row>
    <row r="37" spans="2:17">
      <c r="B37" t="s">
        <v>3102</v>
      </c>
      <c r="C37" t="s">
        <v>3068</v>
      </c>
      <c r="D37" t="s">
        <v>3103</v>
      </c>
      <c r="E37" t="s">
        <v>1117</v>
      </c>
      <c r="F37" t="s">
        <v>467</v>
      </c>
      <c r="G37" t="s">
        <v>3104</v>
      </c>
      <c r="H37" t="s">
        <v>215</v>
      </c>
      <c r="I37" s="77">
        <v>2.64</v>
      </c>
      <c r="J37" t="s">
        <v>105</v>
      </c>
      <c r="K37" s="77">
        <v>5.98</v>
      </c>
      <c r="L37" s="77">
        <v>3.25</v>
      </c>
      <c r="M37" s="77">
        <v>6924593.8600000003</v>
      </c>
      <c r="N37" s="77">
        <v>110.83</v>
      </c>
      <c r="O37" s="77">
        <v>7674.5273750380002</v>
      </c>
      <c r="P37" s="77">
        <v>0.48</v>
      </c>
      <c r="Q37" s="77">
        <v>7.0000000000000007E-2</v>
      </c>
    </row>
    <row r="38" spans="2:17">
      <c r="B38" t="s">
        <v>3105</v>
      </c>
      <c r="C38" t="s">
        <v>3068</v>
      </c>
      <c r="D38" t="s">
        <v>3106</v>
      </c>
      <c r="E38" t="s">
        <v>3107</v>
      </c>
      <c r="F38" t="s">
        <v>3108</v>
      </c>
      <c r="G38" t="s">
        <v>3109</v>
      </c>
      <c r="H38" t="s">
        <v>227</v>
      </c>
      <c r="I38" s="77">
        <v>4.51</v>
      </c>
      <c r="J38" t="s">
        <v>109</v>
      </c>
      <c r="K38" s="77">
        <v>9.85</v>
      </c>
      <c r="L38" s="77">
        <v>0</v>
      </c>
      <c r="M38" s="77">
        <v>3305355.25</v>
      </c>
      <c r="N38" s="77">
        <v>129.50000000000043</v>
      </c>
      <c r="O38" s="77">
        <v>15619.3074928888</v>
      </c>
      <c r="P38" s="77">
        <v>0.98</v>
      </c>
      <c r="Q38" s="77">
        <v>0.13</v>
      </c>
    </row>
    <row r="39" spans="2:17">
      <c r="B39" t="s">
        <v>3105</v>
      </c>
      <c r="C39" t="s">
        <v>3068</v>
      </c>
      <c r="D39" t="s">
        <v>3110</v>
      </c>
      <c r="E39" t="s">
        <v>3107</v>
      </c>
      <c r="F39" t="s">
        <v>3108</v>
      </c>
      <c r="G39" t="s">
        <v>2701</v>
      </c>
      <c r="H39" t="s">
        <v>227</v>
      </c>
      <c r="I39" s="77">
        <v>4.1900000000000004</v>
      </c>
      <c r="J39" t="s">
        <v>109</v>
      </c>
      <c r="K39" s="77">
        <v>9.85</v>
      </c>
      <c r="L39" s="77">
        <v>4.42</v>
      </c>
      <c r="M39" s="77">
        <v>3348466.69</v>
      </c>
      <c r="N39" s="77">
        <v>129.5000000000004</v>
      </c>
      <c r="O39" s="77">
        <v>15823.028662594001</v>
      </c>
      <c r="P39" s="77">
        <v>0.99</v>
      </c>
      <c r="Q39" s="77">
        <v>0.14000000000000001</v>
      </c>
    </row>
    <row r="40" spans="2:17">
      <c r="B40" t="s">
        <v>3111</v>
      </c>
      <c r="C40" t="s">
        <v>3068</v>
      </c>
      <c r="D40" t="s">
        <v>3112</v>
      </c>
      <c r="E40" t="s">
        <v>3113</v>
      </c>
      <c r="F40" t="s">
        <v>3114</v>
      </c>
      <c r="G40" t="s">
        <v>3115</v>
      </c>
      <c r="H40" t="s">
        <v>154</v>
      </c>
      <c r="I40" s="77">
        <v>5.58</v>
      </c>
      <c r="J40" t="s">
        <v>105</v>
      </c>
      <c r="K40" s="77">
        <v>4.5</v>
      </c>
      <c r="L40" s="77">
        <v>0.91</v>
      </c>
      <c r="M40" s="77">
        <v>21044864.329999998</v>
      </c>
      <c r="N40" s="77">
        <v>126.21</v>
      </c>
      <c r="O40" s="77">
        <v>26560.723270892999</v>
      </c>
      <c r="P40" s="77">
        <v>1.67</v>
      </c>
      <c r="Q40" s="77">
        <v>0.23</v>
      </c>
    </row>
    <row r="41" spans="2:17">
      <c r="B41" t="s">
        <v>3111</v>
      </c>
      <c r="C41" t="s">
        <v>3068</v>
      </c>
      <c r="D41" t="s">
        <v>3116</v>
      </c>
      <c r="E41" t="s">
        <v>3113</v>
      </c>
      <c r="F41" t="s">
        <v>3114</v>
      </c>
      <c r="G41" t="s">
        <v>3117</v>
      </c>
      <c r="H41" t="s">
        <v>154</v>
      </c>
      <c r="I41" s="77">
        <v>5.56</v>
      </c>
      <c r="J41" t="s">
        <v>105</v>
      </c>
      <c r="K41" s="77">
        <v>4.2</v>
      </c>
      <c r="L41" s="77">
        <v>1.1499999999999999</v>
      </c>
      <c r="M41" s="77">
        <v>1629872.48</v>
      </c>
      <c r="N41" s="77">
        <v>116.16</v>
      </c>
      <c r="O41" s="77">
        <v>1893.2598727679999</v>
      </c>
      <c r="P41" s="77">
        <v>0.12</v>
      </c>
      <c r="Q41" s="77">
        <v>0.02</v>
      </c>
    </row>
    <row r="42" spans="2:17">
      <c r="B42" t="s">
        <v>3118</v>
      </c>
      <c r="C42" t="s">
        <v>3068</v>
      </c>
      <c r="D42">
        <v>14471040</v>
      </c>
      <c r="E42" t="s">
        <v>914</v>
      </c>
      <c r="F42" t="s">
        <v>467</v>
      </c>
      <c r="G42" t="s">
        <v>907</v>
      </c>
      <c r="H42" t="s">
        <v>215</v>
      </c>
      <c r="I42" s="77">
        <v>1.52</v>
      </c>
      <c r="J42" t="s">
        <v>109</v>
      </c>
      <c r="K42" s="77">
        <v>2.75</v>
      </c>
      <c r="L42" s="77">
        <v>0</v>
      </c>
      <c r="M42" s="77">
        <v>7843578</v>
      </c>
      <c r="N42" s="77">
        <v>99.63</v>
      </c>
      <c r="O42" s="77">
        <v>28515.317622348601</v>
      </c>
      <c r="P42" s="77">
        <v>1.79</v>
      </c>
      <c r="Q42" s="77">
        <v>0.25</v>
      </c>
    </row>
    <row r="43" spans="2:17">
      <c r="B43" t="s">
        <v>3119</v>
      </c>
      <c r="C43" t="s">
        <v>3068</v>
      </c>
      <c r="D43" t="s">
        <v>3120</v>
      </c>
      <c r="E43" t="s">
        <v>3121</v>
      </c>
      <c r="F43" t="s">
        <v>467</v>
      </c>
      <c r="G43" t="s">
        <v>3122</v>
      </c>
      <c r="H43" t="s">
        <v>215</v>
      </c>
      <c r="I43" s="77">
        <v>0.52</v>
      </c>
      <c r="J43" t="s">
        <v>105</v>
      </c>
      <c r="K43" s="77">
        <v>2.0099999999999998</v>
      </c>
      <c r="L43" s="77">
        <v>1.31</v>
      </c>
      <c r="M43" s="77">
        <v>28142158.800000001</v>
      </c>
      <c r="N43" s="77">
        <v>100.41</v>
      </c>
      <c r="O43" s="77">
        <v>28257.541651079999</v>
      </c>
      <c r="P43" s="77">
        <v>1.78</v>
      </c>
      <c r="Q43" s="77">
        <v>0.24</v>
      </c>
    </row>
    <row r="44" spans="2:17">
      <c r="B44" t="s">
        <v>3123</v>
      </c>
      <c r="C44" t="s">
        <v>3068</v>
      </c>
      <c r="D44" t="s">
        <v>3124</v>
      </c>
      <c r="E44" t="s">
        <v>3125</v>
      </c>
      <c r="F44" t="s">
        <v>583</v>
      </c>
      <c r="G44" t="s">
        <v>3126</v>
      </c>
      <c r="H44" t="s">
        <v>215</v>
      </c>
      <c r="I44" s="77">
        <v>5.97</v>
      </c>
      <c r="J44" t="s">
        <v>105</v>
      </c>
      <c r="K44" s="77">
        <v>5.53</v>
      </c>
      <c r="L44" s="77">
        <v>3.34</v>
      </c>
      <c r="M44" s="77">
        <v>665038.41</v>
      </c>
      <c r="N44" s="77">
        <v>117.75</v>
      </c>
      <c r="O44" s="77">
        <v>783.08272777499997</v>
      </c>
      <c r="P44" s="77">
        <v>0.05</v>
      </c>
      <c r="Q44" s="77">
        <v>0.01</v>
      </c>
    </row>
    <row r="45" spans="2:17">
      <c r="B45" t="s">
        <v>3123</v>
      </c>
      <c r="C45" t="s">
        <v>3068</v>
      </c>
      <c r="D45" t="s">
        <v>3127</v>
      </c>
      <c r="E45" t="s">
        <v>3125</v>
      </c>
      <c r="F45" t="s">
        <v>583</v>
      </c>
      <c r="G45" t="s">
        <v>3126</v>
      </c>
      <c r="H45" t="s">
        <v>215</v>
      </c>
      <c r="I45" s="77">
        <v>5.97</v>
      </c>
      <c r="J45" t="s">
        <v>105</v>
      </c>
      <c r="K45" s="77">
        <v>5.53</v>
      </c>
      <c r="L45" s="77">
        <v>3.33</v>
      </c>
      <c r="M45" s="77">
        <v>387035.08</v>
      </c>
      <c r="N45" s="77">
        <v>117.85</v>
      </c>
      <c r="O45" s="77">
        <v>456.12084177999998</v>
      </c>
      <c r="P45" s="77">
        <v>0.03</v>
      </c>
      <c r="Q45" s="77">
        <v>0</v>
      </c>
    </row>
    <row r="46" spans="2:17">
      <c r="B46" t="s">
        <v>3123</v>
      </c>
      <c r="C46" t="s">
        <v>3068</v>
      </c>
      <c r="D46" t="s">
        <v>3128</v>
      </c>
      <c r="E46" t="s">
        <v>3125</v>
      </c>
      <c r="F46" t="s">
        <v>583</v>
      </c>
      <c r="G46" t="s">
        <v>3126</v>
      </c>
      <c r="H46" t="s">
        <v>215</v>
      </c>
      <c r="I46" s="77">
        <v>6.12</v>
      </c>
      <c r="J46" t="s">
        <v>105</v>
      </c>
      <c r="K46" s="77">
        <v>5.5</v>
      </c>
      <c r="L46" s="77">
        <v>2.21</v>
      </c>
      <c r="M46" s="77">
        <v>272618.42</v>
      </c>
      <c r="N46" s="77">
        <v>124.01</v>
      </c>
      <c r="O46" s="77">
        <v>338.07410264200001</v>
      </c>
      <c r="P46" s="77">
        <v>0.02</v>
      </c>
      <c r="Q46" s="77">
        <v>0</v>
      </c>
    </row>
    <row r="47" spans="2:17">
      <c r="B47" t="s">
        <v>3123</v>
      </c>
      <c r="C47" t="s">
        <v>3068</v>
      </c>
      <c r="D47" t="s">
        <v>3129</v>
      </c>
      <c r="E47" t="s">
        <v>3125</v>
      </c>
      <c r="F47" t="s">
        <v>583</v>
      </c>
      <c r="G47" t="s">
        <v>3126</v>
      </c>
      <c r="H47" t="s">
        <v>215</v>
      </c>
      <c r="I47" s="77">
        <v>6.24</v>
      </c>
      <c r="J47" t="s">
        <v>105</v>
      </c>
      <c r="K47" s="77">
        <v>5.5</v>
      </c>
      <c r="L47" s="77">
        <v>1.35</v>
      </c>
      <c r="M47" s="77">
        <v>153984.79999999999</v>
      </c>
      <c r="N47" s="77">
        <v>130.44</v>
      </c>
      <c r="O47" s="77">
        <v>200.85777311999999</v>
      </c>
      <c r="P47" s="77">
        <v>0.01</v>
      </c>
      <c r="Q47" s="77">
        <v>0</v>
      </c>
    </row>
    <row r="48" spans="2:17">
      <c r="B48" t="s">
        <v>3123</v>
      </c>
      <c r="C48" t="s">
        <v>3068</v>
      </c>
      <c r="D48" t="s">
        <v>3130</v>
      </c>
      <c r="E48" t="s">
        <v>3125</v>
      </c>
      <c r="F48" t="s">
        <v>583</v>
      </c>
      <c r="G48" t="s">
        <v>3126</v>
      </c>
      <c r="H48" t="s">
        <v>215</v>
      </c>
      <c r="I48" s="77">
        <v>6.08</v>
      </c>
      <c r="J48" t="s">
        <v>105</v>
      </c>
      <c r="K48" s="77">
        <v>5.5</v>
      </c>
      <c r="L48" s="77">
        <v>2.4900000000000002</v>
      </c>
      <c r="M48" s="77">
        <v>311586.51</v>
      </c>
      <c r="N48" s="77">
        <v>121.55</v>
      </c>
      <c r="O48" s="77">
        <v>378.73340290499999</v>
      </c>
      <c r="P48" s="77">
        <v>0.02</v>
      </c>
      <c r="Q48" s="77">
        <v>0</v>
      </c>
    </row>
    <row r="49" spans="2:17">
      <c r="B49" t="s">
        <v>3123</v>
      </c>
      <c r="C49" t="s">
        <v>3068</v>
      </c>
      <c r="D49" t="s">
        <v>3131</v>
      </c>
      <c r="E49" t="s">
        <v>3125</v>
      </c>
      <c r="F49" t="s">
        <v>583</v>
      </c>
      <c r="G49" t="s">
        <v>776</v>
      </c>
      <c r="H49" t="s">
        <v>215</v>
      </c>
      <c r="I49" s="77">
        <v>5.97</v>
      </c>
      <c r="J49" t="s">
        <v>105</v>
      </c>
      <c r="K49" s="77">
        <v>5.5</v>
      </c>
      <c r="L49" s="77">
        <v>3.34</v>
      </c>
      <c r="M49" s="77">
        <v>483012.21</v>
      </c>
      <c r="N49" s="77">
        <v>115.85</v>
      </c>
      <c r="O49" s="77">
        <v>559.56964528499998</v>
      </c>
      <c r="P49" s="77">
        <v>0.04</v>
      </c>
      <c r="Q49" s="77">
        <v>0</v>
      </c>
    </row>
    <row r="50" spans="2:17">
      <c r="B50" t="s">
        <v>3123</v>
      </c>
      <c r="C50" t="s">
        <v>3068</v>
      </c>
      <c r="D50" t="s">
        <v>3132</v>
      </c>
      <c r="E50" t="s">
        <v>3125</v>
      </c>
      <c r="F50" t="s">
        <v>583</v>
      </c>
      <c r="G50" t="s">
        <v>3133</v>
      </c>
      <c r="H50" t="s">
        <v>215</v>
      </c>
      <c r="I50" s="77">
        <v>6.23</v>
      </c>
      <c r="J50" t="s">
        <v>105</v>
      </c>
      <c r="K50" s="77">
        <v>5.5</v>
      </c>
      <c r="L50" s="77">
        <v>1.37</v>
      </c>
      <c r="M50" s="77">
        <v>211421.69</v>
      </c>
      <c r="N50" s="77">
        <v>130.03</v>
      </c>
      <c r="O50" s="77">
        <v>274.911623507</v>
      </c>
      <c r="P50" s="77">
        <v>0.02</v>
      </c>
      <c r="Q50" s="77">
        <v>0</v>
      </c>
    </row>
    <row r="51" spans="2:17">
      <c r="B51" t="s">
        <v>3123</v>
      </c>
      <c r="C51" t="s">
        <v>3068</v>
      </c>
      <c r="D51" t="s">
        <v>3134</v>
      </c>
      <c r="E51" t="s">
        <v>3125</v>
      </c>
      <c r="F51" t="s">
        <v>583</v>
      </c>
      <c r="G51" t="s">
        <v>3126</v>
      </c>
      <c r="H51" t="s">
        <v>215</v>
      </c>
      <c r="I51" s="77">
        <v>6.08</v>
      </c>
      <c r="J51" t="s">
        <v>105</v>
      </c>
      <c r="K51" s="77">
        <v>5.5</v>
      </c>
      <c r="L51" s="77">
        <v>2.52</v>
      </c>
      <c r="M51" s="77">
        <v>501636.76</v>
      </c>
      <c r="N51" s="77">
        <v>121.76</v>
      </c>
      <c r="O51" s="77">
        <v>610.79291897600001</v>
      </c>
      <c r="P51" s="77">
        <v>0.04</v>
      </c>
      <c r="Q51" s="77">
        <v>0.01</v>
      </c>
    </row>
    <row r="52" spans="2:17">
      <c r="B52" t="s">
        <v>3123</v>
      </c>
      <c r="C52" t="s">
        <v>3068</v>
      </c>
      <c r="D52" t="s">
        <v>3135</v>
      </c>
      <c r="E52" t="s">
        <v>3125</v>
      </c>
      <c r="F52" t="s">
        <v>583</v>
      </c>
      <c r="G52" t="s">
        <v>3126</v>
      </c>
      <c r="H52" t="s">
        <v>215</v>
      </c>
      <c r="I52" s="77">
        <v>6.08</v>
      </c>
      <c r="J52" t="s">
        <v>105</v>
      </c>
      <c r="K52" s="77">
        <v>5.5</v>
      </c>
      <c r="L52" s="77">
        <v>2.48</v>
      </c>
      <c r="M52" s="77">
        <v>222450.97</v>
      </c>
      <c r="N52" s="77">
        <v>122.38</v>
      </c>
      <c r="O52" s="77">
        <v>272.23549708600001</v>
      </c>
      <c r="P52" s="77">
        <v>0.02</v>
      </c>
      <c r="Q52" s="77">
        <v>0</v>
      </c>
    </row>
    <row r="53" spans="2:17">
      <c r="B53" t="s">
        <v>3123</v>
      </c>
      <c r="C53" t="s">
        <v>3068</v>
      </c>
      <c r="D53" t="s">
        <v>3136</v>
      </c>
      <c r="E53" t="s">
        <v>3125</v>
      </c>
      <c r="F53" t="s">
        <v>583</v>
      </c>
      <c r="G53" t="s">
        <v>3126</v>
      </c>
      <c r="H53" t="s">
        <v>215</v>
      </c>
      <c r="I53" s="77">
        <v>6.13</v>
      </c>
      <c r="J53" t="s">
        <v>105</v>
      </c>
      <c r="K53" s="77">
        <v>5.5</v>
      </c>
      <c r="L53" s="77">
        <v>2.16</v>
      </c>
      <c r="M53" s="77">
        <v>280510.71000000002</v>
      </c>
      <c r="N53" s="77">
        <v>123.36</v>
      </c>
      <c r="O53" s="77">
        <v>346.03801185600003</v>
      </c>
      <c r="P53" s="77">
        <v>0.02</v>
      </c>
      <c r="Q53" s="77">
        <v>0</v>
      </c>
    </row>
    <row r="54" spans="2:17">
      <c r="B54" t="s">
        <v>3123</v>
      </c>
      <c r="C54" t="s">
        <v>3068</v>
      </c>
      <c r="D54" t="s">
        <v>3137</v>
      </c>
      <c r="E54" t="s">
        <v>3125</v>
      </c>
      <c r="F54" t="s">
        <v>583</v>
      </c>
      <c r="G54" t="s">
        <v>3126</v>
      </c>
      <c r="H54" t="s">
        <v>215</v>
      </c>
      <c r="I54" s="77">
        <v>6.24</v>
      </c>
      <c r="J54" t="s">
        <v>105</v>
      </c>
      <c r="K54" s="77">
        <v>5.5</v>
      </c>
      <c r="L54" s="77">
        <v>1.34</v>
      </c>
      <c r="M54" s="77">
        <v>64134.78</v>
      </c>
      <c r="N54" s="77">
        <v>129.65</v>
      </c>
      <c r="O54" s="77">
        <v>83.150742269999995</v>
      </c>
      <c r="P54" s="77">
        <v>0.01</v>
      </c>
      <c r="Q54" s="77">
        <v>0</v>
      </c>
    </row>
    <row r="55" spans="2:17">
      <c r="B55" t="s">
        <v>3123</v>
      </c>
      <c r="C55" t="s">
        <v>3068</v>
      </c>
      <c r="D55" t="s">
        <v>3138</v>
      </c>
      <c r="E55" t="s">
        <v>3125</v>
      </c>
      <c r="F55" t="s">
        <v>583</v>
      </c>
      <c r="G55" t="s">
        <v>3126</v>
      </c>
      <c r="H55" t="s">
        <v>215</v>
      </c>
      <c r="I55" s="77">
        <v>6.01</v>
      </c>
      <c r="J55" t="s">
        <v>105</v>
      </c>
      <c r="K55" s="77">
        <v>5.5</v>
      </c>
      <c r="L55" s="77">
        <v>2.99</v>
      </c>
      <c r="M55" s="77">
        <v>565589.94999999995</v>
      </c>
      <c r="N55" s="77">
        <v>117.7</v>
      </c>
      <c r="O55" s="77">
        <v>665.69937115000005</v>
      </c>
      <c r="P55" s="77">
        <v>0.04</v>
      </c>
      <c r="Q55" s="77">
        <v>0.01</v>
      </c>
    </row>
    <row r="56" spans="2:17">
      <c r="B56" t="s">
        <v>3123</v>
      </c>
      <c r="C56" t="s">
        <v>3068</v>
      </c>
      <c r="D56" t="s">
        <v>3139</v>
      </c>
      <c r="E56" t="s">
        <v>3125</v>
      </c>
      <c r="F56" t="s">
        <v>583</v>
      </c>
      <c r="G56" t="s">
        <v>3140</v>
      </c>
      <c r="H56" t="s">
        <v>215</v>
      </c>
      <c r="I56" s="77">
        <v>6.23</v>
      </c>
      <c r="J56" t="s">
        <v>105</v>
      </c>
      <c r="K56" s="77">
        <v>5.5</v>
      </c>
      <c r="L56" s="77">
        <v>1.4</v>
      </c>
      <c r="M56" s="77">
        <v>127566.86</v>
      </c>
      <c r="N56" s="77">
        <v>129.12</v>
      </c>
      <c r="O56" s="77">
        <v>164.71432963199999</v>
      </c>
      <c r="P56" s="77">
        <v>0.01</v>
      </c>
      <c r="Q56" s="77">
        <v>0</v>
      </c>
    </row>
    <row r="57" spans="2:17">
      <c r="B57" t="s">
        <v>3123</v>
      </c>
      <c r="C57" t="s">
        <v>3068</v>
      </c>
      <c r="D57" t="s">
        <v>3141</v>
      </c>
      <c r="E57" t="s">
        <v>3125</v>
      </c>
      <c r="F57" t="s">
        <v>583</v>
      </c>
      <c r="G57" t="s">
        <v>3142</v>
      </c>
      <c r="H57" t="s">
        <v>215</v>
      </c>
      <c r="I57" s="77">
        <v>6.08</v>
      </c>
      <c r="J57" t="s">
        <v>105</v>
      </c>
      <c r="K57" s="77">
        <v>5.5</v>
      </c>
      <c r="L57" s="77">
        <v>2.4900000000000002</v>
      </c>
      <c r="M57" s="77">
        <v>349270.14</v>
      </c>
      <c r="N57" s="77">
        <v>119.64</v>
      </c>
      <c r="O57" s="77">
        <v>417.86679549600001</v>
      </c>
      <c r="P57" s="77">
        <v>0.03</v>
      </c>
      <c r="Q57" s="77">
        <v>0</v>
      </c>
    </row>
    <row r="58" spans="2:17">
      <c r="B58" t="s">
        <v>3123</v>
      </c>
      <c r="C58" t="s">
        <v>3068</v>
      </c>
      <c r="D58" t="s">
        <v>3143</v>
      </c>
      <c r="E58" t="s">
        <v>3125</v>
      </c>
      <c r="F58" t="s">
        <v>583</v>
      </c>
      <c r="G58" t="s">
        <v>3144</v>
      </c>
      <c r="H58" t="s">
        <v>215</v>
      </c>
      <c r="I58" s="77">
        <v>6.08</v>
      </c>
      <c r="J58" t="s">
        <v>105</v>
      </c>
      <c r="K58" s="77">
        <v>5.5</v>
      </c>
      <c r="L58" s="77">
        <v>2.4900000000000002</v>
      </c>
      <c r="M58" s="77">
        <v>255564.02</v>
      </c>
      <c r="N58" s="77">
        <v>119.64</v>
      </c>
      <c r="O58" s="77">
        <v>305.756793528</v>
      </c>
      <c r="P58" s="77">
        <v>0.02</v>
      </c>
      <c r="Q58" s="77">
        <v>0</v>
      </c>
    </row>
    <row r="59" spans="2:17">
      <c r="B59" t="s">
        <v>3123</v>
      </c>
      <c r="C59" t="s">
        <v>3068</v>
      </c>
      <c r="D59" t="s">
        <v>3145</v>
      </c>
      <c r="E59" t="s">
        <v>3125</v>
      </c>
      <c r="F59" t="s">
        <v>583</v>
      </c>
      <c r="G59" t="s">
        <v>3146</v>
      </c>
      <c r="H59" t="s">
        <v>215</v>
      </c>
      <c r="I59" s="77">
        <v>6.2</v>
      </c>
      <c r="J59" t="s">
        <v>105</v>
      </c>
      <c r="K59" s="77">
        <v>5.5</v>
      </c>
      <c r="L59" s="77">
        <v>1.64</v>
      </c>
      <c r="M59" s="77">
        <v>124611.79</v>
      </c>
      <c r="N59" s="77">
        <v>125.92</v>
      </c>
      <c r="O59" s="77">
        <v>156.91116596800001</v>
      </c>
      <c r="P59" s="77">
        <v>0.01</v>
      </c>
      <c r="Q59" s="77">
        <v>0</v>
      </c>
    </row>
    <row r="60" spans="2:17">
      <c r="B60" t="s">
        <v>3123</v>
      </c>
      <c r="C60" t="s">
        <v>3068</v>
      </c>
      <c r="D60" t="s">
        <v>3147</v>
      </c>
      <c r="E60" t="s">
        <v>3125</v>
      </c>
      <c r="F60" t="s">
        <v>583</v>
      </c>
      <c r="G60" t="s">
        <v>3148</v>
      </c>
      <c r="H60" t="s">
        <v>215</v>
      </c>
      <c r="I60" s="77">
        <v>6.19</v>
      </c>
      <c r="J60" t="s">
        <v>105</v>
      </c>
      <c r="K60" s="77">
        <v>5.5</v>
      </c>
      <c r="L60" s="77">
        <v>1.68</v>
      </c>
      <c r="M60" s="77">
        <v>32182.17</v>
      </c>
      <c r="N60" s="77">
        <v>125.59</v>
      </c>
      <c r="O60" s="77">
        <v>40.417587302999998</v>
      </c>
      <c r="P60" s="77">
        <v>0</v>
      </c>
      <c r="Q60" s="77">
        <v>0</v>
      </c>
    </row>
    <row r="61" spans="2:17">
      <c r="B61" t="s">
        <v>3123</v>
      </c>
      <c r="C61" t="s">
        <v>3068</v>
      </c>
      <c r="D61" t="s">
        <v>3149</v>
      </c>
      <c r="E61" t="s">
        <v>3125</v>
      </c>
      <c r="F61" t="s">
        <v>583</v>
      </c>
      <c r="G61" t="s">
        <v>3150</v>
      </c>
      <c r="H61" t="s">
        <v>215</v>
      </c>
      <c r="I61" s="77">
        <v>6.01</v>
      </c>
      <c r="J61" t="s">
        <v>105</v>
      </c>
      <c r="K61" s="77">
        <v>5.5</v>
      </c>
      <c r="L61" s="77">
        <v>2.99</v>
      </c>
      <c r="M61" s="77">
        <v>366129.33</v>
      </c>
      <c r="N61" s="77">
        <v>116.16</v>
      </c>
      <c r="O61" s="77">
        <v>425.295829728</v>
      </c>
      <c r="P61" s="77">
        <v>0.03</v>
      </c>
      <c r="Q61" s="77">
        <v>0</v>
      </c>
    </row>
    <row r="62" spans="2:17">
      <c r="B62" t="s">
        <v>3123</v>
      </c>
      <c r="C62" t="s">
        <v>3068</v>
      </c>
      <c r="D62" t="s">
        <v>3151</v>
      </c>
      <c r="E62" t="s">
        <v>3125</v>
      </c>
      <c r="F62" t="s">
        <v>583</v>
      </c>
      <c r="G62" t="s">
        <v>3152</v>
      </c>
      <c r="H62" t="s">
        <v>215</v>
      </c>
      <c r="I62" s="77">
        <v>6.02</v>
      </c>
      <c r="J62" t="s">
        <v>105</v>
      </c>
      <c r="K62" s="77">
        <v>5.5</v>
      </c>
      <c r="L62" s="77">
        <v>2.99</v>
      </c>
      <c r="M62" s="77">
        <v>70816.66</v>
      </c>
      <c r="N62" s="77">
        <v>116.16</v>
      </c>
      <c r="O62" s="77">
        <v>82.260632255999994</v>
      </c>
      <c r="P62" s="77">
        <v>0.01</v>
      </c>
      <c r="Q62" s="77">
        <v>0</v>
      </c>
    </row>
    <row r="63" spans="2:17">
      <c r="B63" t="s">
        <v>3123</v>
      </c>
      <c r="C63" t="s">
        <v>3068</v>
      </c>
      <c r="D63" t="s">
        <v>3153</v>
      </c>
      <c r="E63" t="s">
        <v>3125</v>
      </c>
      <c r="F63" t="s">
        <v>583</v>
      </c>
      <c r="G63" t="s">
        <v>3154</v>
      </c>
      <c r="H63" t="s">
        <v>215</v>
      </c>
      <c r="I63" s="77">
        <v>6.01</v>
      </c>
      <c r="J63" t="s">
        <v>105</v>
      </c>
      <c r="K63" s="77">
        <v>5.5</v>
      </c>
      <c r="L63" s="77">
        <v>2.99</v>
      </c>
      <c r="M63" s="77">
        <v>68161.009999999995</v>
      </c>
      <c r="N63" s="77">
        <v>116.61</v>
      </c>
      <c r="O63" s="77">
        <v>79.482553761000005</v>
      </c>
      <c r="P63" s="77">
        <v>0</v>
      </c>
      <c r="Q63" s="77">
        <v>0</v>
      </c>
    </row>
    <row r="64" spans="2:17">
      <c r="B64" t="s">
        <v>3123</v>
      </c>
      <c r="C64" t="s">
        <v>3068</v>
      </c>
      <c r="D64" t="s">
        <v>3155</v>
      </c>
      <c r="E64" t="s">
        <v>3125</v>
      </c>
      <c r="F64" t="s">
        <v>583</v>
      </c>
      <c r="G64" t="s">
        <v>3156</v>
      </c>
      <c r="H64" t="s">
        <v>215</v>
      </c>
      <c r="I64" s="77">
        <v>6.01</v>
      </c>
      <c r="J64" t="s">
        <v>105</v>
      </c>
      <c r="K64" s="77">
        <v>5.5</v>
      </c>
      <c r="L64" s="77">
        <v>2.99</v>
      </c>
      <c r="M64" s="77">
        <v>135744.73000000001</v>
      </c>
      <c r="N64" s="77">
        <v>116.84</v>
      </c>
      <c r="O64" s="77">
        <v>158.604142532</v>
      </c>
      <c r="P64" s="77">
        <v>0.01</v>
      </c>
      <c r="Q64" s="77">
        <v>0</v>
      </c>
    </row>
    <row r="65" spans="2:17">
      <c r="B65" t="s">
        <v>3123</v>
      </c>
      <c r="C65" t="s">
        <v>3068</v>
      </c>
      <c r="D65" t="s">
        <v>3157</v>
      </c>
      <c r="E65" t="s">
        <v>3125</v>
      </c>
      <c r="F65" t="s">
        <v>583</v>
      </c>
      <c r="G65" t="s">
        <v>3158</v>
      </c>
      <c r="H65" t="s">
        <v>215</v>
      </c>
      <c r="I65" s="77">
        <v>6.01</v>
      </c>
      <c r="J65" t="s">
        <v>105</v>
      </c>
      <c r="K65" s="77">
        <v>5.5</v>
      </c>
      <c r="L65" s="77">
        <v>2.99</v>
      </c>
      <c r="M65" s="77">
        <v>85460.41</v>
      </c>
      <c r="N65" s="77">
        <v>116.38</v>
      </c>
      <c r="O65" s="77">
        <v>99.458825157999996</v>
      </c>
      <c r="P65" s="77">
        <v>0.01</v>
      </c>
      <c r="Q65" s="77">
        <v>0</v>
      </c>
    </row>
    <row r="66" spans="2:17">
      <c r="B66" t="s">
        <v>3123</v>
      </c>
      <c r="C66" t="s">
        <v>3068</v>
      </c>
      <c r="D66" t="s">
        <v>3159</v>
      </c>
      <c r="E66" t="s">
        <v>3125</v>
      </c>
      <c r="F66" t="s">
        <v>583</v>
      </c>
      <c r="G66" t="s">
        <v>3160</v>
      </c>
      <c r="H66" t="s">
        <v>215</v>
      </c>
      <c r="I66" s="77">
        <v>6.01</v>
      </c>
      <c r="J66" t="s">
        <v>105</v>
      </c>
      <c r="K66" s="77">
        <v>5.5</v>
      </c>
      <c r="L66" s="77">
        <v>2.99</v>
      </c>
      <c r="M66" s="77">
        <v>48050.43</v>
      </c>
      <c r="N66" s="77">
        <v>116.26</v>
      </c>
      <c r="O66" s="77">
        <v>55.863429918000001</v>
      </c>
      <c r="P66" s="77">
        <v>0</v>
      </c>
      <c r="Q66" s="77">
        <v>0</v>
      </c>
    </row>
    <row r="67" spans="2:17">
      <c r="B67" t="s">
        <v>3123</v>
      </c>
      <c r="C67" t="s">
        <v>3068</v>
      </c>
      <c r="D67" t="s">
        <v>3161</v>
      </c>
      <c r="E67" t="s">
        <v>3125</v>
      </c>
      <c r="F67" t="s">
        <v>583</v>
      </c>
      <c r="G67" t="s">
        <v>3162</v>
      </c>
      <c r="H67" t="s">
        <v>215</v>
      </c>
      <c r="I67" s="77">
        <v>6.01</v>
      </c>
      <c r="J67" t="s">
        <v>105</v>
      </c>
      <c r="K67" s="77">
        <v>5.5</v>
      </c>
      <c r="L67" s="77">
        <v>2.99</v>
      </c>
      <c r="M67" s="77">
        <v>142848.32999999999</v>
      </c>
      <c r="N67" s="77">
        <v>116.16</v>
      </c>
      <c r="O67" s="77">
        <v>165.932620128</v>
      </c>
      <c r="P67" s="77">
        <v>0.01</v>
      </c>
      <c r="Q67" s="77">
        <v>0</v>
      </c>
    </row>
    <row r="68" spans="2:17">
      <c r="B68" t="s">
        <v>3123</v>
      </c>
      <c r="C68" t="s">
        <v>3068</v>
      </c>
      <c r="D68" t="s">
        <v>3163</v>
      </c>
      <c r="E68" t="s">
        <v>3125</v>
      </c>
      <c r="F68" t="s">
        <v>583</v>
      </c>
      <c r="G68" t="s">
        <v>1137</v>
      </c>
      <c r="H68" t="s">
        <v>215</v>
      </c>
      <c r="I68" s="77">
        <v>6.01</v>
      </c>
      <c r="J68" t="s">
        <v>105</v>
      </c>
      <c r="K68" s="77">
        <v>5.5</v>
      </c>
      <c r="L68" s="77">
        <v>2.99</v>
      </c>
      <c r="M68" s="77">
        <v>56067.78</v>
      </c>
      <c r="N68" s="77">
        <v>116.16</v>
      </c>
      <c r="O68" s="77">
        <v>65.128333248000004</v>
      </c>
      <c r="P68" s="77">
        <v>0</v>
      </c>
      <c r="Q68" s="77">
        <v>0</v>
      </c>
    </row>
    <row r="69" spans="2:17">
      <c r="B69" t="s">
        <v>3123</v>
      </c>
      <c r="C69" t="s">
        <v>3068</v>
      </c>
      <c r="D69" t="s">
        <v>3164</v>
      </c>
      <c r="E69" t="s">
        <v>3125</v>
      </c>
      <c r="F69" t="s">
        <v>583</v>
      </c>
      <c r="G69" t="s">
        <v>2835</v>
      </c>
      <c r="H69" t="s">
        <v>215</v>
      </c>
      <c r="I69" s="77">
        <v>6.01</v>
      </c>
      <c r="J69" t="s">
        <v>105</v>
      </c>
      <c r="K69" s="77">
        <v>5.5</v>
      </c>
      <c r="L69" s="77">
        <v>2.99</v>
      </c>
      <c r="M69" s="77">
        <v>373214.48</v>
      </c>
      <c r="N69" s="77">
        <v>116.16</v>
      </c>
      <c r="O69" s="77">
        <v>433.52593996799999</v>
      </c>
      <c r="P69" s="77">
        <v>0.03</v>
      </c>
      <c r="Q69" s="77">
        <v>0</v>
      </c>
    </row>
    <row r="70" spans="2:17">
      <c r="B70" t="s">
        <v>3123</v>
      </c>
      <c r="C70" t="s">
        <v>3068</v>
      </c>
      <c r="D70" t="s">
        <v>3165</v>
      </c>
      <c r="E70" t="s">
        <v>3125</v>
      </c>
      <c r="F70" t="s">
        <v>583</v>
      </c>
      <c r="G70" t="s">
        <v>3166</v>
      </c>
      <c r="H70" t="s">
        <v>215</v>
      </c>
      <c r="I70" s="77">
        <v>5.98</v>
      </c>
      <c r="J70" t="s">
        <v>105</v>
      </c>
      <c r="K70" s="77">
        <v>5.5</v>
      </c>
      <c r="L70" s="77">
        <v>3.28</v>
      </c>
      <c r="M70" s="77">
        <v>729041.12</v>
      </c>
      <c r="N70" s="77">
        <v>115.24</v>
      </c>
      <c r="O70" s="77">
        <v>840.14698668799997</v>
      </c>
      <c r="P70" s="77">
        <v>0.05</v>
      </c>
      <c r="Q70" s="77">
        <v>0.01</v>
      </c>
    </row>
    <row r="71" spans="2:17">
      <c r="B71" t="s">
        <v>3123</v>
      </c>
      <c r="C71" t="s">
        <v>3068</v>
      </c>
      <c r="D71" t="s">
        <v>3167</v>
      </c>
      <c r="E71" t="s">
        <v>3125</v>
      </c>
      <c r="F71" t="s">
        <v>583</v>
      </c>
      <c r="G71" t="s">
        <v>3168</v>
      </c>
      <c r="H71" t="s">
        <v>215</v>
      </c>
      <c r="I71" s="77">
        <v>5.94</v>
      </c>
      <c r="J71" t="s">
        <v>105</v>
      </c>
      <c r="K71" s="77">
        <v>5.5</v>
      </c>
      <c r="L71" s="77">
        <v>0.28999999999999998</v>
      </c>
      <c r="M71" s="77">
        <v>77434.19</v>
      </c>
      <c r="N71" s="77">
        <v>129.28</v>
      </c>
      <c r="O71" s="77">
        <v>100.106920832</v>
      </c>
      <c r="P71" s="77">
        <v>0.01</v>
      </c>
      <c r="Q71" s="77">
        <v>0</v>
      </c>
    </row>
    <row r="72" spans="2:17">
      <c r="B72" t="s">
        <v>3123</v>
      </c>
      <c r="C72" t="s">
        <v>3068</v>
      </c>
      <c r="D72" t="s">
        <v>3165</v>
      </c>
      <c r="E72" t="s">
        <v>3125</v>
      </c>
      <c r="F72" t="s">
        <v>583</v>
      </c>
      <c r="G72" t="s">
        <v>3169</v>
      </c>
      <c r="H72" t="s">
        <v>215</v>
      </c>
      <c r="I72" s="77">
        <v>5.8</v>
      </c>
      <c r="J72" t="s">
        <v>105</v>
      </c>
      <c r="K72" s="77">
        <v>5.5</v>
      </c>
      <c r="L72" s="77">
        <v>2.25</v>
      </c>
      <c r="M72" s="77">
        <v>889859.53</v>
      </c>
      <c r="N72" s="77">
        <v>115.31</v>
      </c>
      <c r="O72" s="77">
        <v>1026.0970240429999</v>
      </c>
      <c r="P72" s="77">
        <v>0.06</v>
      </c>
      <c r="Q72" s="77">
        <v>0.01</v>
      </c>
    </row>
    <row r="73" spans="2:17">
      <c r="B73" t="s">
        <v>3123</v>
      </c>
      <c r="C73" t="s">
        <v>3068</v>
      </c>
      <c r="D73" t="s">
        <v>3170</v>
      </c>
      <c r="E73" t="s">
        <v>3125</v>
      </c>
      <c r="F73" t="s">
        <v>583</v>
      </c>
      <c r="G73" t="s">
        <v>3126</v>
      </c>
      <c r="H73" t="s">
        <v>215</v>
      </c>
      <c r="I73" s="77">
        <v>5.91</v>
      </c>
      <c r="J73" t="s">
        <v>105</v>
      </c>
      <c r="K73" s="77">
        <v>5.59</v>
      </c>
      <c r="L73" s="77">
        <v>0.45</v>
      </c>
      <c r="M73" s="77">
        <v>175774.11</v>
      </c>
      <c r="N73" s="77">
        <v>125.24</v>
      </c>
      <c r="O73" s="77">
        <v>220.139495364</v>
      </c>
      <c r="P73" s="77">
        <v>0.01</v>
      </c>
      <c r="Q73" s="77">
        <v>0</v>
      </c>
    </row>
    <row r="74" spans="2:17">
      <c r="B74" t="s">
        <v>3123</v>
      </c>
      <c r="C74" t="s">
        <v>3068</v>
      </c>
      <c r="D74" t="s">
        <v>3171</v>
      </c>
      <c r="E74" t="s">
        <v>3125</v>
      </c>
      <c r="F74" t="s">
        <v>583</v>
      </c>
      <c r="G74" t="s">
        <v>3126</v>
      </c>
      <c r="H74" t="s">
        <v>215</v>
      </c>
      <c r="I74" s="77">
        <v>5.82</v>
      </c>
      <c r="J74" t="s">
        <v>105</v>
      </c>
      <c r="K74" s="77">
        <v>5.5</v>
      </c>
      <c r="L74" s="77">
        <v>1.22</v>
      </c>
      <c r="M74" s="77">
        <v>4511982.53</v>
      </c>
      <c r="N74" s="77">
        <v>135.21</v>
      </c>
      <c r="O74" s="77">
        <v>6100.651578813</v>
      </c>
      <c r="P74" s="77">
        <v>0.38</v>
      </c>
      <c r="Q74" s="77">
        <v>0.05</v>
      </c>
    </row>
    <row r="75" spans="2:17">
      <c r="B75" t="s">
        <v>3172</v>
      </c>
      <c r="C75" t="s">
        <v>3068</v>
      </c>
      <c r="D75" t="s">
        <v>3173</v>
      </c>
      <c r="E75" t="s">
        <v>3174</v>
      </c>
      <c r="F75" t="s">
        <v>583</v>
      </c>
      <c r="G75" t="s">
        <v>3175</v>
      </c>
      <c r="H75" t="s">
        <v>215</v>
      </c>
      <c r="I75" s="77">
        <v>5.64</v>
      </c>
      <c r="J75" t="s">
        <v>105</v>
      </c>
      <c r="K75" s="77">
        <v>2.36</v>
      </c>
      <c r="L75" s="77">
        <v>1.1200000000000001</v>
      </c>
      <c r="M75" s="77">
        <v>16394866.41</v>
      </c>
      <c r="N75" s="77">
        <v>107.14</v>
      </c>
      <c r="O75" s="77">
        <v>17565.459871674</v>
      </c>
      <c r="P75" s="77">
        <v>1.1000000000000001</v>
      </c>
      <c r="Q75" s="77">
        <v>0.15</v>
      </c>
    </row>
    <row r="76" spans="2:17">
      <c r="B76" t="s">
        <v>3176</v>
      </c>
      <c r="C76" t="s">
        <v>3068</v>
      </c>
      <c r="D76" t="s">
        <v>3177</v>
      </c>
      <c r="E76" t="s">
        <v>3178</v>
      </c>
      <c r="F76" t="s">
        <v>211</v>
      </c>
      <c r="G76" t="s">
        <v>362</v>
      </c>
      <c r="H76" t="s">
        <v>153</v>
      </c>
      <c r="I76" s="77">
        <v>6.76</v>
      </c>
      <c r="J76" t="s">
        <v>105</v>
      </c>
      <c r="K76" s="77">
        <v>5.35</v>
      </c>
      <c r="L76" s="77">
        <v>1.95</v>
      </c>
      <c r="M76" s="77">
        <v>276958.53000000003</v>
      </c>
      <c r="N76" s="77">
        <v>125.67</v>
      </c>
      <c r="O76" s="77">
        <v>348.053784651</v>
      </c>
      <c r="P76" s="77">
        <v>0.02</v>
      </c>
      <c r="Q76" s="77">
        <v>0</v>
      </c>
    </row>
    <row r="77" spans="2:17">
      <c r="B77" t="s">
        <v>3176</v>
      </c>
      <c r="C77" t="s">
        <v>3068</v>
      </c>
      <c r="D77" t="s">
        <v>3179</v>
      </c>
      <c r="E77" t="s">
        <v>3178</v>
      </c>
      <c r="F77" t="s">
        <v>211</v>
      </c>
      <c r="G77" t="s">
        <v>362</v>
      </c>
      <c r="H77" t="s">
        <v>153</v>
      </c>
      <c r="I77" s="77">
        <v>6.76</v>
      </c>
      <c r="J77" t="s">
        <v>105</v>
      </c>
      <c r="K77" s="77">
        <v>5.35</v>
      </c>
      <c r="L77" s="77">
        <v>1.95</v>
      </c>
      <c r="M77" s="77">
        <v>353890.49</v>
      </c>
      <c r="N77" s="77">
        <v>125.67</v>
      </c>
      <c r="O77" s="77">
        <v>444.734178783</v>
      </c>
      <c r="P77" s="77">
        <v>0.03</v>
      </c>
      <c r="Q77" s="77">
        <v>0</v>
      </c>
    </row>
    <row r="78" spans="2:17">
      <c r="B78" t="s">
        <v>3176</v>
      </c>
      <c r="C78" t="s">
        <v>3068</v>
      </c>
      <c r="D78" t="s">
        <v>3180</v>
      </c>
      <c r="E78" t="s">
        <v>3178</v>
      </c>
      <c r="F78" t="s">
        <v>211</v>
      </c>
      <c r="G78" t="s">
        <v>3181</v>
      </c>
      <c r="H78" t="s">
        <v>153</v>
      </c>
      <c r="I78" s="77">
        <v>6.88</v>
      </c>
      <c r="J78" t="s">
        <v>105</v>
      </c>
      <c r="K78" s="77">
        <v>5.35</v>
      </c>
      <c r="L78" s="77">
        <v>1.26</v>
      </c>
      <c r="M78" s="77">
        <v>2352747.67</v>
      </c>
      <c r="N78" s="77">
        <v>133.63</v>
      </c>
      <c r="O78" s="77">
        <v>3143.9767114209999</v>
      </c>
      <c r="P78" s="77">
        <v>0.2</v>
      </c>
      <c r="Q78" s="77">
        <v>0.03</v>
      </c>
    </row>
    <row r="79" spans="2:17">
      <c r="B79" t="s">
        <v>3176</v>
      </c>
      <c r="C79" t="s">
        <v>3068</v>
      </c>
      <c r="D79" t="s">
        <v>3182</v>
      </c>
      <c r="E79" t="s">
        <v>3178</v>
      </c>
      <c r="F79" t="s">
        <v>211</v>
      </c>
      <c r="G79" t="s">
        <v>362</v>
      </c>
      <c r="H79" t="s">
        <v>153</v>
      </c>
      <c r="I79" s="77">
        <v>6.76</v>
      </c>
      <c r="J79" t="s">
        <v>105</v>
      </c>
      <c r="K79" s="77">
        <v>5.35</v>
      </c>
      <c r="L79" s="77">
        <v>1.95</v>
      </c>
      <c r="M79" s="77">
        <v>415437.77</v>
      </c>
      <c r="N79" s="77">
        <v>125.67</v>
      </c>
      <c r="O79" s="77">
        <v>522.080645559</v>
      </c>
      <c r="P79" s="77">
        <v>0.03</v>
      </c>
      <c r="Q79" s="77">
        <v>0</v>
      </c>
    </row>
    <row r="80" spans="2:17">
      <c r="B80" t="s">
        <v>3176</v>
      </c>
      <c r="C80" t="s">
        <v>3068</v>
      </c>
      <c r="D80" t="s">
        <v>3183</v>
      </c>
      <c r="E80" t="s">
        <v>3178</v>
      </c>
      <c r="F80" t="s">
        <v>211</v>
      </c>
      <c r="G80" t="s">
        <v>3181</v>
      </c>
      <c r="H80" t="s">
        <v>153</v>
      </c>
      <c r="I80" s="77">
        <v>6.88</v>
      </c>
      <c r="J80" t="s">
        <v>105</v>
      </c>
      <c r="K80" s="77">
        <v>5.35</v>
      </c>
      <c r="L80" s="77">
        <v>1.26</v>
      </c>
      <c r="M80" s="77">
        <v>1694775.83</v>
      </c>
      <c r="N80" s="77">
        <v>133.63</v>
      </c>
      <c r="O80" s="77">
        <v>2264.728941629</v>
      </c>
      <c r="P80" s="77">
        <v>0.14000000000000001</v>
      </c>
      <c r="Q80" s="77">
        <v>0.02</v>
      </c>
    </row>
    <row r="81" spans="2:17">
      <c r="B81" t="s">
        <v>3176</v>
      </c>
      <c r="C81" t="s">
        <v>3068</v>
      </c>
      <c r="D81" t="s">
        <v>3184</v>
      </c>
      <c r="E81" t="s">
        <v>3178</v>
      </c>
      <c r="F81" t="s">
        <v>211</v>
      </c>
      <c r="G81" t="s">
        <v>362</v>
      </c>
      <c r="H81" t="s">
        <v>153</v>
      </c>
      <c r="I81" s="77">
        <v>6.76</v>
      </c>
      <c r="J81" t="s">
        <v>105</v>
      </c>
      <c r="K81" s="77">
        <v>5.35</v>
      </c>
      <c r="L81" s="77">
        <v>1.95</v>
      </c>
      <c r="M81" s="77">
        <v>338504.94</v>
      </c>
      <c r="N81" s="77">
        <v>125.67</v>
      </c>
      <c r="O81" s="77">
        <v>425.39915809799999</v>
      </c>
      <c r="P81" s="77">
        <v>0.03</v>
      </c>
      <c r="Q81" s="77">
        <v>0</v>
      </c>
    </row>
    <row r="82" spans="2:17">
      <c r="B82" t="s">
        <v>3176</v>
      </c>
      <c r="C82" t="s">
        <v>3068</v>
      </c>
      <c r="D82" t="s">
        <v>3185</v>
      </c>
      <c r="E82" t="s">
        <v>3178</v>
      </c>
      <c r="F82" t="s">
        <v>211</v>
      </c>
      <c r="G82" t="s">
        <v>3181</v>
      </c>
      <c r="H82" t="s">
        <v>153</v>
      </c>
      <c r="I82" s="77">
        <v>6.88</v>
      </c>
      <c r="J82" t="s">
        <v>105</v>
      </c>
      <c r="K82" s="77">
        <v>5.35</v>
      </c>
      <c r="L82" s="77">
        <v>1.26</v>
      </c>
      <c r="M82" s="77">
        <v>2035392.67</v>
      </c>
      <c r="N82" s="77">
        <v>133.63</v>
      </c>
      <c r="O82" s="77">
        <v>2719.8952249210001</v>
      </c>
      <c r="P82" s="77">
        <v>0.17</v>
      </c>
      <c r="Q82" s="77">
        <v>0.02</v>
      </c>
    </row>
    <row r="83" spans="2:17">
      <c r="B83" t="s">
        <v>3176</v>
      </c>
      <c r="C83" t="s">
        <v>3068</v>
      </c>
      <c r="D83" t="s">
        <v>3186</v>
      </c>
      <c r="E83" t="s">
        <v>3178</v>
      </c>
      <c r="F83" t="s">
        <v>211</v>
      </c>
      <c r="G83" t="s">
        <v>362</v>
      </c>
      <c r="H83" t="s">
        <v>153</v>
      </c>
      <c r="I83" s="77">
        <v>6.76</v>
      </c>
      <c r="J83" t="s">
        <v>105</v>
      </c>
      <c r="K83" s="77">
        <v>5.35</v>
      </c>
      <c r="L83" s="77">
        <v>1.95</v>
      </c>
      <c r="M83" s="77">
        <v>353890.49</v>
      </c>
      <c r="N83" s="77">
        <v>125.67</v>
      </c>
      <c r="O83" s="77">
        <v>444.734178783</v>
      </c>
      <c r="P83" s="77">
        <v>0.03</v>
      </c>
      <c r="Q83" s="77">
        <v>0</v>
      </c>
    </row>
    <row r="84" spans="2:17">
      <c r="B84" t="s">
        <v>3176</v>
      </c>
      <c r="C84" t="s">
        <v>3068</v>
      </c>
      <c r="D84" t="s">
        <v>3187</v>
      </c>
      <c r="E84" t="s">
        <v>3178</v>
      </c>
      <c r="F84" t="s">
        <v>211</v>
      </c>
      <c r="G84" t="s">
        <v>3188</v>
      </c>
      <c r="H84" t="s">
        <v>153</v>
      </c>
      <c r="I84" s="77">
        <v>6.8</v>
      </c>
      <c r="J84" t="s">
        <v>105</v>
      </c>
      <c r="K84" s="77">
        <v>5.35</v>
      </c>
      <c r="L84" s="77">
        <v>1.6</v>
      </c>
      <c r="M84" s="77">
        <v>1867472.95</v>
      </c>
      <c r="N84" s="77">
        <v>133.72</v>
      </c>
      <c r="O84" s="77">
        <v>2497.1848287399998</v>
      </c>
      <c r="P84" s="77">
        <v>0.16</v>
      </c>
      <c r="Q84" s="77">
        <v>0.02</v>
      </c>
    </row>
    <row r="85" spans="2:17">
      <c r="B85" t="s">
        <v>3176</v>
      </c>
      <c r="C85" t="s">
        <v>3068</v>
      </c>
      <c r="D85" t="s">
        <v>3189</v>
      </c>
      <c r="E85" t="s">
        <v>3178</v>
      </c>
      <c r="F85" t="s">
        <v>211</v>
      </c>
      <c r="G85" t="s">
        <v>3188</v>
      </c>
      <c r="H85" t="s">
        <v>153</v>
      </c>
      <c r="I85" s="77">
        <v>6.8</v>
      </c>
      <c r="J85" t="s">
        <v>105</v>
      </c>
      <c r="K85" s="77">
        <v>5.35</v>
      </c>
      <c r="L85" s="77">
        <v>1.6</v>
      </c>
      <c r="M85" s="77">
        <v>1757622.43</v>
      </c>
      <c r="N85" s="77">
        <v>133.72</v>
      </c>
      <c r="O85" s="77">
        <v>2350.2927133960002</v>
      </c>
      <c r="P85" s="77">
        <v>0.15</v>
      </c>
      <c r="Q85" s="77">
        <v>0.02</v>
      </c>
    </row>
    <row r="86" spans="2:17">
      <c r="B86" t="s">
        <v>3190</v>
      </c>
      <c r="C86" t="s">
        <v>3068</v>
      </c>
      <c r="D86" t="s">
        <v>3191</v>
      </c>
      <c r="E86" t="s">
        <v>3192</v>
      </c>
      <c r="F86" t="s">
        <v>211</v>
      </c>
      <c r="G86" t="s">
        <v>3193</v>
      </c>
      <c r="H86" t="s">
        <v>153</v>
      </c>
      <c r="I86" s="77">
        <v>6.33</v>
      </c>
      <c r="J86" t="s">
        <v>105</v>
      </c>
      <c r="K86" s="77">
        <v>2.56</v>
      </c>
      <c r="L86" s="77">
        <v>1.6</v>
      </c>
      <c r="M86" s="77">
        <v>47984843.960000001</v>
      </c>
      <c r="N86" s="77">
        <v>105.05</v>
      </c>
      <c r="O86" s="77">
        <v>50408.07857998</v>
      </c>
      <c r="P86" s="77">
        <v>3.17</v>
      </c>
      <c r="Q86" s="77">
        <v>0.44</v>
      </c>
    </row>
    <row r="87" spans="2:17">
      <c r="B87" t="s">
        <v>3194</v>
      </c>
      <c r="C87" t="s">
        <v>3068</v>
      </c>
      <c r="D87" t="s">
        <v>3195</v>
      </c>
      <c r="E87" t="s">
        <v>3196</v>
      </c>
      <c r="F87" t="s">
        <v>3197</v>
      </c>
      <c r="G87" t="s">
        <v>3198</v>
      </c>
      <c r="H87" t="s">
        <v>154</v>
      </c>
      <c r="I87" s="77">
        <v>4.72</v>
      </c>
      <c r="J87" t="s">
        <v>105</v>
      </c>
      <c r="K87" s="77">
        <v>3.76</v>
      </c>
      <c r="L87" s="77">
        <v>3.56</v>
      </c>
      <c r="M87" s="77">
        <v>8524503.9399999995</v>
      </c>
      <c r="N87" s="77">
        <v>105.27</v>
      </c>
      <c r="O87" s="77">
        <v>8973.7452976379991</v>
      </c>
      <c r="P87" s="77">
        <v>0.56000000000000005</v>
      </c>
      <c r="Q87" s="77">
        <v>0.08</v>
      </c>
    </row>
    <row r="88" spans="2:17">
      <c r="B88" t="s">
        <v>3199</v>
      </c>
      <c r="C88" t="s">
        <v>3068</v>
      </c>
      <c r="D88" t="s">
        <v>3200</v>
      </c>
      <c r="E88" t="s">
        <v>519</v>
      </c>
      <c r="F88" t="s">
        <v>3197</v>
      </c>
      <c r="G88" t="s">
        <v>3201</v>
      </c>
      <c r="H88" t="s">
        <v>154</v>
      </c>
      <c r="I88" s="77">
        <v>4.13</v>
      </c>
      <c r="J88" t="s">
        <v>105</v>
      </c>
      <c r="K88" s="77">
        <v>4.1500000000000004</v>
      </c>
      <c r="L88" s="77">
        <v>2.63</v>
      </c>
      <c r="M88" s="77">
        <v>46434540</v>
      </c>
      <c r="N88" s="77">
        <v>106.83</v>
      </c>
      <c r="O88" s="77">
        <v>49606.019081999999</v>
      </c>
      <c r="P88" s="77">
        <v>3.12</v>
      </c>
      <c r="Q88" s="77">
        <v>0.43</v>
      </c>
    </row>
    <row r="89" spans="2:17">
      <c r="B89" t="s">
        <v>3199</v>
      </c>
      <c r="C89" t="s">
        <v>3068</v>
      </c>
      <c r="D89" t="s">
        <v>3202</v>
      </c>
      <c r="E89" t="s">
        <v>519</v>
      </c>
      <c r="F89" t="s">
        <v>3197</v>
      </c>
      <c r="G89" t="s">
        <v>3203</v>
      </c>
      <c r="H89" t="s">
        <v>154</v>
      </c>
      <c r="I89" s="77">
        <v>3.88</v>
      </c>
      <c r="J89" t="s">
        <v>105</v>
      </c>
      <c r="K89" s="77">
        <v>4</v>
      </c>
      <c r="L89" s="77">
        <v>2.48</v>
      </c>
      <c r="M89" s="77">
        <v>17265248</v>
      </c>
      <c r="N89" s="77">
        <v>105.21</v>
      </c>
      <c r="O89" s="77">
        <v>18164.767420799999</v>
      </c>
      <c r="P89" s="77">
        <v>1.1399999999999999</v>
      </c>
      <c r="Q89" s="77">
        <v>0.16</v>
      </c>
    </row>
    <row r="90" spans="2:17">
      <c r="B90" t="s">
        <v>3204</v>
      </c>
      <c r="C90" t="s">
        <v>3205</v>
      </c>
      <c r="D90" t="s">
        <v>3206</v>
      </c>
      <c r="E90" t="s">
        <v>3207</v>
      </c>
      <c r="F90" t="s">
        <v>583</v>
      </c>
      <c r="G90" t="s">
        <v>3208</v>
      </c>
      <c r="H90" t="s">
        <v>215</v>
      </c>
      <c r="I90" s="77">
        <v>6</v>
      </c>
      <c r="J90" t="s">
        <v>105</v>
      </c>
      <c r="K90" s="77">
        <v>2.33</v>
      </c>
      <c r="L90" s="77">
        <v>1.58</v>
      </c>
      <c r="M90" s="77">
        <v>14475266.630000001</v>
      </c>
      <c r="N90" s="77">
        <v>106.27</v>
      </c>
      <c r="O90" s="77">
        <v>15382.865847700999</v>
      </c>
      <c r="P90" s="77">
        <v>0.97</v>
      </c>
      <c r="Q90" s="77">
        <v>0.13</v>
      </c>
    </row>
    <row r="91" spans="2:17">
      <c r="B91" t="s">
        <v>3092</v>
      </c>
      <c r="C91" t="s">
        <v>3068</v>
      </c>
      <c r="D91" t="s">
        <v>3209</v>
      </c>
      <c r="E91" t="s">
        <v>779</v>
      </c>
      <c r="F91" t="s">
        <v>709</v>
      </c>
      <c r="G91" t="s">
        <v>3210</v>
      </c>
      <c r="H91" t="s">
        <v>215</v>
      </c>
      <c r="I91" s="77">
        <v>4.97</v>
      </c>
      <c r="J91" t="s">
        <v>105</v>
      </c>
      <c r="K91" s="77">
        <v>5</v>
      </c>
      <c r="L91" s="77">
        <v>1.08</v>
      </c>
      <c r="M91" s="77">
        <v>5923055.1799999997</v>
      </c>
      <c r="N91" s="77">
        <v>121.56</v>
      </c>
      <c r="O91" s="77">
        <v>7200.0658768080002</v>
      </c>
      <c r="P91" s="77">
        <v>0.45</v>
      </c>
      <c r="Q91" s="77">
        <v>0.06</v>
      </c>
    </row>
    <row r="92" spans="2:17">
      <c r="B92" t="s">
        <v>3092</v>
      </c>
      <c r="C92" t="s">
        <v>3068</v>
      </c>
      <c r="D92" t="s">
        <v>3211</v>
      </c>
      <c r="E92" t="s">
        <v>779</v>
      </c>
      <c r="F92" t="s">
        <v>709</v>
      </c>
      <c r="G92" t="s">
        <v>3210</v>
      </c>
      <c r="H92" t="s">
        <v>215</v>
      </c>
      <c r="I92" s="77">
        <v>4.97</v>
      </c>
      <c r="J92" t="s">
        <v>105</v>
      </c>
      <c r="K92" s="77">
        <v>5</v>
      </c>
      <c r="L92" s="77">
        <v>1.06</v>
      </c>
      <c r="M92" s="77">
        <v>1904972.29</v>
      </c>
      <c r="N92" s="77">
        <v>121.56</v>
      </c>
      <c r="O92" s="77">
        <v>2315.684315724</v>
      </c>
      <c r="P92" s="77">
        <v>0.15</v>
      </c>
      <c r="Q92" s="77">
        <v>0.02</v>
      </c>
    </row>
    <row r="93" spans="2:17">
      <c r="B93" t="s">
        <v>3092</v>
      </c>
      <c r="C93" t="s">
        <v>3068</v>
      </c>
      <c r="D93" t="s">
        <v>3212</v>
      </c>
      <c r="E93" t="s">
        <v>779</v>
      </c>
      <c r="F93" t="s">
        <v>709</v>
      </c>
      <c r="G93" t="s">
        <v>513</v>
      </c>
      <c r="H93" t="s">
        <v>215</v>
      </c>
      <c r="I93" s="77">
        <v>8.83</v>
      </c>
      <c r="J93" t="s">
        <v>105</v>
      </c>
      <c r="K93" s="77">
        <v>4.0999999999999996</v>
      </c>
      <c r="L93" s="77">
        <v>2.84</v>
      </c>
      <c r="M93" s="77">
        <v>4307141.42</v>
      </c>
      <c r="N93" s="77">
        <v>113.12</v>
      </c>
      <c r="O93" s="77">
        <v>4872.238374304</v>
      </c>
      <c r="P93" s="77">
        <v>0.31</v>
      </c>
      <c r="Q93" s="77">
        <v>0.04</v>
      </c>
    </row>
    <row r="94" spans="2:17">
      <c r="B94" t="s">
        <v>3092</v>
      </c>
      <c r="C94" t="s">
        <v>3068</v>
      </c>
      <c r="D94" t="s">
        <v>3213</v>
      </c>
      <c r="E94" t="s">
        <v>779</v>
      </c>
      <c r="F94" t="s">
        <v>709</v>
      </c>
      <c r="G94" t="s">
        <v>3214</v>
      </c>
      <c r="H94" t="s">
        <v>215</v>
      </c>
      <c r="I94" s="77">
        <v>6.92</v>
      </c>
      <c r="J94" t="s">
        <v>105</v>
      </c>
      <c r="K94" s="77">
        <v>5</v>
      </c>
      <c r="L94" s="77">
        <v>2.21</v>
      </c>
      <c r="M94" s="77">
        <v>5614879.2000000002</v>
      </c>
      <c r="N94" s="77">
        <v>121.62</v>
      </c>
      <c r="O94" s="77">
        <v>6828.8160830400002</v>
      </c>
      <c r="P94" s="77">
        <v>0.43</v>
      </c>
      <c r="Q94" s="77">
        <v>0.06</v>
      </c>
    </row>
    <row r="95" spans="2:17">
      <c r="B95" t="s">
        <v>3092</v>
      </c>
      <c r="C95" t="s">
        <v>3068</v>
      </c>
      <c r="D95" t="s">
        <v>3215</v>
      </c>
      <c r="E95" t="s">
        <v>779</v>
      </c>
      <c r="F95" t="s">
        <v>709</v>
      </c>
      <c r="G95" t="s">
        <v>3216</v>
      </c>
      <c r="H95" t="s">
        <v>215</v>
      </c>
      <c r="I95" s="77">
        <v>7.96</v>
      </c>
      <c r="J95" t="s">
        <v>105</v>
      </c>
      <c r="K95" s="77">
        <v>4.0999999999999996</v>
      </c>
      <c r="L95" s="77">
        <v>2.69</v>
      </c>
      <c r="M95" s="77">
        <v>14514338.33</v>
      </c>
      <c r="N95" s="77">
        <v>117.9</v>
      </c>
      <c r="O95" s="77">
        <v>17112.40489107</v>
      </c>
      <c r="P95" s="77">
        <v>1.08</v>
      </c>
      <c r="Q95" s="77">
        <v>0.15</v>
      </c>
    </row>
    <row r="96" spans="2:17">
      <c r="B96" t="s">
        <v>3111</v>
      </c>
      <c r="C96" t="s">
        <v>3068</v>
      </c>
      <c r="D96" t="s">
        <v>3217</v>
      </c>
      <c r="E96" t="s">
        <v>3113</v>
      </c>
      <c r="F96" t="s">
        <v>709</v>
      </c>
      <c r="G96" t="s">
        <v>3115</v>
      </c>
      <c r="H96" t="s">
        <v>215</v>
      </c>
      <c r="I96" s="77">
        <v>8.25</v>
      </c>
      <c r="J96" t="s">
        <v>105</v>
      </c>
      <c r="K96" s="77">
        <v>6</v>
      </c>
      <c r="L96" s="77">
        <v>2.61</v>
      </c>
      <c r="M96" s="77">
        <v>20031520.579999998</v>
      </c>
      <c r="N96" s="77">
        <v>150.63</v>
      </c>
      <c r="O96" s="77">
        <v>30173.479449654002</v>
      </c>
      <c r="P96" s="77">
        <v>1.9</v>
      </c>
      <c r="Q96" s="77">
        <v>0.26</v>
      </c>
    </row>
    <row r="97" spans="2:17">
      <c r="B97" t="s">
        <v>3218</v>
      </c>
      <c r="C97" t="s">
        <v>3068</v>
      </c>
      <c r="D97" t="s">
        <v>3219</v>
      </c>
      <c r="E97" t="s">
        <v>3220</v>
      </c>
      <c r="F97" t="s">
        <v>709</v>
      </c>
      <c r="G97" t="s">
        <v>3096</v>
      </c>
      <c r="H97" t="s">
        <v>215</v>
      </c>
      <c r="I97" s="77">
        <v>2.78</v>
      </c>
      <c r="J97" t="s">
        <v>105</v>
      </c>
      <c r="K97" s="77">
        <v>3.18</v>
      </c>
      <c r="L97" s="77">
        <v>2.38</v>
      </c>
      <c r="M97" s="77">
        <v>2902985.55</v>
      </c>
      <c r="N97" s="77">
        <v>100.22</v>
      </c>
      <c r="O97" s="77">
        <v>2909.3721182099998</v>
      </c>
      <c r="P97" s="77">
        <v>0.18</v>
      </c>
      <c r="Q97" s="77">
        <v>0.03</v>
      </c>
    </row>
    <row r="98" spans="2:17">
      <c r="B98" t="s">
        <v>3218</v>
      </c>
      <c r="C98" t="s">
        <v>3068</v>
      </c>
      <c r="D98" t="s">
        <v>3221</v>
      </c>
      <c r="E98" t="s">
        <v>3220</v>
      </c>
      <c r="F98" t="s">
        <v>709</v>
      </c>
      <c r="G98" t="s">
        <v>3096</v>
      </c>
      <c r="H98" t="s">
        <v>215</v>
      </c>
      <c r="I98" s="77">
        <v>3.78</v>
      </c>
      <c r="J98" t="s">
        <v>105</v>
      </c>
      <c r="K98" s="77">
        <v>3.37</v>
      </c>
      <c r="L98" s="77">
        <v>2.71</v>
      </c>
      <c r="M98" s="77">
        <v>672352.72</v>
      </c>
      <c r="N98" s="77">
        <v>100.25</v>
      </c>
      <c r="O98" s="77">
        <v>674.03360180000004</v>
      </c>
      <c r="P98" s="77">
        <v>0.04</v>
      </c>
      <c r="Q98" s="77">
        <v>0.01</v>
      </c>
    </row>
    <row r="99" spans="2:17">
      <c r="B99" t="s">
        <v>3218</v>
      </c>
      <c r="C99" t="s">
        <v>3068</v>
      </c>
      <c r="D99" t="s">
        <v>3222</v>
      </c>
      <c r="E99" t="s">
        <v>3220</v>
      </c>
      <c r="F99" t="s">
        <v>709</v>
      </c>
      <c r="G99" t="s">
        <v>3096</v>
      </c>
      <c r="H99" t="s">
        <v>215</v>
      </c>
      <c r="I99" s="77">
        <v>4.58</v>
      </c>
      <c r="J99" t="s">
        <v>105</v>
      </c>
      <c r="K99" s="77">
        <v>3.67</v>
      </c>
      <c r="L99" s="77">
        <v>2.98</v>
      </c>
      <c r="M99" s="77">
        <v>2186598.09</v>
      </c>
      <c r="N99" s="77">
        <v>100.3</v>
      </c>
      <c r="O99" s="77">
        <v>2193.1578842700001</v>
      </c>
      <c r="P99" s="77">
        <v>0.14000000000000001</v>
      </c>
      <c r="Q99" s="77">
        <v>0.02</v>
      </c>
    </row>
    <row r="100" spans="2:17">
      <c r="B100" t="s">
        <v>3218</v>
      </c>
      <c r="C100" t="s">
        <v>3068</v>
      </c>
      <c r="D100" t="s">
        <v>3223</v>
      </c>
      <c r="E100" t="s">
        <v>3220</v>
      </c>
      <c r="F100" t="s">
        <v>709</v>
      </c>
      <c r="G100" t="s">
        <v>3096</v>
      </c>
      <c r="H100" t="s">
        <v>215</v>
      </c>
      <c r="I100" s="77">
        <v>2.81</v>
      </c>
      <c r="J100" t="s">
        <v>105</v>
      </c>
      <c r="K100" s="77">
        <v>2.2000000000000002</v>
      </c>
      <c r="L100" s="77">
        <v>2.41</v>
      </c>
      <c r="M100" s="77">
        <v>2867159.56</v>
      </c>
      <c r="N100" s="77">
        <v>100.15</v>
      </c>
      <c r="O100" s="77">
        <v>2871.4602993399999</v>
      </c>
      <c r="P100" s="77">
        <v>0.18</v>
      </c>
      <c r="Q100" s="77">
        <v>0.02</v>
      </c>
    </row>
    <row r="101" spans="2:17">
      <c r="B101" t="s">
        <v>3218</v>
      </c>
      <c r="C101" t="s">
        <v>3068</v>
      </c>
      <c r="D101" t="s">
        <v>3224</v>
      </c>
      <c r="E101" t="s">
        <v>3220</v>
      </c>
      <c r="F101" t="s">
        <v>709</v>
      </c>
      <c r="G101" t="s">
        <v>3225</v>
      </c>
      <c r="H101" t="s">
        <v>215</v>
      </c>
      <c r="I101" s="77">
        <v>3.9</v>
      </c>
      <c r="J101" t="s">
        <v>105</v>
      </c>
      <c r="K101" s="77">
        <v>2.2999999999999998</v>
      </c>
      <c r="L101" s="77">
        <v>1.46</v>
      </c>
      <c r="M101" s="77">
        <v>1327320.3</v>
      </c>
      <c r="N101" s="77">
        <v>101.81</v>
      </c>
      <c r="O101" s="77">
        <v>1351.34479743</v>
      </c>
      <c r="P101" s="77">
        <v>0.08</v>
      </c>
      <c r="Q101" s="77">
        <v>0.01</v>
      </c>
    </row>
    <row r="102" spans="2:17">
      <c r="B102" t="s">
        <v>3218</v>
      </c>
      <c r="C102" t="s">
        <v>3068</v>
      </c>
      <c r="D102" t="s">
        <v>3226</v>
      </c>
      <c r="E102" t="s">
        <v>3220</v>
      </c>
      <c r="F102" t="s">
        <v>709</v>
      </c>
      <c r="G102" t="s">
        <v>3227</v>
      </c>
      <c r="H102" t="s">
        <v>215</v>
      </c>
      <c r="I102" s="77">
        <v>3.89</v>
      </c>
      <c r="J102" t="s">
        <v>105</v>
      </c>
      <c r="K102" s="77">
        <v>3.84</v>
      </c>
      <c r="L102" s="77">
        <v>2.94</v>
      </c>
      <c r="M102" s="77">
        <v>558412.15</v>
      </c>
      <c r="N102" s="77">
        <v>100.28</v>
      </c>
      <c r="O102" s="77">
        <v>559.97570401999997</v>
      </c>
      <c r="P102" s="77">
        <v>0.04</v>
      </c>
      <c r="Q102" s="77">
        <v>0</v>
      </c>
    </row>
    <row r="103" spans="2:17">
      <c r="B103" t="s">
        <v>3218</v>
      </c>
      <c r="C103" t="s">
        <v>3068</v>
      </c>
      <c r="D103" t="s">
        <v>3228</v>
      </c>
      <c r="E103" t="s">
        <v>3220</v>
      </c>
      <c r="F103" t="s">
        <v>709</v>
      </c>
      <c r="G103" t="s">
        <v>3229</v>
      </c>
      <c r="H103" t="s">
        <v>215</v>
      </c>
      <c r="I103" s="77">
        <v>3.89</v>
      </c>
      <c r="J103" t="s">
        <v>105</v>
      </c>
      <c r="K103" s="77">
        <v>3.85</v>
      </c>
      <c r="L103" s="77">
        <v>2.94</v>
      </c>
      <c r="M103" s="77">
        <v>186777.3</v>
      </c>
      <c r="N103" s="77">
        <v>100.27</v>
      </c>
      <c r="O103" s="77">
        <v>187.28159871</v>
      </c>
      <c r="P103" s="77">
        <v>0.01</v>
      </c>
      <c r="Q103" s="77">
        <v>0</v>
      </c>
    </row>
    <row r="104" spans="2:17">
      <c r="B104" t="s">
        <v>3230</v>
      </c>
      <c r="C104" t="s">
        <v>3068</v>
      </c>
      <c r="D104" t="s">
        <v>3231</v>
      </c>
      <c r="E104" t="s">
        <v>3232</v>
      </c>
      <c r="F104" t="s">
        <v>1155</v>
      </c>
      <c r="G104" t="s">
        <v>3233</v>
      </c>
      <c r="H104" t="s">
        <v>154</v>
      </c>
      <c r="I104" s="77">
        <v>2.64</v>
      </c>
      <c r="J104" t="s">
        <v>105</v>
      </c>
      <c r="K104" s="77">
        <v>3.7</v>
      </c>
      <c r="L104" s="77">
        <v>0.67</v>
      </c>
      <c r="M104" s="77">
        <v>21909030.079999998</v>
      </c>
      <c r="N104" s="77">
        <v>110.04</v>
      </c>
      <c r="O104" s="77">
        <v>24108.696700032</v>
      </c>
      <c r="P104" s="77">
        <v>1.52</v>
      </c>
      <c r="Q104" s="77">
        <v>0.21</v>
      </c>
    </row>
    <row r="105" spans="2:17">
      <c r="B105" t="s">
        <v>3230</v>
      </c>
      <c r="C105" t="s">
        <v>3068</v>
      </c>
      <c r="D105" t="s">
        <v>3234</v>
      </c>
      <c r="E105" t="s">
        <v>3232</v>
      </c>
      <c r="F105" t="s">
        <v>1155</v>
      </c>
      <c r="G105" t="s">
        <v>3235</v>
      </c>
      <c r="H105" t="s">
        <v>154</v>
      </c>
      <c r="I105" s="77">
        <v>5.16</v>
      </c>
      <c r="J105" t="s">
        <v>105</v>
      </c>
      <c r="K105" s="77">
        <v>3.7</v>
      </c>
      <c r="L105" s="77">
        <v>1.17</v>
      </c>
      <c r="M105" s="77">
        <v>8512735.3800000008</v>
      </c>
      <c r="N105" s="77">
        <v>110.84</v>
      </c>
      <c r="O105" s="77">
        <v>9435.5158951920002</v>
      </c>
      <c r="P105" s="77">
        <v>0.59</v>
      </c>
      <c r="Q105" s="77">
        <v>0.08</v>
      </c>
    </row>
    <row r="106" spans="2:17">
      <c r="B106" t="s">
        <v>3230</v>
      </c>
      <c r="C106" t="s">
        <v>3068</v>
      </c>
      <c r="D106" t="s">
        <v>3236</v>
      </c>
      <c r="E106" t="s">
        <v>3232</v>
      </c>
      <c r="F106" t="s">
        <v>709</v>
      </c>
      <c r="G106" t="s">
        <v>3237</v>
      </c>
      <c r="H106" t="s">
        <v>215</v>
      </c>
      <c r="I106" s="77">
        <v>2.64</v>
      </c>
      <c r="J106" t="s">
        <v>105</v>
      </c>
      <c r="K106" s="77">
        <v>3.88</v>
      </c>
      <c r="L106" s="77">
        <v>2.98</v>
      </c>
      <c r="M106" s="77">
        <v>3325026.92</v>
      </c>
      <c r="N106" s="77">
        <v>105.33</v>
      </c>
      <c r="O106" s="77">
        <v>3502.2508548360001</v>
      </c>
      <c r="P106" s="77">
        <v>0.22</v>
      </c>
      <c r="Q106" s="77">
        <v>0.03</v>
      </c>
    </row>
    <row r="107" spans="2:17">
      <c r="B107" t="s">
        <v>3230</v>
      </c>
      <c r="C107" t="s">
        <v>3068</v>
      </c>
      <c r="D107" t="s">
        <v>3238</v>
      </c>
      <c r="E107" t="s">
        <v>3232</v>
      </c>
      <c r="F107" t="s">
        <v>709</v>
      </c>
      <c r="G107" t="s">
        <v>3237</v>
      </c>
      <c r="H107" t="s">
        <v>215</v>
      </c>
      <c r="I107" s="77">
        <v>0.75</v>
      </c>
      <c r="J107" t="s">
        <v>105</v>
      </c>
      <c r="K107" s="77">
        <v>2.2999999999999998</v>
      </c>
      <c r="L107" s="77">
        <v>0.97</v>
      </c>
      <c r="M107" s="77">
        <v>3325026.92</v>
      </c>
      <c r="N107" s="77">
        <v>106.39</v>
      </c>
      <c r="O107" s="77">
        <v>3537.496140188</v>
      </c>
      <c r="P107" s="77">
        <v>0.22</v>
      </c>
      <c r="Q107" s="77">
        <v>0.03</v>
      </c>
    </row>
    <row r="108" spans="2:17">
      <c r="B108" t="s">
        <v>3239</v>
      </c>
      <c r="C108" t="s">
        <v>3068</v>
      </c>
      <c r="D108" t="s">
        <v>3240</v>
      </c>
      <c r="E108" t="s">
        <v>3241</v>
      </c>
      <c r="F108" t="s">
        <v>709</v>
      </c>
      <c r="G108" t="s">
        <v>3242</v>
      </c>
      <c r="H108" t="s">
        <v>215</v>
      </c>
      <c r="I108" s="77">
        <v>8.42</v>
      </c>
      <c r="J108" t="s">
        <v>105</v>
      </c>
      <c r="K108" s="77">
        <v>4.5</v>
      </c>
      <c r="L108" s="77">
        <v>2.0699999999999998</v>
      </c>
      <c r="M108" s="77">
        <v>2410941.87</v>
      </c>
      <c r="N108" s="77">
        <v>121.18</v>
      </c>
      <c r="O108" s="77">
        <v>2921.5793580660002</v>
      </c>
      <c r="P108" s="77">
        <v>0.18</v>
      </c>
      <c r="Q108" s="77">
        <v>0.03</v>
      </c>
    </row>
    <row r="109" spans="2:17">
      <c r="B109" t="s">
        <v>3239</v>
      </c>
      <c r="C109" t="s">
        <v>3068</v>
      </c>
      <c r="D109" t="s">
        <v>3243</v>
      </c>
      <c r="E109" t="s">
        <v>3241</v>
      </c>
      <c r="F109" t="s">
        <v>709</v>
      </c>
      <c r="G109" t="s">
        <v>1306</v>
      </c>
      <c r="H109" t="s">
        <v>215</v>
      </c>
      <c r="I109" s="77">
        <v>8.15</v>
      </c>
      <c r="J109" t="s">
        <v>105</v>
      </c>
      <c r="K109" s="77">
        <v>4.5</v>
      </c>
      <c r="L109" s="77">
        <v>2.0499999999999998</v>
      </c>
      <c r="M109" s="77">
        <v>1629824.39</v>
      </c>
      <c r="N109" s="77">
        <v>121.73</v>
      </c>
      <c r="O109" s="77">
        <v>1983.9852299470001</v>
      </c>
      <c r="P109" s="77">
        <v>0.12</v>
      </c>
      <c r="Q109" s="77">
        <v>0.02</v>
      </c>
    </row>
    <row r="110" spans="2:17">
      <c r="B110" t="s">
        <v>3239</v>
      </c>
      <c r="C110" t="s">
        <v>3068</v>
      </c>
      <c r="D110" t="s">
        <v>3244</v>
      </c>
      <c r="E110" t="s">
        <v>3241</v>
      </c>
      <c r="F110" t="s">
        <v>709</v>
      </c>
      <c r="G110" t="s">
        <v>3245</v>
      </c>
      <c r="H110" t="s">
        <v>215</v>
      </c>
      <c r="I110" s="77">
        <v>11.79</v>
      </c>
      <c r="J110" t="s">
        <v>105</v>
      </c>
      <c r="K110" s="77">
        <v>4.5</v>
      </c>
      <c r="L110" s="77">
        <v>2.54</v>
      </c>
      <c r="M110" s="77">
        <v>1499807.54</v>
      </c>
      <c r="N110" s="77">
        <v>120.45</v>
      </c>
      <c r="O110" s="77">
        <v>1806.5181819300001</v>
      </c>
      <c r="P110" s="77">
        <v>0.11</v>
      </c>
      <c r="Q110" s="77">
        <v>0.02</v>
      </c>
    </row>
    <row r="111" spans="2:17">
      <c r="B111" t="s">
        <v>3239</v>
      </c>
      <c r="C111" t="s">
        <v>3068</v>
      </c>
      <c r="D111" t="s">
        <v>3246</v>
      </c>
      <c r="E111" t="s">
        <v>3241</v>
      </c>
      <c r="F111" t="s">
        <v>709</v>
      </c>
      <c r="G111" t="s">
        <v>3247</v>
      </c>
      <c r="H111" t="s">
        <v>215</v>
      </c>
      <c r="I111" s="77">
        <v>11.73</v>
      </c>
      <c r="J111" t="s">
        <v>105</v>
      </c>
      <c r="K111" s="77">
        <v>4.5</v>
      </c>
      <c r="L111" s="77">
        <v>2.68</v>
      </c>
      <c r="M111" s="77">
        <v>1781299.39</v>
      </c>
      <c r="N111" s="77">
        <v>120.76</v>
      </c>
      <c r="O111" s="77">
        <v>2151.0971433640002</v>
      </c>
      <c r="P111" s="77">
        <v>0.14000000000000001</v>
      </c>
      <c r="Q111" s="77">
        <v>0.02</v>
      </c>
    </row>
    <row r="112" spans="2:17">
      <c r="B112" t="s">
        <v>3239</v>
      </c>
      <c r="C112" t="s">
        <v>3068</v>
      </c>
      <c r="D112" t="s">
        <v>3248</v>
      </c>
      <c r="E112" t="s">
        <v>3241</v>
      </c>
      <c r="F112" t="s">
        <v>709</v>
      </c>
      <c r="G112" t="s">
        <v>1026</v>
      </c>
      <c r="H112" t="s">
        <v>215</v>
      </c>
      <c r="I112" s="77">
        <v>8.1300000000000008</v>
      </c>
      <c r="J112" t="s">
        <v>105</v>
      </c>
      <c r="K112" s="77">
        <v>4.5</v>
      </c>
      <c r="L112" s="77">
        <v>2.15</v>
      </c>
      <c r="M112" s="77">
        <v>1732215.5</v>
      </c>
      <c r="N112" s="77">
        <v>121.11</v>
      </c>
      <c r="O112" s="77">
        <v>2097.8861920499999</v>
      </c>
      <c r="P112" s="77">
        <v>0.13</v>
      </c>
      <c r="Q112" s="77">
        <v>0.02</v>
      </c>
    </row>
    <row r="113" spans="2:17">
      <c r="B113" t="s">
        <v>3239</v>
      </c>
      <c r="C113" t="s">
        <v>3068</v>
      </c>
      <c r="D113" t="s">
        <v>3249</v>
      </c>
      <c r="E113" t="s">
        <v>3241</v>
      </c>
      <c r="F113" t="s">
        <v>709</v>
      </c>
      <c r="G113" t="s">
        <v>3250</v>
      </c>
      <c r="H113" t="s">
        <v>215</v>
      </c>
      <c r="I113" s="77">
        <v>11.84</v>
      </c>
      <c r="J113" t="s">
        <v>105</v>
      </c>
      <c r="K113" s="77">
        <v>4.5</v>
      </c>
      <c r="L113" s="77">
        <v>2.98</v>
      </c>
      <c r="M113" s="77">
        <v>1252945.19</v>
      </c>
      <c r="N113" s="77">
        <v>116.99</v>
      </c>
      <c r="O113" s="77">
        <v>1465.8205777810001</v>
      </c>
      <c r="P113" s="77">
        <v>0.09</v>
      </c>
      <c r="Q113" s="77">
        <v>0.01</v>
      </c>
    </row>
    <row r="114" spans="2:17">
      <c r="B114" t="s">
        <v>3239</v>
      </c>
      <c r="C114" t="s">
        <v>3068</v>
      </c>
      <c r="D114" t="s">
        <v>3251</v>
      </c>
      <c r="E114" t="s">
        <v>3241</v>
      </c>
      <c r="F114" t="s">
        <v>709</v>
      </c>
      <c r="G114" t="s">
        <v>1317</v>
      </c>
      <c r="H114" t="s">
        <v>215</v>
      </c>
      <c r="I114" s="77">
        <v>11.87</v>
      </c>
      <c r="J114" t="s">
        <v>105</v>
      </c>
      <c r="K114" s="77">
        <v>4.5</v>
      </c>
      <c r="L114" s="77">
        <v>3.04</v>
      </c>
      <c r="M114" s="77">
        <v>1638443.93</v>
      </c>
      <c r="N114" s="77">
        <v>113.33</v>
      </c>
      <c r="O114" s="77">
        <v>1856.8485058690001</v>
      </c>
      <c r="P114" s="77">
        <v>0.12</v>
      </c>
      <c r="Q114" s="77">
        <v>0.02</v>
      </c>
    </row>
    <row r="115" spans="2:17">
      <c r="B115" t="s">
        <v>3239</v>
      </c>
      <c r="C115" t="s">
        <v>3068</v>
      </c>
      <c r="D115" t="s">
        <v>3252</v>
      </c>
      <c r="E115" t="s">
        <v>3241</v>
      </c>
      <c r="F115" t="s">
        <v>709</v>
      </c>
      <c r="G115" t="s">
        <v>565</v>
      </c>
      <c r="H115" t="s">
        <v>215</v>
      </c>
      <c r="I115" s="77">
        <v>11.9</v>
      </c>
      <c r="J115" t="s">
        <v>105</v>
      </c>
      <c r="K115" s="77">
        <v>4.5</v>
      </c>
      <c r="L115" s="77">
        <v>3.04</v>
      </c>
      <c r="M115" s="77">
        <v>671347.34</v>
      </c>
      <c r="N115" s="77">
        <v>113.3</v>
      </c>
      <c r="O115" s="77">
        <v>760.63653622000004</v>
      </c>
      <c r="P115" s="77">
        <v>0.05</v>
      </c>
      <c r="Q115" s="77">
        <v>0.01</v>
      </c>
    </row>
    <row r="116" spans="2:17">
      <c r="B116" t="s">
        <v>3239</v>
      </c>
      <c r="C116" t="s">
        <v>3068</v>
      </c>
      <c r="D116" t="s">
        <v>3253</v>
      </c>
      <c r="E116" t="s">
        <v>3241</v>
      </c>
      <c r="F116" t="s">
        <v>709</v>
      </c>
      <c r="G116" t="s">
        <v>3254</v>
      </c>
      <c r="H116" t="s">
        <v>215</v>
      </c>
      <c r="I116" s="77">
        <v>12</v>
      </c>
      <c r="J116" t="s">
        <v>105</v>
      </c>
      <c r="K116" s="77">
        <v>4.5</v>
      </c>
      <c r="L116" s="77">
        <v>3.04</v>
      </c>
      <c r="M116" s="77">
        <v>507913.73</v>
      </c>
      <c r="N116" s="77">
        <v>115.43</v>
      </c>
      <c r="O116" s="77">
        <v>586.28481853899996</v>
      </c>
      <c r="P116" s="77">
        <v>0.04</v>
      </c>
      <c r="Q116" s="77">
        <v>0.01</v>
      </c>
    </row>
    <row r="117" spans="2:17">
      <c r="B117" t="s">
        <v>3239</v>
      </c>
      <c r="C117" t="s">
        <v>3068</v>
      </c>
      <c r="D117" t="s">
        <v>3255</v>
      </c>
      <c r="E117" t="s">
        <v>3241</v>
      </c>
      <c r="F117" t="s">
        <v>709</v>
      </c>
      <c r="G117" t="s">
        <v>3256</v>
      </c>
      <c r="H117" t="s">
        <v>215</v>
      </c>
      <c r="I117" s="77">
        <v>12.1</v>
      </c>
      <c r="J117" t="s">
        <v>105</v>
      </c>
      <c r="K117" s="77">
        <v>4.5</v>
      </c>
      <c r="L117" s="77">
        <v>3.04</v>
      </c>
      <c r="M117" s="77">
        <v>3255088.67</v>
      </c>
      <c r="N117" s="77">
        <v>111.76</v>
      </c>
      <c r="O117" s="77">
        <v>3637.8870975919999</v>
      </c>
      <c r="P117" s="77">
        <v>0.23</v>
      </c>
      <c r="Q117" s="77">
        <v>0.03</v>
      </c>
    </row>
    <row r="118" spans="2:17">
      <c r="B118" t="s">
        <v>3239</v>
      </c>
      <c r="C118" t="s">
        <v>3068</v>
      </c>
      <c r="D118" t="s">
        <v>3257</v>
      </c>
      <c r="E118" t="s">
        <v>3241</v>
      </c>
      <c r="F118" t="s">
        <v>709</v>
      </c>
      <c r="G118" t="s">
        <v>3258</v>
      </c>
      <c r="H118" t="s">
        <v>215</v>
      </c>
      <c r="I118" s="77">
        <v>12.21</v>
      </c>
      <c r="J118" t="s">
        <v>105</v>
      </c>
      <c r="K118" s="77">
        <v>4.5</v>
      </c>
      <c r="L118" s="77">
        <v>3.04</v>
      </c>
      <c r="M118" s="77">
        <v>612199.47</v>
      </c>
      <c r="N118" s="77">
        <v>106.45</v>
      </c>
      <c r="O118" s="77">
        <v>651.68633581500001</v>
      </c>
      <c r="P118" s="77">
        <v>0.04</v>
      </c>
      <c r="Q118" s="77">
        <v>0.01</v>
      </c>
    </row>
    <row r="119" spans="2:17">
      <c r="B119" t="s">
        <v>3239</v>
      </c>
      <c r="C119" t="s">
        <v>3068</v>
      </c>
      <c r="D119" t="s">
        <v>3259</v>
      </c>
      <c r="E119" t="s">
        <v>3241</v>
      </c>
      <c r="F119" t="s">
        <v>709</v>
      </c>
      <c r="G119" t="s">
        <v>3260</v>
      </c>
      <c r="H119" t="s">
        <v>215</v>
      </c>
      <c r="I119" s="77">
        <v>12.31</v>
      </c>
      <c r="J119" t="s">
        <v>105</v>
      </c>
      <c r="K119" s="77">
        <v>4.5</v>
      </c>
      <c r="L119" s="77">
        <v>3.05</v>
      </c>
      <c r="M119" s="77">
        <v>771448.36</v>
      </c>
      <c r="N119" s="77">
        <v>104.96</v>
      </c>
      <c r="O119" s="77">
        <v>809.71219865600006</v>
      </c>
      <c r="P119" s="77">
        <v>0.05</v>
      </c>
      <c r="Q119" s="77">
        <v>0.01</v>
      </c>
    </row>
    <row r="120" spans="2:17">
      <c r="B120" t="s">
        <v>3239</v>
      </c>
      <c r="C120" t="s">
        <v>3068</v>
      </c>
      <c r="D120" t="s">
        <v>3261</v>
      </c>
      <c r="E120" t="s">
        <v>3241</v>
      </c>
      <c r="F120" t="s">
        <v>709</v>
      </c>
      <c r="G120" t="s">
        <v>3262</v>
      </c>
      <c r="H120" t="s">
        <v>215</v>
      </c>
      <c r="I120" s="77">
        <v>12.43</v>
      </c>
      <c r="J120" t="s">
        <v>105</v>
      </c>
      <c r="K120" s="77">
        <v>4.5</v>
      </c>
      <c r="L120" s="77">
        <v>3.05</v>
      </c>
      <c r="M120" s="77">
        <v>239021.36</v>
      </c>
      <c r="N120" s="77">
        <v>99.47</v>
      </c>
      <c r="O120" s="77">
        <v>237.75454679200001</v>
      </c>
      <c r="P120" s="77">
        <v>0.01</v>
      </c>
      <c r="Q120" s="77">
        <v>0</v>
      </c>
    </row>
    <row r="121" spans="2:17">
      <c r="B121" t="s">
        <v>3239</v>
      </c>
      <c r="C121" t="s">
        <v>3068</v>
      </c>
      <c r="D121" t="s">
        <v>3263</v>
      </c>
      <c r="E121" t="s">
        <v>3241</v>
      </c>
      <c r="F121" t="s">
        <v>709</v>
      </c>
      <c r="G121" t="s">
        <v>2900</v>
      </c>
      <c r="H121" t="s">
        <v>215</v>
      </c>
      <c r="I121" s="77">
        <v>11.94</v>
      </c>
      <c r="J121" t="s">
        <v>105</v>
      </c>
      <c r="K121" s="77">
        <v>4.5</v>
      </c>
      <c r="L121" s="77">
        <v>4.76</v>
      </c>
      <c r="M121" s="77">
        <v>253931.73</v>
      </c>
      <c r="N121" s="77">
        <v>99.65</v>
      </c>
      <c r="O121" s="77">
        <v>253.04296894500001</v>
      </c>
      <c r="P121" s="77">
        <v>0.02</v>
      </c>
      <c r="Q121" s="77">
        <v>0</v>
      </c>
    </row>
    <row r="122" spans="2:17">
      <c r="B122" t="s">
        <v>3239</v>
      </c>
      <c r="C122" t="s">
        <v>3068</v>
      </c>
      <c r="D122" t="s">
        <v>3264</v>
      </c>
      <c r="E122" t="s">
        <v>3241</v>
      </c>
      <c r="F122" t="s">
        <v>709</v>
      </c>
      <c r="G122" t="s">
        <v>396</v>
      </c>
      <c r="H122" t="s">
        <v>215</v>
      </c>
      <c r="I122" s="77">
        <v>9.07</v>
      </c>
      <c r="J122" t="s">
        <v>105</v>
      </c>
      <c r="K122" s="77">
        <v>4.5</v>
      </c>
      <c r="L122" s="77">
        <v>2.5499999999999998</v>
      </c>
      <c r="M122" s="77">
        <v>473000.86</v>
      </c>
      <c r="N122" s="77">
        <v>121.72</v>
      </c>
      <c r="O122" s="77">
        <v>575.73664679199999</v>
      </c>
      <c r="P122" s="77">
        <v>0.04</v>
      </c>
      <c r="Q122" s="77">
        <v>0</v>
      </c>
    </row>
    <row r="123" spans="2:17">
      <c r="B123" t="s">
        <v>3239</v>
      </c>
      <c r="C123" t="s">
        <v>3068</v>
      </c>
      <c r="D123" t="s">
        <v>3265</v>
      </c>
      <c r="E123" t="s">
        <v>3241</v>
      </c>
      <c r="F123" t="s">
        <v>709</v>
      </c>
      <c r="G123" t="s">
        <v>3266</v>
      </c>
      <c r="H123" t="s">
        <v>215</v>
      </c>
      <c r="I123" s="77">
        <v>9.0500000000000007</v>
      </c>
      <c r="J123" t="s">
        <v>105</v>
      </c>
      <c r="K123" s="77">
        <v>4.5</v>
      </c>
      <c r="L123" s="77">
        <v>2.63</v>
      </c>
      <c r="M123" s="77">
        <v>866095.96</v>
      </c>
      <c r="N123" s="77">
        <v>120.7</v>
      </c>
      <c r="O123" s="77">
        <v>1045.3778237199999</v>
      </c>
      <c r="P123" s="77">
        <v>7.0000000000000007E-2</v>
      </c>
      <c r="Q123" s="77">
        <v>0.01</v>
      </c>
    </row>
    <row r="124" spans="2:17">
      <c r="B124" t="s">
        <v>3267</v>
      </c>
      <c r="C124" t="s">
        <v>3068</v>
      </c>
      <c r="D124" t="s">
        <v>3268</v>
      </c>
      <c r="E124" t="s">
        <v>3269</v>
      </c>
      <c r="F124" t="s">
        <v>1155</v>
      </c>
      <c r="G124" t="s">
        <v>443</v>
      </c>
      <c r="H124" t="s">
        <v>154</v>
      </c>
      <c r="I124" s="77">
        <v>2.54</v>
      </c>
      <c r="J124" t="s">
        <v>105</v>
      </c>
      <c r="K124" s="77">
        <v>3.4</v>
      </c>
      <c r="L124" s="77">
        <v>0.7</v>
      </c>
      <c r="M124" s="77">
        <v>1856517.74</v>
      </c>
      <c r="N124" s="77">
        <v>105.05</v>
      </c>
      <c r="O124" s="77">
        <v>1950.27188587</v>
      </c>
      <c r="P124" s="77">
        <v>0.12</v>
      </c>
      <c r="Q124" s="77">
        <v>0.02</v>
      </c>
    </row>
    <row r="125" spans="2:17">
      <c r="B125" t="s">
        <v>3267</v>
      </c>
      <c r="C125" t="s">
        <v>3068</v>
      </c>
      <c r="D125" t="s">
        <v>3270</v>
      </c>
      <c r="E125" t="s">
        <v>3269</v>
      </c>
      <c r="F125" t="s">
        <v>1155</v>
      </c>
      <c r="G125" t="s">
        <v>443</v>
      </c>
      <c r="H125" t="s">
        <v>154</v>
      </c>
      <c r="I125" s="77">
        <v>2.89</v>
      </c>
      <c r="J125" t="s">
        <v>105</v>
      </c>
      <c r="K125" s="77">
        <v>3.45</v>
      </c>
      <c r="L125" s="77">
        <v>1.47</v>
      </c>
      <c r="M125" s="77">
        <v>691407.41</v>
      </c>
      <c r="N125" s="77">
        <v>106.21</v>
      </c>
      <c r="O125" s="77">
        <v>734.34381016099996</v>
      </c>
      <c r="P125" s="77">
        <v>0.05</v>
      </c>
      <c r="Q125" s="77">
        <v>0.01</v>
      </c>
    </row>
    <row r="126" spans="2:17">
      <c r="B126" t="s">
        <v>3267</v>
      </c>
      <c r="C126" t="s">
        <v>3068</v>
      </c>
      <c r="D126" t="s">
        <v>3271</v>
      </c>
      <c r="E126" t="s">
        <v>3269</v>
      </c>
      <c r="F126" t="s">
        <v>1155</v>
      </c>
      <c r="G126" t="s">
        <v>443</v>
      </c>
      <c r="H126" t="s">
        <v>154</v>
      </c>
      <c r="I126" s="77">
        <v>1.93</v>
      </c>
      <c r="J126" t="s">
        <v>105</v>
      </c>
      <c r="K126" s="77">
        <v>4.4000000000000004</v>
      </c>
      <c r="L126" s="77">
        <v>1.79</v>
      </c>
      <c r="M126" s="77">
        <v>777833.6</v>
      </c>
      <c r="N126" s="77">
        <v>101.93</v>
      </c>
      <c r="O126" s="77">
        <v>792.84578848000001</v>
      </c>
      <c r="P126" s="77">
        <v>0.05</v>
      </c>
      <c r="Q126" s="77">
        <v>0.01</v>
      </c>
    </row>
    <row r="127" spans="2:17">
      <c r="B127" t="s">
        <v>3267</v>
      </c>
      <c r="C127" t="s">
        <v>3068</v>
      </c>
      <c r="D127" t="s">
        <v>3272</v>
      </c>
      <c r="E127" t="s">
        <v>3269</v>
      </c>
      <c r="F127" t="s">
        <v>1155</v>
      </c>
      <c r="G127" t="s">
        <v>443</v>
      </c>
      <c r="H127" t="s">
        <v>154</v>
      </c>
      <c r="I127" s="77">
        <v>1.93</v>
      </c>
      <c r="J127" t="s">
        <v>105</v>
      </c>
      <c r="K127" s="77">
        <v>4.4000000000000004</v>
      </c>
      <c r="L127" s="77">
        <v>1.79</v>
      </c>
      <c r="M127" s="77">
        <v>345703.97</v>
      </c>
      <c r="N127" s="77">
        <v>101.93</v>
      </c>
      <c r="O127" s="77">
        <v>352.37605662099998</v>
      </c>
      <c r="P127" s="77">
        <v>0.02</v>
      </c>
      <c r="Q127" s="77">
        <v>0</v>
      </c>
    </row>
    <row r="128" spans="2:17">
      <c r="B128" t="s">
        <v>3267</v>
      </c>
      <c r="C128" t="s">
        <v>3068</v>
      </c>
      <c r="D128" t="s">
        <v>3273</v>
      </c>
      <c r="E128" t="s">
        <v>3269</v>
      </c>
      <c r="F128" t="s">
        <v>1155</v>
      </c>
      <c r="G128" t="s">
        <v>443</v>
      </c>
      <c r="H128" t="s">
        <v>154</v>
      </c>
      <c r="I128" s="77">
        <v>1.92</v>
      </c>
      <c r="J128" t="s">
        <v>105</v>
      </c>
      <c r="K128" s="77">
        <v>4.45</v>
      </c>
      <c r="L128" s="77">
        <v>1.83</v>
      </c>
      <c r="M128" s="77">
        <v>460938.38</v>
      </c>
      <c r="N128" s="77">
        <v>103.05</v>
      </c>
      <c r="O128" s="77">
        <v>474.99700059000003</v>
      </c>
      <c r="P128" s="77">
        <v>0.03</v>
      </c>
      <c r="Q128" s="77">
        <v>0</v>
      </c>
    </row>
    <row r="129" spans="2:17">
      <c r="B129" t="s">
        <v>3267</v>
      </c>
      <c r="C129" t="s">
        <v>3068</v>
      </c>
      <c r="D129" t="s">
        <v>3274</v>
      </c>
      <c r="E129" t="s">
        <v>3269</v>
      </c>
      <c r="F129" t="s">
        <v>1155</v>
      </c>
      <c r="G129" t="s">
        <v>3275</v>
      </c>
      <c r="H129" t="s">
        <v>154</v>
      </c>
      <c r="I129" s="77">
        <v>1.92</v>
      </c>
      <c r="J129" t="s">
        <v>105</v>
      </c>
      <c r="K129" s="77">
        <v>4.4000000000000004</v>
      </c>
      <c r="L129" s="77">
        <v>2.59</v>
      </c>
      <c r="M129" s="77">
        <v>413006.81</v>
      </c>
      <c r="N129" s="77">
        <v>101.93</v>
      </c>
      <c r="O129" s="77">
        <v>420.97784143299998</v>
      </c>
      <c r="P129" s="77">
        <v>0.03</v>
      </c>
      <c r="Q129" s="77">
        <v>0</v>
      </c>
    </row>
    <row r="130" spans="2:17">
      <c r="B130" t="s">
        <v>3267</v>
      </c>
      <c r="C130" t="s">
        <v>3068</v>
      </c>
      <c r="D130" t="s">
        <v>3276</v>
      </c>
      <c r="E130" t="s">
        <v>3269</v>
      </c>
      <c r="F130" t="s">
        <v>1155</v>
      </c>
      <c r="G130" t="s">
        <v>3275</v>
      </c>
      <c r="H130" t="s">
        <v>154</v>
      </c>
      <c r="I130" s="77">
        <v>1.91</v>
      </c>
      <c r="J130" t="s">
        <v>105</v>
      </c>
      <c r="K130" s="77">
        <v>4.45</v>
      </c>
      <c r="L130" s="77">
        <v>2.62</v>
      </c>
      <c r="M130" s="77">
        <v>527730.9</v>
      </c>
      <c r="N130" s="77">
        <v>103.05</v>
      </c>
      <c r="O130" s="77">
        <v>543.82669245</v>
      </c>
      <c r="P130" s="77">
        <v>0.03</v>
      </c>
      <c r="Q130" s="77">
        <v>0</v>
      </c>
    </row>
    <row r="131" spans="2:17">
      <c r="B131" t="s">
        <v>3267</v>
      </c>
      <c r="C131" t="s">
        <v>3068</v>
      </c>
      <c r="D131" t="s">
        <v>3277</v>
      </c>
      <c r="E131" t="s">
        <v>3269</v>
      </c>
      <c r="F131" t="s">
        <v>1155</v>
      </c>
      <c r="G131" t="s">
        <v>3275</v>
      </c>
      <c r="H131" t="s">
        <v>154</v>
      </c>
      <c r="I131" s="77">
        <v>1.92</v>
      </c>
      <c r="J131" t="s">
        <v>105</v>
      </c>
      <c r="K131" s="77">
        <v>4.4000000000000004</v>
      </c>
      <c r="L131" s="77">
        <v>2.59</v>
      </c>
      <c r="M131" s="77">
        <v>929265.25</v>
      </c>
      <c r="N131" s="77">
        <v>101.93</v>
      </c>
      <c r="O131" s="77">
        <v>947.20006932499996</v>
      </c>
      <c r="P131" s="77">
        <v>0.06</v>
      </c>
      <c r="Q131" s="77">
        <v>0.01</v>
      </c>
    </row>
    <row r="132" spans="2:17">
      <c r="B132" t="s">
        <v>3267</v>
      </c>
      <c r="C132" t="s">
        <v>3068</v>
      </c>
      <c r="D132" t="s">
        <v>3278</v>
      </c>
      <c r="E132" t="s">
        <v>3269</v>
      </c>
      <c r="F132" t="s">
        <v>1155</v>
      </c>
      <c r="G132" t="s">
        <v>3275</v>
      </c>
      <c r="H132" t="s">
        <v>154</v>
      </c>
      <c r="I132" s="77">
        <v>2.5299999999999998</v>
      </c>
      <c r="J132" t="s">
        <v>105</v>
      </c>
      <c r="K132" s="77">
        <v>3.4</v>
      </c>
      <c r="L132" s="77">
        <v>1.31</v>
      </c>
      <c r="M132" s="77">
        <v>2041772.67</v>
      </c>
      <c r="N132" s="77">
        <v>105.05</v>
      </c>
      <c r="O132" s="77">
        <v>2144.8821898350002</v>
      </c>
      <c r="P132" s="77">
        <v>0.13</v>
      </c>
      <c r="Q132" s="77">
        <v>0.02</v>
      </c>
    </row>
    <row r="133" spans="2:17">
      <c r="B133" t="s">
        <v>3267</v>
      </c>
      <c r="C133" t="s">
        <v>3068</v>
      </c>
      <c r="D133" t="s">
        <v>3279</v>
      </c>
      <c r="E133" t="s">
        <v>3269</v>
      </c>
      <c r="F133" t="s">
        <v>1155</v>
      </c>
      <c r="G133" t="s">
        <v>3275</v>
      </c>
      <c r="H133" t="s">
        <v>154</v>
      </c>
      <c r="I133" s="77">
        <v>2.85</v>
      </c>
      <c r="J133" t="s">
        <v>105</v>
      </c>
      <c r="K133" s="77">
        <v>3.45</v>
      </c>
      <c r="L133" s="77">
        <v>2.25</v>
      </c>
      <c r="M133" s="77">
        <v>678511.16</v>
      </c>
      <c r="N133" s="77">
        <v>106.21</v>
      </c>
      <c r="O133" s="77">
        <v>720.64670303599996</v>
      </c>
      <c r="P133" s="77">
        <v>0.05</v>
      </c>
      <c r="Q133" s="77">
        <v>0.01</v>
      </c>
    </row>
    <row r="134" spans="2:17">
      <c r="B134" t="s">
        <v>3267</v>
      </c>
      <c r="C134" t="s">
        <v>3068</v>
      </c>
      <c r="D134" t="s">
        <v>3280</v>
      </c>
      <c r="E134" t="s">
        <v>3269</v>
      </c>
      <c r="F134" t="s">
        <v>1155</v>
      </c>
      <c r="G134" t="s">
        <v>3281</v>
      </c>
      <c r="H134" t="s">
        <v>154</v>
      </c>
      <c r="I134" s="77">
        <v>2.12</v>
      </c>
      <c r="J134" t="s">
        <v>105</v>
      </c>
      <c r="K134" s="77">
        <v>4.7</v>
      </c>
      <c r="L134" s="77">
        <v>4.1500000000000004</v>
      </c>
      <c r="M134" s="77">
        <v>4795177.1900000004</v>
      </c>
      <c r="N134" s="77">
        <v>102.47</v>
      </c>
      <c r="O134" s="77">
        <v>4913.6180665929996</v>
      </c>
      <c r="P134" s="77">
        <v>0.31</v>
      </c>
      <c r="Q134" s="77">
        <v>0.04</v>
      </c>
    </row>
    <row r="135" spans="2:17">
      <c r="B135" t="s">
        <v>3267</v>
      </c>
      <c r="C135" t="s">
        <v>3068</v>
      </c>
      <c r="D135" t="s">
        <v>3282</v>
      </c>
      <c r="E135" t="s">
        <v>3269</v>
      </c>
      <c r="F135" t="s">
        <v>1155</v>
      </c>
      <c r="G135" t="s">
        <v>2821</v>
      </c>
      <c r="H135" t="s">
        <v>154</v>
      </c>
      <c r="I135" s="77">
        <v>0.73</v>
      </c>
      <c r="J135" t="s">
        <v>105</v>
      </c>
      <c r="K135" s="77">
        <v>1.4</v>
      </c>
      <c r="L135" s="77">
        <v>1.4</v>
      </c>
      <c r="M135" s="77">
        <v>3995596.52</v>
      </c>
      <c r="N135" s="77">
        <v>100.14</v>
      </c>
      <c r="O135" s="77">
        <v>4001.1903551280002</v>
      </c>
      <c r="P135" s="77">
        <v>0.25</v>
      </c>
      <c r="Q135" s="77">
        <v>0.03</v>
      </c>
    </row>
    <row r="136" spans="2:17">
      <c r="B136" t="s">
        <v>3283</v>
      </c>
      <c r="C136" t="s">
        <v>3068</v>
      </c>
      <c r="D136" t="s">
        <v>3284</v>
      </c>
      <c r="E136" t="s">
        <v>3285</v>
      </c>
      <c r="F136" t="s">
        <v>1155</v>
      </c>
      <c r="G136" t="s">
        <v>3286</v>
      </c>
      <c r="H136" t="s">
        <v>154</v>
      </c>
      <c r="I136" s="77">
        <v>6.02</v>
      </c>
      <c r="J136" t="s">
        <v>105</v>
      </c>
      <c r="K136" s="77">
        <v>2.98</v>
      </c>
      <c r="L136" s="77">
        <v>1.66</v>
      </c>
      <c r="M136" s="77">
        <v>5826497.1500000004</v>
      </c>
      <c r="N136" s="77">
        <v>111.41</v>
      </c>
      <c r="O136" s="77">
        <v>6491.3004748149997</v>
      </c>
      <c r="P136" s="77">
        <v>0.41</v>
      </c>
      <c r="Q136" s="77">
        <v>0.06</v>
      </c>
    </row>
    <row r="137" spans="2:17">
      <c r="B137" t="s">
        <v>3283</v>
      </c>
      <c r="C137" t="s">
        <v>3068</v>
      </c>
      <c r="D137" t="s">
        <v>3287</v>
      </c>
      <c r="E137" t="s">
        <v>3285</v>
      </c>
      <c r="F137" t="s">
        <v>1155</v>
      </c>
      <c r="G137" t="s">
        <v>3288</v>
      </c>
      <c r="H137" t="s">
        <v>154</v>
      </c>
      <c r="I137" s="77">
        <v>6.02</v>
      </c>
      <c r="J137" t="s">
        <v>105</v>
      </c>
      <c r="K137" s="77">
        <v>2.98</v>
      </c>
      <c r="L137" s="77">
        <v>1.66</v>
      </c>
      <c r="M137" s="77">
        <v>164776.5</v>
      </c>
      <c r="N137" s="77">
        <v>111.35</v>
      </c>
      <c r="O137" s="77">
        <v>183.47863275</v>
      </c>
      <c r="P137" s="77">
        <v>0.01</v>
      </c>
      <c r="Q137" s="77">
        <v>0</v>
      </c>
    </row>
    <row r="138" spans="2:17">
      <c r="B138" t="s">
        <v>3289</v>
      </c>
      <c r="C138" t="s">
        <v>3068</v>
      </c>
      <c r="D138" t="s">
        <v>3290</v>
      </c>
      <c r="E138" t="s">
        <v>3291</v>
      </c>
      <c r="F138" t="s">
        <v>1155</v>
      </c>
      <c r="G138" t="s">
        <v>3286</v>
      </c>
      <c r="H138" t="s">
        <v>154</v>
      </c>
      <c r="I138" s="77">
        <v>6.03</v>
      </c>
      <c r="J138" t="s">
        <v>105</v>
      </c>
      <c r="K138" s="77">
        <v>2.98</v>
      </c>
      <c r="L138" s="77">
        <v>1.66</v>
      </c>
      <c r="M138" s="77">
        <v>7970746.0300000003</v>
      </c>
      <c r="N138" s="77">
        <v>111.45</v>
      </c>
      <c r="O138" s="77">
        <v>8883.3964504350006</v>
      </c>
      <c r="P138" s="77">
        <v>0.56000000000000005</v>
      </c>
      <c r="Q138" s="77">
        <v>0.08</v>
      </c>
    </row>
    <row r="139" spans="2:17">
      <c r="B139" t="s">
        <v>3292</v>
      </c>
      <c r="C139" t="s">
        <v>3068</v>
      </c>
      <c r="D139" t="s">
        <v>3293</v>
      </c>
      <c r="E139" t="s">
        <v>3294</v>
      </c>
      <c r="F139" t="s">
        <v>1155</v>
      </c>
      <c r="G139" t="s">
        <v>3286</v>
      </c>
      <c r="H139" t="s">
        <v>154</v>
      </c>
      <c r="I139" s="77">
        <v>6.01</v>
      </c>
      <c r="J139" t="s">
        <v>105</v>
      </c>
      <c r="K139" s="77">
        <v>2.98</v>
      </c>
      <c r="L139" s="77">
        <v>1.66</v>
      </c>
      <c r="M139" s="77">
        <v>6637823.8799999999</v>
      </c>
      <c r="N139" s="77">
        <v>111.41</v>
      </c>
      <c r="O139" s="77">
        <v>7395.1995847079997</v>
      </c>
      <c r="P139" s="77">
        <v>0.46</v>
      </c>
      <c r="Q139" s="77">
        <v>0.06</v>
      </c>
    </row>
    <row r="140" spans="2:17">
      <c r="B140" t="s">
        <v>3295</v>
      </c>
      <c r="C140" t="s">
        <v>3068</v>
      </c>
      <c r="D140" t="s">
        <v>3296</v>
      </c>
      <c r="E140" t="s">
        <v>3297</v>
      </c>
      <c r="F140" t="s">
        <v>709</v>
      </c>
      <c r="G140" t="s">
        <v>3298</v>
      </c>
      <c r="H140" t="s">
        <v>215</v>
      </c>
      <c r="I140" s="77">
        <v>1.36</v>
      </c>
      <c r="J140" t="s">
        <v>105</v>
      </c>
      <c r="K140" s="77">
        <v>2.27</v>
      </c>
      <c r="L140" s="77">
        <v>1.94</v>
      </c>
      <c r="M140" s="77">
        <v>2638327.31</v>
      </c>
      <c r="N140" s="77">
        <v>100.86</v>
      </c>
      <c r="O140" s="77">
        <v>2661.016924866</v>
      </c>
      <c r="P140" s="77">
        <v>0.17</v>
      </c>
      <c r="Q140" s="77">
        <v>0.02</v>
      </c>
    </row>
    <row r="141" spans="2:17">
      <c r="B141" t="s">
        <v>3295</v>
      </c>
      <c r="C141" t="s">
        <v>3068</v>
      </c>
      <c r="D141" t="s">
        <v>3299</v>
      </c>
      <c r="E141" t="s">
        <v>3297</v>
      </c>
      <c r="F141" t="s">
        <v>709</v>
      </c>
      <c r="G141" t="s">
        <v>3300</v>
      </c>
      <c r="H141" t="s">
        <v>215</v>
      </c>
      <c r="I141" s="77">
        <v>1.48</v>
      </c>
      <c r="J141" t="s">
        <v>105</v>
      </c>
      <c r="K141" s="77">
        <v>2.27</v>
      </c>
      <c r="L141" s="77">
        <v>2.16</v>
      </c>
      <c r="M141" s="77">
        <v>2638327.31</v>
      </c>
      <c r="N141" s="77">
        <v>100.67</v>
      </c>
      <c r="O141" s="77">
        <v>2656.004102977</v>
      </c>
      <c r="P141" s="77">
        <v>0.17</v>
      </c>
      <c r="Q141" s="77">
        <v>0.02</v>
      </c>
    </row>
    <row r="142" spans="2:17">
      <c r="B142" t="s">
        <v>3295</v>
      </c>
      <c r="C142" t="s">
        <v>3068</v>
      </c>
      <c r="D142" t="s">
        <v>3301</v>
      </c>
      <c r="E142" t="s">
        <v>3297</v>
      </c>
      <c r="F142" t="s">
        <v>709</v>
      </c>
      <c r="G142" t="s">
        <v>3302</v>
      </c>
      <c r="H142" t="s">
        <v>215</v>
      </c>
      <c r="I142" s="77">
        <v>1.36</v>
      </c>
      <c r="J142" t="s">
        <v>105</v>
      </c>
      <c r="K142" s="77">
        <v>2.27</v>
      </c>
      <c r="L142" s="77">
        <v>2.1800000000000002</v>
      </c>
      <c r="M142" s="77">
        <v>2638327.31</v>
      </c>
      <c r="N142" s="77">
        <v>100.68</v>
      </c>
      <c r="O142" s="77">
        <v>2656.2679357080001</v>
      </c>
      <c r="P142" s="77">
        <v>0.17</v>
      </c>
      <c r="Q142" s="77">
        <v>0.02</v>
      </c>
    </row>
    <row r="143" spans="2:17">
      <c r="B143" t="s">
        <v>3295</v>
      </c>
      <c r="C143" t="s">
        <v>3068</v>
      </c>
      <c r="D143" t="s">
        <v>3303</v>
      </c>
      <c r="E143" t="s">
        <v>3297</v>
      </c>
      <c r="F143" t="s">
        <v>709</v>
      </c>
      <c r="G143" t="s">
        <v>402</v>
      </c>
      <c r="H143" t="s">
        <v>215</v>
      </c>
      <c r="I143" s="77">
        <v>1.71</v>
      </c>
      <c r="J143" t="s">
        <v>105</v>
      </c>
      <c r="K143" s="77">
        <v>2.08</v>
      </c>
      <c r="L143" s="77">
        <v>2.39</v>
      </c>
      <c r="M143" s="77">
        <v>2858187.92</v>
      </c>
      <c r="N143" s="77">
        <v>99.53</v>
      </c>
      <c r="O143" s="77">
        <v>2844.7544367760001</v>
      </c>
      <c r="P143" s="77">
        <v>0.18</v>
      </c>
      <c r="Q143" s="77">
        <v>0.02</v>
      </c>
    </row>
    <row r="144" spans="2:17">
      <c r="B144" t="s">
        <v>3304</v>
      </c>
      <c r="C144" t="s">
        <v>3068</v>
      </c>
      <c r="D144" t="s">
        <v>3305</v>
      </c>
      <c r="E144" t="s">
        <v>3306</v>
      </c>
      <c r="F144" t="s">
        <v>709</v>
      </c>
      <c r="G144" t="s">
        <v>3307</v>
      </c>
      <c r="H144" t="s">
        <v>215</v>
      </c>
      <c r="I144" s="77">
        <v>10.34</v>
      </c>
      <c r="J144" t="s">
        <v>105</v>
      </c>
      <c r="K144" s="77">
        <v>4.8</v>
      </c>
      <c r="L144" s="77">
        <v>4.78</v>
      </c>
      <c r="M144" s="77">
        <v>2668172.7000000002</v>
      </c>
      <c r="N144" s="77">
        <v>106.6</v>
      </c>
      <c r="O144" s="77">
        <v>2844.2720982000001</v>
      </c>
      <c r="P144" s="77">
        <v>0.18</v>
      </c>
      <c r="Q144" s="77">
        <v>0.02</v>
      </c>
    </row>
    <row r="145" spans="2:17">
      <c r="B145" t="s">
        <v>3304</v>
      </c>
      <c r="C145" t="s">
        <v>3068</v>
      </c>
      <c r="D145" t="s">
        <v>3308</v>
      </c>
      <c r="E145" t="s">
        <v>3306</v>
      </c>
      <c r="F145" t="s">
        <v>709</v>
      </c>
      <c r="G145" t="s">
        <v>3309</v>
      </c>
      <c r="H145" t="s">
        <v>215</v>
      </c>
      <c r="I145" s="77">
        <v>9.58</v>
      </c>
      <c r="J145" t="s">
        <v>105</v>
      </c>
      <c r="K145" s="77">
        <v>4.8</v>
      </c>
      <c r="L145" s="77">
        <v>4.92</v>
      </c>
      <c r="M145" s="77">
        <v>573197.63</v>
      </c>
      <c r="N145" s="77">
        <v>103.4</v>
      </c>
      <c r="O145" s="77">
        <v>592.68634942000006</v>
      </c>
      <c r="P145" s="77">
        <v>0.04</v>
      </c>
      <c r="Q145" s="77">
        <v>0.01</v>
      </c>
    </row>
    <row r="146" spans="2:17">
      <c r="B146" t="s">
        <v>3304</v>
      </c>
      <c r="C146" t="s">
        <v>3068</v>
      </c>
      <c r="D146" t="s">
        <v>3310</v>
      </c>
      <c r="E146" t="s">
        <v>3306</v>
      </c>
      <c r="F146" t="s">
        <v>709</v>
      </c>
      <c r="G146" t="s">
        <v>2921</v>
      </c>
      <c r="H146" t="s">
        <v>215</v>
      </c>
      <c r="I146" s="77">
        <v>9.35</v>
      </c>
      <c r="J146" t="s">
        <v>105</v>
      </c>
      <c r="K146" s="77">
        <v>4.8</v>
      </c>
      <c r="L146" s="77">
        <v>5.17</v>
      </c>
      <c r="M146" s="77">
        <v>1021339.56</v>
      </c>
      <c r="N146" s="77">
        <v>97.73</v>
      </c>
      <c r="O146" s="77">
        <v>998.15515198799994</v>
      </c>
      <c r="P146" s="77">
        <v>0.06</v>
      </c>
      <c r="Q146" s="77">
        <v>0.01</v>
      </c>
    </row>
    <row r="147" spans="2:17">
      <c r="B147" t="s">
        <v>3304</v>
      </c>
      <c r="C147" t="s">
        <v>3068</v>
      </c>
      <c r="D147" t="s">
        <v>3311</v>
      </c>
      <c r="E147" t="s">
        <v>3306</v>
      </c>
      <c r="F147" t="s">
        <v>709</v>
      </c>
      <c r="G147" t="s">
        <v>3312</v>
      </c>
      <c r="H147" t="s">
        <v>215</v>
      </c>
      <c r="I147" s="77">
        <v>9.98</v>
      </c>
      <c r="J147" t="s">
        <v>105</v>
      </c>
      <c r="K147" s="77">
        <v>3.79</v>
      </c>
      <c r="L147" s="77">
        <v>4.0599999999999996</v>
      </c>
      <c r="M147" s="77">
        <v>659651.69999999995</v>
      </c>
      <c r="N147" s="77">
        <v>101.59</v>
      </c>
      <c r="O147" s="77">
        <v>670.14016203000006</v>
      </c>
      <c r="P147" s="77">
        <v>0.04</v>
      </c>
      <c r="Q147" s="77">
        <v>0.01</v>
      </c>
    </row>
    <row r="148" spans="2:17">
      <c r="B148" t="s">
        <v>3123</v>
      </c>
      <c r="C148" t="s">
        <v>3068</v>
      </c>
      <c r="D148" t="s">
        <v>3313</v>
      </c>
      <c r="E148" t="s">
        <v>3125</v>
      </c>
      <c r="F148" t="s">
        <v>3314</v>
      </c>
      <c r="G148" t="s">
        <v>3126</v>
      </c>
      <c r="H148" t="s">
        <v>154</v>
      </c>
      <c r="I148" s="77">
        <v>6.22</v>
      </c>
      <c r="J148" t="s">
        <v>105</v>
      </c>
      <c r="K148" s="77">
        <v>5.66</v>
      </c>
      <c r="L148" s="77">
        <v>1.34</v>
      </c>
      <c r="M148" s="77">
        <v>180346.73</v>
      </c>
      <c r="N148" s="77">
        <v>133.56</v>
      </c>
      <c r="O148" s="77">
        <v>240.87109258800001</v>
      </c>
      <c r="P148" s="77">
        <v>0.02</v>
      </c>
      <c r="Q148" s="77">
        <v>0</v>
      </c>
    </row>
    <row r="149" spans="2:17">
      <c r="B149" t="s">
        <v>3123</v>
      </c>
      <c r="C149" t="s">
        <v>3068</v>
      </c>
      <c r="D149" t="s">
        <v>3315</v>
      </c>
      <c r="E149" t="s">
        <v>3125</v>
      </c>
      <c r="F149" t="s">
        <v>3314</v>
      </c>
      <c r="G149" t="s">
        <v>3316</v>
      </c>
      <c r="H149" t="s">
        <v>154</v>
      </c>
      <c r="I149" s="77">
        <v>6.21</v>
      </c>
      <c r="J149" t="s">
        <v>105</v>
      </c>
      <c r="K149" s="77">
        <v>5.5</v>
      </c>
      <c r="L149" s="77">
        <v>1.53</v>
      </c>
      <c r="M149" s="77">
        <v>112028.8</v>
      </c>
      <c r="N149" s="77">
        <v>127.13</v>
      </c>
      <c r="O149" s="77">
        <v>142.42221344000001</v>
      </c>
      <c r="P149" s="77">
        <v>0.01</v>
      </c>
      <c r="Q149" s="77">
        <v>0</v>
      </c>
    </row>
    <row r="150" spans="2:17">
      <c r="B150" t="s">
        <v>3317</v>
      </c>
      <c r="C150" t="s">
        <v>3068</v>
      </c>
      <c r="D150" t="s">
        <v>3318</v>
      </c>
      <c r="E150" t="s">
        <v>3319</v>
      </c>
      <c r="F150" t="s">
        <v>3314</v>
      </c>
      <c r="G150" t="s">
        <v>3320</v>
      </c>
      <c r="H150" t="s">
        <v>154</v>
      </c>
      <c r="I150" s="77">
        <v>2.89</v>
      </c>
      <c r="J150" t="s">
        <v>105</v>
      </c>
      <c r="K150" s="77">
        <v>4.5</v>
      </c>
      <c r="L150" s="77">
        <v>0.44</v>
      </c>
      <c r="M150" s="77">
        <v>831498.46</v>
      </c>
      <c r="N150" s="77">
        <v>117.17</v>
      </c>
      <c r="O150" s="77">
        <v>974.266745582</v>
      </c>
      <c r="P150" s="77">
        <v>0.06</v>
      </c>
      <c r="Q150" s="77">
        <v>0.01</v>
      </c>
    </row>
    <row r="151" spans="2:17">
      <c r="B151" t="s">
        <v>3317</v>
      </c>
      <c r="C151" t="s">
        <v>3068</v>
      </c>
      <c r="D151" t="s">
        <v>3321</v>
      </c>
      <c r="E151" t="s">
        <v>3319</v>
      </c>
      <c r="F151" t="s">
        <v>3314</v>
      </c>
      <c r="G151" t="s">
        <v>3320</v>
      </c>
      <c r="H151" t="s">
        <v>154</v>
      </c>
      <c r="I151" s="77">
        <v>2.88</v>
      </c>
      <c r="J151" t="s">
        <v>105</v>
      </c>
      <c r="K151" s="77">
        <v>4.75</v>
      </c>
      <c r="L151" s="77">
        <v>0.45</v>
      </c>
      <c r="M151" s="77">
        <v>488863.73</v>
      </c>
      <c r="N151" s="77">
        <v>118.1</v>
      </c>
      <c r="O151" s="77">
        <v>577.34806513000001</v>
      </c>
      <c r="P151" s="77">
        <v>0.04</v>
      </c>
      <c r="Q151" s="77">
        <v>0</v>
      </c>
    </row>
    <row r="152" spans="2:17">
      <c r="B152" t="s">
        <v>3317</v>
      </c>
      <c r="C152" t="s">
        <v>3068</v>
      </c>
      <c r="D152" t="s">
        <v>3322</v>
      </c>
      <c r="E152" t="s">
        <v>3323</v>
      </c>
      <c r="F152" t="s">
        <v>780</v>
      </c>
      <c r="G152" t="s">
        <v>3324</v>
      </c>
      <c r="H152" t="s">
        <v>215</v>
      </c>
      <c r="I152" s="77">
        <v>3.74</v>
      </c>
      <c r="J152" t="s">
        <v>105</v>
      </c>
      <c r="K152" s="77">
        <v>2.61</v>
      </c>
      <c r="L152" s="77">
        <v>2.6</v>
      </c>
      <c r="M152" s="77">
        <v>3568871</v>
      </c>
      <c r="N152" s="77">
        <v>101.74</v>
      </c>
      <c r="O152" s="77">
        <v>3630.9693554</v>
      </c>
      <c r="P152" s="77">
        <v>0.23</v>
      </c>
      <c r="Q152" s="77">
        <v>0.03</v>
      </c>
    </row>
    <row r="153" spans="2:17">
      <c r="B153" t="s">
        <v>3194</v>
      </c>
      <c r="C153" t="s">
        <v>3068</v>
      </c>
      <c r="D153" t="s">
        <v>3325</v>
      </c>
      <c r="E153" t="s">
        <v>3326</v>
      </c>
      <c r="F153" t="s">
        <v>3314</v>
      </c>
      <c r="G153" t="s">
        <v>3327</v>
      </c>
      <c r="H153" t="s">
        <v>154</v>
      </c>
      <c r="I153" s="77">
        <v>3.47</v>
      </c>
      <c r="J153" t="s">
        <v>105</v>
      </c>
      <c r="K153" s="77">
        <v>2.76</v>
      </c>
      <c r="L153" s="77">
        <v>2.59</v>
      </c>
      <c r="M153" s="77">
        <v>2621235.0699999998</v>
      </c>
      <c r="N153" s="77">
        <v>99.5</v>
      </c>
      <c r="O153" s="77">
        <v>2608.1288946499999</v>
      </c>
      <c r="P153" s="77">
        <v>0.16</v>
      </c>
      <c r="Q153" s="77">
        <v>0.02</v>
      </c>
    </row>
    <row r="154" spans="2:17">
      <c r="B154" t="s">
        <v>3194</v>
      </c>
      <c r="C154" t="s">
        <v>3068</v>
      </c>
      <c r="D154" t="s">
        <v>3328</v>
      </c>
      <c r="E154" t="s">
        <v>3326</v>
      </c>
      <c r="F154" t="s">
        <v>780</v>
      </c>
      <c r="G154" t="s">
        <v>3327</v>
      </c>
      <c r="H154" t="s">
        <v>215</v>
      </c>
      <c r="I154" s="77">
        <v>3.5</v>
      </c>
      <c r="J154" t="s">
        <v>105</v>
      </c>
      <c r="K154" s="77">
        <v>2.2999999999999998</v>
      </c>
      <c r="L154" s="77">
        <v>2.13</v>
      </c>
      <c r="M154" s="77">
        <v>1123386.46</v>
      </c>
      <c r="N154" s="77">
        <v>101.1</v>
      </c>
      <c r="O154" s="77">
        <v>1135.7437110599999</v>
      </c>
      <c r="P154" s="77">
        <v>7.0000000000000007E-2</v>
      </c>
      <c r="Q154" s="77">
        <v>0.01</v>
      </c>
    </row>
    <row r="155" spans="2:17">
      <c r="B155" t="s">
        <v>3194</v>
      </c>
      <c r="C155" t="s">
        <v>3068</v>
      </c>
      <c r="D155" t="s">
        <v>3329</v>
      </c>
      <c r="E155" t="s">
        <v>3326</v>
      </c>
      <c r="F155" t="s">
        <v>3314</v>
      </c>
      <c r="G155" t="s">
        <v>318</v>
      </c>
      <c r="H155" t="s">
        <v>154</v>
      </c>
      <c r="I155" s="77">
        <v>7.43</v>
      </c>
      <c r="J155" t="s">
        <v>105</v>
      </c>
      <c r="K155" s="77">
        <v>3.5</v>
      </c>
      <c r="L155" s="77">
        <v>3.91</v>
      </c>
      <c r="M155" s="77">
        <v>12952091.810000001</v>
      </c>
      <c r="N155" s="77">
        <v>101.41</v>
      </c>
      <c r="O155" s="77">
        <v>13134.716304521</v>
      </c>
      <c r="P155" s="77">
        <v>0.83</v>
      </c>
      <c r="Q155" s="77">
        <v>0.11</v>
      </c>
    </row>
    <row r="156" spans="2:17">
      <c r="B156" t="s">
        <v>3267</v>
      </c>
      <c r="C156" t="s">
        <v>3068</v>
      </c>
      <c r="D156" t="s">
        <v>3330</v>
      </c>
      <c r="E156" t="s">
        <v>3331</v>
      </c>
      <c r="F156" t="s">
        <v>780</v>
      </c>
      <c r="G156" t="s">
        <v>2752</v>
      </c>
      <c r="H156" t="s">
        <v>215</v>
      </c>
      <c r="I156" s="77">
        <v>9.06</v>
      </c>
      <c r="J156" t="s">
        <v>105</v>
      </c>
      <c r="K156" s="77">
        <v>2.82</v>
      </c>
      <c r="L156" s="77">
        <v>3.26</v>
      </c>
      <c r="M156" s="77">
        <v>2143054.2000000002</v>
      </c>
      <c r="N156" s="77">
        <v>96.98</v>
      </c>
      <c r="O156" s="77">
        <v>2078.3339631600002</v>
      </c>
      <c r="P156" s="77">
        <v>0.13</v>
      </c>
      <c r="Q156" s="77">
        <v>0.02</v>
      </c>
    </row>
    <row r="157" spans="2:17">
      <c r="B157" t="s">
        <v>3267</v>
      </c>
      <c r="C157" t="s">
        <v>3068</v>
      </c>
      <c r="D157" t="s">
        <v>3332</v>
      </c>
      <c r="E157" t="s">
        <v>3331</v>
      </c>
      <c r="F157" t="s">
        <v>780</v>
      </c>
      <c r="G157" t="s">
        <v>2752</v>
      </c>
      <c r="H157" t="s">
        <v>215</v>
      </c>
      <c r="I157" s="77">
        <v>9.06</v>
      </c>
      <c r="J157" t="s">
        <v>105</v>
      </c>
      <c r="K157" s="77">
        <v>2.82</v>
      </c>
      <c r="L157" s="77">
        <v>3.26</v>
      </c>
      <c r="M157" s="77">
        <v>64340.41</v>
      </c>
      <c r="N157" s="77">
        <v>100.68</v>
      </c>
      <c r="O157" s="77">
        <v>64.777924788000007</v>
      </c>
      <c r="P157" s="77">
        <v>0</v>
      </c>
      <c r="Q157" s="77">
        <v>0</v>
      </c>
    </row>
    <row r="158" spans="2:17">
      <c r="B158" t="s">
        <v>3267</v>
      </c>
      <c r="C158" t="s">
        <v>3068</v>
      </c>
      <c r="D158" t="s">
        <v>3333</v>
      </c>
      <c r="E158" t="s">
        <v>3331</v>
      </c>
      <c r="F158" t="s">
        <v>780</v>
      </c>
      <c r="G158" t="s">
        <v>2859</v>
      </c>
      <c r="H158" t="s">
        <v>215</v>
      </c>
      <c r="I158" s="77">
        <v>9.1199999999999992</v>
      </c>
      <c r="J158" t="s">
        <v>105</v>
      </c>
      <c r="K158" s="77">
        <v>2.98</v>
      </c>
      <c r="L158" s="77">
        <v>3.09</v>
      </c>
      <c r="M158" s="77">
        <v>342096.63</v>
      </c>
      <c r="N158" s="77">
        <v>100.5</v>
      </c>
      <c r="O158" s="77">
        <v>343.80711315000002</v>
      </c>
      <c r="P158" s="77">
        <v>0.02</v>
      </c>
      <c r="Q158" s="77">
        <v>0</v>
      </c>
    </row>
    <row r="159" spans="2:17">
      <c r="B159" t="s">
        <v>3267</v>
      </c>
      <c r="C159" t="s">
        <v>3068</v>
      </c>
      <c r="D159" t="s">
        <v>3334</v>
      </c>
      <c r="E159" t="s">
        <v>3331</v>
      </c>
      <c r="F159" t="s">
        <v>780</v>
      </c>
      <c r="G159" t="s">
        <v>2859</v>
      </c>
      <c r="H159" t="s">
        <v>215</v>
      </c>
      <c r="I159" s="77">
        <v>9.35</v>
      </c>
      <c r="J159" t="s">
        <v>105</v>
      </c>
      <c r="K159" s="77">
        <v>2.6</v>
      </c>
      <c r="L159" s="77">
        <v>2.62</v>
      </c>
      <c r="M159" s="77">
        <v>15735.51</v>
      </c>
      <c r="N159" s="77">
        <v>100.37</v>
      </c>
      <c r="O159" s="77">
        <v>15.793731386999999</v>
      </c>
      <c r="P159" s="77">
        <v>0</v>
      </c>
      <c r="Q159" s="77">
        <v>0</v>
      </c>
    </row>
    <row r="160" spans="2:17">
      <c r="B160" t="s">
        <v>3267</v>
      </c>
      <c r="C160" t="s">
        <v>3068</v>
      </c>
      <c r="D160" t="s">
        <v>3335</v>
      </c>
      <c r="E160" t="s">
        <v>3331</v>
      </c>
      <c r="F160" t="s">
        <v>780</v>
      </c>
      <c r="G160" t="s">
        <v>3109</v>
      </c>
      <c r="H160" t="s">
        <v>215</v>
      </c>
      <c r="I160" s="77">
        <v>9.33</v>
      </c>
      <c r="J160" t="s">
        <v>105</v>
      </c>
      <c r="K160" s="77">
        <v>2.5</v>
      </c>
      <c r="L160" s="77">
        <v>2.4500000000000002</v>
      </c>
      <c r="M160" s="77">
        <v>401783.27</v>
      </c>
      <c r="N160" s="77">
        <v>100.02</v>
      </c>
      <c r="O160" s="77">
        <v>401.86362665399997</v>
      </c>
      <c r="P160" s="77">
        <v>0.03</v>
      </c>
      <c r="Q160" s="77">
        <v>0</v>
      </c>
    </row>
    <row r="161" spans="2:17">
      <c r="B161" t="s">
        <v>3267</v>
      </c>
      <c r="C161" t="s">
        <v>3068</v>
      </c>
      <c r="D161" t="s">
        <v>3336</v>
      </c>
      <c r="E161" t="s">
        <v>3331</v>
      </c>
      <c r="F161" t="s">
        <v>780</v>
      </c>
      <c r="G161" t="s">
        <v>3109</v>
      </c>
      <c r="H161" t="s">
        <v>215</v>
      </c>
      <c r="I161" s="77">
        <v>9.52</v>
      </c>
      <c r="J161" t="s">
        <v>105</v>
      </c>
      <c r="K161" s="77">
        <v>2.6</v>
      </c>
      <c r="L161" s="77">
        <v>2.14</v>
      </c>
      <c r="M161" s="77">
        <v>68303.17</v>
      </c>
      <c r="N161" s="77">
        <v>100</v>
      </c>
      <c r="O161" s="77">
        <v>68.303169999999994</v>
      </c>
      <c r="P161" s="77">
        <v>0</v>
      </c>
      <c r="Q161" s="77">
        <v>0</v>
      </c>
    </row>
    <row r="162" spans="2:17">
      <c r="B162" t="s">
        <v>3337</v>
      </c>
      <c r="C162" t="s">
        <v>3068</v>
      </c>
      <c r="D162" t="s">
        <v>3338</v>
      </c>
      <c r="E162" t="s">
        <v>3339</v>
      </c>
      <c r="F162" t="s">
        <v>3314</v>
      </c>
      <c r="G162" t="s">
        <v>2711</v>
      </c>
      <c r="H162" t="s">
        <v>154</v>
      </c>
      <c r="I162" s="77">
        <v>0.96</v>
      </c>
      <c r="J162" t="s">
        <v>113</v>
      </c>
      <c r="K162" s="77">
        <v>3.59</v>
      </c>
      <c r="L162" s="77">
        <v>1.19</v>
      </c>
      <c r="M162" s="77">
        <v>880074.99</v>
      </c>
      <c r="N162" s="77">
        <v>101.4099999999999</v>
      </c>
      <c r="O162" s="77">
        <v>3771.4590873296602</v>
      </c>
      <c r="P162" s="77">
        <v>0.24</v>
      </c>
      <c r="Q162" s="77">
        <v>0.03</v>
      </c>
    </row>
    <row r="163" spans="2:17">
      <c r="B163" t="s">
        <v>3337</v>
      </c>
      <c r="C163" t="s">
        <v>3068</v>
      </c>
      <c r="D163" t="s">
        <v>3340</v>
      </c>
      <c r="E163" t="s">
        <v>3339</v>
      </c>
      <c r="F163" t="s">
        <v>3314</v>
      </c>
      <c r="G163" t="s">
        <v>2711</v>
      </c>
      <c r="H163" t="s">
        <v>154</v>
      </c>
      <c r="I163" s="77">
        <v>0.95</v>
      </c>
      <c r="J163" t="s">
        <v>109</v>
      </c>
      <c r="K163" s="77">
        <v>6.4</v>
      </c>
      <c r="L163" s="77">
        <v>4.18</v>
      </c>
      <c r="M163" s="77">
        <v>929177.12</v>
      </c>
      <c r="N163" s="77">
        <v>101.36</v>
      </c>
      <c r="O163" s="77">
        <v>3436.6790263079602</v>
      </c>
      <c r="P163" s="77">
        <v>0.22</v>
      </c>
      <c r="Q163" s="77">
        <v>0.03</v>
      </c>
    </row>
    <row r="164" spans="2:17">
      <c r="B164" t="s">
        <v>3337</v>
      </c>
      <c r="C164" t="s">
        <v>3068</v>
      </c>
      <c r="D164" t="s">
        <v>3341</v>
      </c>
      <c r="E164" t="s">
        <v>3339</v>
      </c>
      <c r="F164" t="s">
        <v>3314</v>
      </c>
      <c r="G164" t="s">
        <v>1047</v>
      </c>
      <c r="H164" t="s">
        <v>154</v>
      </c>
      <c r="I164" s="77">
        <v>0.88</v>
      </c>
      <c r="J164" t="s">
        <v>109</v>
      </c>
      <c r="K164" s="77">
        <v>3.79</v>
      </c>
      <c r="L164" s="77">
        <v>0</v>
      </c>
      <c r="M164" s="77">
        <v>1350418.91</v>
      </c>
      <c r="N164" s="77">
        <v>100.22000000000004</v>
      </c>
      <c r="O164" s="77">
        <v>4938.5194955157003</v>
      </c>
      <c r="P164" s="77">
        <v>0.31</v>
      </c>
      <c r="Q164" s="77">
        <v>0.04</v>
      </c>
    </row>
    <row r="165" spans="2:17">
      <c r="B165" t="s">
        <v>3337</v>
      </c>
      <c r="C165" t="s">
        <v>3068</v>
      </c>
      <c r="D165" t="s">
        <v>3342</v>
      </c>
      <c r="E165" t="s">
        <v>3339</v>
      </c>
      <c r="F165" t="s">
        <v>3314</v>
      </c>
      <c r="G165" t="s">
        <v>1141</v>
      </c>
      <c r="H165" t="s">
        <v>154</v>
      </c>
      <c r="I165" s="77">
        <v>0.6</v>
      </c>
      <c r="J165" t="s">
        <v>109</v>
      </c>
      <c r="K165" s="77">
        <v>4.16</v>
      </c>
      <c r="L165" s="77">
        <v>0</v>
      </c>
      <c r="M165" s="77">
        <v>450139.64</v>
      </c>
      <c r="N165" s="77">
        <v>100.21999999999989</v>
      </c>
      <c r="O165" s="77">
        <v>1646.1731773619899</v>
      </c>
      <c r="P165" s="77">
        <v>0.1</v>
      </c>
      <c r="Q165" s="77">
        <v>0.01</v>
      </c>
    </row>
    <row r="166" spans="2:17">
      <c r="B166" t="s">
        <v>3343</v>
      </c>
      <c r="C166" t="s">
        <v>3068</v>
      </c>
      <c r="D166" t="s">
        <v>3344</v>
      </c>
      <c r="E166" t="s">
        <v>3345</v>
      </c>
      <c r="F166" t="s">
        <v>3314</v>
      </c>
      <c r="G166" t="s">
        <v>3346</v>
      </c>
      <c r="H166" t="s">
        <v>154</v>
      </c>
      <c r="I166" s="77">
        <v>6.83</v>
      </c>
      <c r="J166" t="s">
        <v>105</v>
      </c>
      <c r="K166" s="77">
        <v>2.54</v>
      </c>
      <c r="L166" s="77">
        <v>1.57</v>
      </c>
      <c r="M166" s="77">
        <v>8608050.7300000004</v>
      </c>
      <c r="N166" s="77">
        <v>108.88</v>
      </c>
      <c r="O166" s="77">
        <v>9372.4456348240001</v>
      </c>
      <c r="P166" s="77">
        <v>0.59</v>
      </c>
      <c r="Q166" s="77">
        <v>0.08</v>
      </c>
    </row>
    <row r="167" spans="2:17">
      <c r="B167" t="s">
        <v>3347</v>
      </c>
      <c r="C167" t="s">
        <v>3068</v>
      </c>
      <c r="D167" t="s">
        <v>3348</v>
      </c>
      <c r="E167" t="s">
        <v>3349</v>
      </c>
      <c r="F167" t="s">
        <v>772</v>
      </c>
      <c r="G167" t="s">
        <v>3350</v>
      </c>
      <c r="H167" t="s">
        <v>153</v>
      </c>
      <c r="I167" s="77">
        <v>8.66</v>
      </c>
      <c r="J167" t="s">
        <v>105</v>
      </c>
      <c r="K167" s="77">
        <v>3.4</v>
      </c>
      <c r="L167" s="77">
        <v>4.32</v>
      </c>
      <c r="M167" s="77">
        <v>2422313.2799999998</v>
      </c>
      <c r="N167" s="77">
        <v>113.73</v>
      </c>
      <c r="O167" s="77">
        <v>2754.8968933440001</v>
      </c>
      <c r="P167" s="77">
        <v>0.17</v>
      </c>
      <c r="Q167" s="77">
        <v>0.02</v>
      </c>
    </row>
    <row r="168" spans="2:17">
      <c r="B168" t="s">
        <v>3347</v>
      </c>
      <c r="C168" t="s">
        <v>3068</v>
      </c>
      <c r="D168" t="s">
        <v>3351</v>
      </c>
      <c r="E168" t="s">
        <v>3349</v>
      </c>
      <c r="F168" t="s">
        <v>772</v>
      </c>
      <c r="G168" t="s">
        <v>3350</v>
      </c>
      <c r="H168" t="s">
        <v>153</v>
      </c>
      <c r="I168" s="77">
        <v>0.52</v>
      </c>
      <c r="J168" t="s">
        <v>105</v>
      </c>
      <c r="K168" s="77">
        <v>3.3</v>
      </c>
      <c r="L168" s="77">
        <v>0.78</v>
      </c>
      <c r="M168" s="77">
        <v>1088285.72</v>
      </c>
      <c r="N168" s="77">
        <v>113.85</v>
      </c>
      <c r="O168" s="77">
        <v>1239.01329222</v>
      </c>
      <c r="P168" s="77">
        <v>0.08</v>
      </c>
      <c r="Q168" s="77">
        <v>0.01</v>
      </c>
    </row>
    <row r="169" spans="2:17">
      <c r="B169" t="s">
        <v>3347</v>
      </c>
      <c r="C169" t="s">
        <v>3068</v>
      </c>
      <c r="D169" t="s">
        <v>3352</v>
      </c>
      <c r="E169" t="s">
        <v>3349</v>
      </c>
      <c r="F169" t="s">
        <v>772</v>
      </c>
      <c r="G169" t="s">
        <v>3353</v>
      </c>
      <c r="H169" t="s">
        <v>153</v>
      </c>
      <c r="I169" s="77">
        <v>8.7200000000000006</v>
      </c>
      <c r="J169" t="s">
        <v>105</v>
      </c>
      <c r="K169" s="77">
        <v>3.4</v>
      </c>
      <c r="L169" s="77">
        <v>4.2300000000000004</v>
      </c>
      <c r="M169" s="77">
        <v>2222001.84</v>
      </c>
      <c r="N169" s="77">
        <v>113.93</v>
      </c>
      <c r="O169" s="77">
        <v>2531.5266963119998</v>
      </c>
      <c r="P169" s="77">
        <v>0.16</v>
      </c>
      <c r="Q169" s="77">
        <v>0.02</v>
      </c>
    </row>
    <row r="170" spans="2:17">
      <c r="B170" t="s">
        <v>3347</v>
      </c>
      <c r="C170" t="s">
        <v>3068</v>
      </c>
      <c r="D170" t="s">
        <v>3354</v>
      </c>
      <c r="E170" t="s">
        <v>3349</v>
      </c>
      <c r="F170" t="s">
        <v>772</v>
      </c>
      <c r="G170" t="s">
        <v>3353</v>
      </c>
      <c r="H170" t="s">
        <v>153</v>
      </c>
      <c r="I170" s="77">
        <v>8.7200000000000006</v>
      </c>
      <c r="J170" t="s">
        <v>105</v>
      </c>
      <c r="K170" s="77">
        <v>3.4</v>
      </c>
      <c r="L170" s="77">
        <v>4.2300000000000004</v>
      </c>
      <c r="M170" s="77">
        <v>998290.61</v>
      </c>
      <c r="N170" s="77">
        <v>114.31</v>
      </c>
      <c r="O170" s="77">
        <v>1141.1459962910001</v>
      </c>
      <c r="P170" s="77">
        <v>7.0000000000000007E-2</v>
      </c>
      <c r="Q170" s="77">
        <v>0.01</v>
      </c>
    </row>
    <row r="171" spans="2:17">
      <c r="B171" t="s">
        <v>3347</v>
      </c>
      <c r="C171" t="s">
        <v>3068</v>
      </c>
      <c r="D171" t="s">
        <v>3355</v>
      </c>
      <c r="E171" t="s">
        <v>3349</v>
      </c>
      <c r="F171" t="s">
        <v>772</v>
      </c>
      <c r="G171" t="s">
        <v>480</v>
      </c>
      <c r="H171" t="s">
        <v>153</v>
      </c>
      <c r="I171" s="77">
        <v>8.6999999999999993</v>
      </c>
      <c r="J171" t="s">
        <v>105</v>
      </c>
      <c r="K171" s="77">
        <v>3.4</v>
      </c>
      <c r="L171" s="77">
        <v>4.33</v>
      </c>
      <c r="M171" s="77">
        <v>1552456</v>
      </c>
      <c r="N171" s="77">
        <v>113.33</v>
      </c>
      <c r="O171" s="77">
        <v>1759.3983848</v>
      </c>
      <c r="P171" s="77">
        <v>0.11</v>
      </c>
      <c r="Q171" s="77">
        <v>0.02</v>
      </c>
    </row>
    <row r="172" spans="2:17">
      <c r="B172" t="s">
        <v>3347</v>
      </c>
      <c r="C172" t="s">
        <v>3068</v>
      </c>
      <c r="D172" t="s">
        <v>3356</v>
      </c>
      <c r="E172" t="s">
        <v>3349</v>
      </c>
      <c r="F172" t="s">
        <v>772</v>
      </c>
      <c r="G172" t="s">
        <v>480</v>
      </c>
      <c r="H172" t="s">
        <v>153</v>
      </c>
      <c r="I172" s="77">
        <v>0.53</v>
      </c>
      <c r="J172" t="s">
        <v>105</v>
      </c>
      <c r="K172" s="77">
        <v>3.4</v>
      </c>
      <c r="L172" s="77">
        <v>2.19</v>
      </c>
      <c r="M172" s="77">
        <v>697481</v>
      </c>
      <c r="N172" s="77">
        <v>113.31</v>
      </c>
      <c r="O172" s="77">
        <v>790.31572110000002</v>
      </c>
      <c r="P172" s="77">
        <v>0.05</v>
      </c>
      <c r="Q172" s="77">
        <v>0.01</v>
      </c>
    </row>
    <row r="173" spans="2:17">
      <c r="B173" t="s">
        <v>3347</v>
      </c>
      <c r="C173" t="s">
        <v>3068</v>
      </c>
      <c r="D173" t="s">
        <v>3357</v>
      </c>
      <c r="E173" t="s">
        <v>3349</v>
      </c>
      <c r="F173" t="s">
        <v>772</v>
      </c>
      <c r="G173" t="s">
        <v>3358</v>
      </c>
      <c r="H173" t="s">
        <v>153</v>
      </c>
      <c r="I173" s="77">
        <v>8.7899999999999991</v>
      </c>
      <c r="J173" t="s">
        <v>105</v>
      </c>
      <c r="K173" s="77">
        <v>3.4</v>
      </c>
      <c r="L173" s="77">
        <v>3.89</v>
      </c>
      <c r="M173" s="77">
        <v>575880.49</v>
      </c>
      <c r="N173" s="77">
        <v>116.07</v>
      </c>
      <c r="O173" s="77">
        <v>668.42448474299999</v>
      </c>
      <c r="P173" s="77">
        <v>0.04</v>
      </c>
      <c r="Q173" s="77">
        <v>0.01</v>
      </c>
    </row>
    <row r="174" spans="2:17">
      <c r="B174" t="s">
        <v>3347</v>
      </c>
      <c r="C174" t="s">
        <v>3068</v>
      </c>
      <c r="D174" t="s">
        <v>3359</v>
      </c>
      <c r="E174" t="s">
        <v>3349</v>
      </c>
      <c r="F174" t="s">
        <v>772</v>
      </c>
      <c r="G174" t="s">
        <v>3358</v>
      </c>
      <c r="H174" t="s">
        <v>153</v>
      </c>
      <c r="I174" s="77">
        <v>0.52</v>
      </c>
      <c r="J174" t="s">
        <v>105</v>
      </c>
      <c r="K174" s="77">
        <v>3.3</v>
      </c>
      <c r="L174" s="77">
        <v>1.46</v>
      </c>
      <c r="M174" s="77">
        <v>258728.92</v>
      </c>
      <c r="N174" s="77">
        <v>117</v>
      </c>
      <c r="O174" s="77">
        <v>302.71283640000001</v>
      </c>
      <c r="P174" s="77">
        <v>0.02</v>
      </c>
      <c r="Q174" s="77">
        <v>0</v>
      </c>
    </row>
    <row r="175" spans="2:17">
      <c r="B175" t="s">
        <v>3347</v>
      </c>
      <c r="C175" t="s">
        <v>3068</v>
      </c>
      <c r="D175" t="s">
        <v>3360</v>
      </c>
      <c r="E175" t="s">
        <v>3349</v>
      </c>
      <c r="F175" t="s">
        <v>772</v>
      </c>
      <c r="G175" t="s">
        <v>3361</v>
      </c>
      <c r="H175" t="s">
        <v>153</v>
      </c>
      <c r="I175" s="77">
        <v>9.41</v>
      </c>
      <c r="J175" t="s">
        <v>105</v>
      </c>
      <c r="K175" s="77">
        <v>3.4</v>
      </c>
      <c r="L175" s="77">
        <v>3.38</v>
      </c>
      <c r="M175" s="77">
        <v>1838944.05</v>
      </c>
      <c r="N175" s="77">
        <v>105.57</v>
      </c>
      <c r="O175" s="77">
        <v>1941.373233585</v>
      </c>
      <c r="P175" s="77">
        <v>0.12</v>
      </c>
      <c r="Q175" s="77">
        <v>0.02</v>
      </c>
    </row>
    <row r="176" spans="2:17">
      <c r="B176" t="s">
        <v>3347</v>
      </c>
      <c r="C176" t="s">
        <v>3068</v>
      </c>
      <c r="D176" t="s">
        <v>3362</v>
      </c>
      <c r="E176" t="s">
        <v>3349</v>
      </c>
      <c r="F176" t="s">
        <v>772</v>
      </c>
      <c r="G176" t="s">
        <v>3361</v>
      </c>
      <c r="H176" t="s">
        <v>153</v>
      </c>
      <c r="I176" s="77">
        <v>1.24</v>
      </c>
      <c r="J176" t="s">
        <v>105</v>
      </c>
      <c r="K176" s="77">
        <v>3.4</v>
      </c>
      <c r="L176" s="77">
        <v>3.13</v>
      </c>
      <c r="M176" s="77">
        <v>826192.27</v>
      </c>
      <c r="N176" s="77">
        <v>105.49</v>
      </c>
      <c r="O176" s="77">
        <v>871.55022562299996</v>
      </c>
      <c r="P176" s="77">
        <v>0.05</v>
      </c>
      <c r="Q176" s="77">
        <v>0.01</v>
      </c>
    </row>
    <row r="177" spans="2:17">
      <c r="B177" t="s">
        <v>3347</v>
      </c>
      <c r="C177" t="s">
        <v>3068</v>
      </c>
      <c r="D177" t="s">
        <v>3363</v>
      </c>
      <c r="E177" t="s">
        <v>3349</v>
      </c>
      <c r="F177" t="s">
        <v>772</v>
      </c>
      <c r="G177" t="s">
        <v>318</v>
      </c>
      <c r="H177" t="s">
        <v>153</v>
      </c>
      <c r="I177" s="77">
        <v>0.76</v>
      </c>
      <c r="J177" t="s">
        <v>105</v>
      </c>
      <c r="K177" s="77">
        <v>3.4</v>
      </c>
      <c r="L177" s="77">
        <v>6.93</v>
      </c>
      <c r="M177" s="77">
        <v>512656.88</v>
      </c>
      <c r="N177" s="77">
        <v>101.38</v>
      </c>
      <c r="O177" s="77">
        <v>519.73154494400001</v>
      </c>
      <c r="P177" s="77">
        <v>0.03</v>
      </c>
      <c r="Q177" s="77">
        <v>0</v>
      </c>
    </row>
    <row r="178" spans="2:17">
      <c r="B178" t="s">
        <v>3347</v>
      </c>
      <c r="C178" t="s">
        <v>3068</v>
      </c>
      <c r="D178" t="s">
        <v>3364</v>
      </c>
      <c r="E178" t="s">
        <v>3349</v>
      </c>
      <c r="F178" t="s">
        <v>772</v>
      </c>
      <c r="G178" t="s">
        <v>318</v>
      </c>
      <c r="H178" t="s">
        <v>153</v>
      </c>
      <c r="I178" s="77">
        <v>8.94</v>
      </c>
      <c r="J178" t="s">
        <v>105</v>
      </c>
      <c r="K178" s="77">
        <v>3.4</v>
      </c>
      <c r="L178" s="77">
        <v>3.67</v>
      </c>
      <c r="M178" s="77">
        <v>1141075.21</v>
      </c>
      <c r="N178" s="77">
        <v>101.06</v>
      </c>
      <c r="O178" s="77">
        <v>1153.1706072259999</v>
      </c>
      <c r="P178" s="77">
        <v>7.0000000000000007E-2</v>
      </c>
      <c r="Q178" s="77">
        <v>0.01</v>
      </c>
    </row>
    <row r="179" spans="2:17">
      <c r="B179" t="s">
        <v>3365</v>
      </c>
      <c r="C179" t="s">
        <v>3068</v>
      </c>
      <c r="D179" t="s">
        <v>3366</v>
      </c>
      <c r="E179" t="s">
        <v>3367</v>
      </c>
      <c r="F179" t="s">
        <v>780</v>
      </c>
      <c r="G179" t="s">
        <v>3368</v>
      </c>
      <c r="H179" t="s">
        <v>215</v>
      </c>
      <c r="I179" s="77">
        <v>2.4500000000000002</v>
      </c>
      <c r="J179" t="s">
        <v>109</v>
      </c>
      <c r="K179" s="77">
        <v>5.59</v>
      </c>
      <c r="L179" s="77">
        <v>6.18</v>
      </c>
      <c r="M179" s="77">
        <v>324405.27</v>
      </c>
      <c r="N179" s="77">
        <v>101.03999999999984</v>
      </c>
      <c r="O179" s="77">
        <v>1196.0658804643899</v>
      </c>
      <c r="P179" s="77">
        <v>0.08</v>
      </c>
      <c r="Q179" s="77">
        <v>0.01</v>
      </c>
    </row>
    <row r="180" spans="2:17">
      <c r="B180" t="s">
        <v>3365</v>
      </c>
      <c r="C180" t="s">
        <v>3068</v>
      </c>
      <c r="D180" t="s">
        <v>3369</v>
      </c>
      <c r="E180" t="s">
        <v>3367</v>
      </c>
      <c r="F180" t="s">
        <v>780</v>
      </c>
      <c r="G180" t="s">
        <v>2661</v>
      </c>
      <c r="H180" t="s">
        <v>215</v>
      </c>
      <c r="I180" s="77">
        <v>2.4700000000000002</v>
      </c>
      <c r="J180" t="s">
        <v>109</v>
      </c>
      <c r="K180" s="77">
        <v>5.59</v>
      </c>
      <c r="L180" s="77">
        <v>6.01</v>
      </c>
      <c r="M180" s="77">
        <v>195559.2</v>
      </c>
      <c r="N180" s="77">
        <v>100.47</v>
      </c>
      <c r="O180" s="77">
        <v>716.94941974775998</v>
      </c>
      <c r="P180" s="77">
        <v>0.05</v>
      </c>
      <c r="Q180" s="77">
        <v>0.01</v>
      </c>
    </row>
    <row r="181" spans="2:17">
      <c r="B181" t="s">
        <v>3365</v>
      </c>
      <c r="C181" t="s">
        <v>3068</v>
      </c>
      <c r="D181" t="s">
        <v>3370</v>
      </c>
      <c r="E181" t="s">
        <v>3367</v>
      </c>
      <c r="F181" t="s">
        <v>780</v>
      </c>
      <c r="G181" t="s">
        <v>1260</v>
      </c>
      <c r="H181" t="s">
        <v>215</v>
      </c>
      <c r="I181" s="77">
        <v>2.4500000000000002</v>
      </c>
      <c r="J181" t="s">
        <v>109</v>
      </c>
      <c r="K181" s="77">
        <v>5.59</v>
      </c>
      <c r="L181" s="77">
        <v>6.44</v>
      </c>
      <c r="M181" s="77">
        <v>1138265.3</v>
      </c>
      <c r="N181" s="77">
        <v>101.16</v>
      </c>
      <c r="O181" s="77">
        <v>4201.7110286245197</v>
      </c>
      <c r="P181" s="77">
        <v>0.26</v>
      </c>
      <c r="Q181" s="77">
        <v>0.04</v>
      </c>
    </row>
    <row r="182" spans="2:17">
      <c r="B182" t="s">
        <v>3365</v>
      </c>
      <c r="C182" t="s">
        <v>3068</v>
      </c>
      <c r="D182" t="s">
        <v>3371</v>
      </c>
      <c r="E182" t="s">
        <v>3367</v>
      </c>
      <c r="F182" t="s">
        <v>780</v>
      </c>
      <c r="G182" t="s">
        <v>3109</v>
      </c>
      <c r="H182" t="s">
        <v>215</v>
      </c>
      <c r="I182" s="77">
        <v>2.4900000000000002</v>
      </c>
      <c r="J182" t="s">
        <v>109</v>
      </c>
      <c r="K182" s="77">
        <v>5.59</v>
      </c>
      <c r="L182" s="77">
        <v>2.65</v>
      </c>
      <c r="M182" s="77">
        <v>374884.26</v>
      </c>
      <c r="N182" s="77">
        <v>100</v>
      </c>
      <c r="O182" s="77">
        <v>1367.95266474</v>
      </c>
      <c r="P182" s="77">
        <v>0.09</v>
      </c>
      <c r="Q182" s="77">
        <v>0.01</v>
      </c>
    </row>
    <row r="183" spans="2:17">
      <c r="B183" t="s">
        <v>3365</v>
      </c>
      <c r="C183" t="s">
        <v>3068</v>
      </c>
      <c r="D183" t="s">
        <v>3372</v>
      </c>
      <c r="E183" t="s">
        <v>3367</v>
      </c>
      <c r="F183" t="s">
        <v>780</v>
      </c>
      <c r="G183" t="s">
        <v>1184</v>
      </c>
      <c r="H183" t="s">
        <v>215</v>
      </c>
      <c r="I183" s="77">
        <v>2.4500000000000002</v>
      </c>
      <c r="J183" t="s">
        <v>109</v>
      </c>
      <c r="K183" s="77">
        <v>5.59</v>
      </c>
      <c r="L183" s="77">
        <v>6.15</v>
      </c>
      <c r="M183" s="77">
        <v>40669.839999999997</v>
      </c>
      <c r="N183" s="77">
        <v>101.13</v>
      </c>
      <c r="O183" s="77">
        <v>150.081214141608</v>
      </c>
      <c r="P183" s="77">
        <v>0.01</v>
      </c>
      <c r="Q183" s="77">
        <v>0</v>
      </c>
    </row>
    <row r="184" spans="2:17">
      <c r="B184" t="s">
        <v>3365</v>
      </c>
      <c r="C184" t="s">
        <v>3068</v>
      </c>
      <c r="D184" t="s">
        <v>3373</v>
      </c>
      <c r="E184" t="s">
        <v>3367</v>
      </c>
      <c r="F184" t="s">
        <v>780</v>
      </c>
      <c r="G184" t="s">
        <v>2755</v>
      </c>
      <c r="H184" t="s">
        <v>215</v>
      </c>
      <c r="I184" s="77">
        <v>2.4500000000000002</v>
      </c>
      <c r="J184" t="s">
        <v>109</v>
      </c>
      <c r="K184" s="77">
        <v>5.59</v>
      </c>
      <c r="L184" s="77">
        <v>6.32</v>
      </c>
      <c r="M184" s="77">
        <v>2425955.23</v>
      </c>
      <c r="N184" s="77">
        <v>101.13</v>
      </c>
      <c r="O184" s="77">
        <v>8952.3417444372499</v>
      </c>
      <c r="P184" s="77">
        <v>0.56000000000000005</v>
      </c>
      <c r="Q184" s="77">
        <v>0.08</v>
      </c>
    </row>
    <row r="185" spans="2:17">
      <c r="B185" t="s">
        <v>3267</v>
      </c>
      <c r="C185" t="s">
        <v>3068</v>
      </c>
      <c r="D185" t="s">
        <v>3374</v>
      </c>
      <c r="E185" t="s">
        <v>3375</v>
      </c>
      <c r="F185" t="s">
        <v>830</v>
      </c>
      <c r="G185" t="s">
        <v>483</v>
      </c>
      <c r="H185" t="s">
        <v>215</v>
      </c>
      <c r="I185" s="77">
        <v>6.62</v>
      </c>
      <c r="J185" t="s">
        <v>105</v>
      </c>
      <c r="K185" s="77">
        <v>2.9</v>
      </c>
      <c r="L185" s="77">
        <v>5.08</v>
      </c>
      <c r="M185" s="77">
        <v>16574828.57</v>
      </c>
      <c r="N185" s="77">
        <v>105.78</v>
      </c>
      <c r="O185" s="77">
        <v>17532.853661345998</v>
      </c>
      <c r="P185" s="77">
        <v>1.1000000000000001</v>
      </c>
      <c r="Q185" s="77">
        <v>0.15</v>
      </c>
    </row>
    <row r="186" spans="2:17">
      <c r="B186" t="s">
        <v>3376</v>
      </c>
      <c r="C186" t="s">
        <v>3068</v>
      </c>
      <c r="D186" t="s">
        <v>3377</v>
      </c>
      <c r="E186" t="s">
        <v>1056</v>
      </c>
      <c r="F186" t="s">
        <v>1189</v>
      </c>
      <c r="G186" t="s">
        <v>3378</v>
      </c>
      <c r="H186" t="s">
        <v>154</v>
      </c>
      <c r="I186" s="77">
        <v>12.36</v>
      </c>
      <c r="J186" t="s">
        <v>105</v>
      </c>
      <c r="K186" s="77">
        <v>6.7</v>
      </c>
      <c r="L186" s="77">
        <v>3.2</v>
      </c>
      <c r="M186" s="77">
        <v>8448430.6400000006</v>
      </c>
      <c r="N186" s="77">
        <v>142.6</v>
      </c>
      <c r="O186" s="77">
        <v>12047.46209264</v>
      </c>
      <c r="P186" s="77">
        <v>0.76</v>
      </c>
      <c r="Q186" s="77">
        <v>0.1</v>
      </c>
    </row>
    <row r="187" spans="2:17">
      <c r="B187" t="s">
        <v>3379</v>
      </c>
      <c r="C187" t="s">
        <v>3068</v>
      </c>
      <c r="D187" t="s">
        <v>3380</v>
      </c>
      <c r="E187" t="s">
        <v>3381</v>
      </c>
      <c r="F187" t="s">
        <v>1264</v>
      </c>
      <c r="G187" t="s">
        <v>2705</v>
      </c>
      <c r="H187" t="s">
        <v>215</v>
      </c>
      <c r="I187" s="77">
        <v>6.04</v>
      </c>
      <c r="J187" t="s">
        <v>119</v>
      </c>
      <c r="K187" s="77">
        <v>4.5</v>
      </c>
      <c r="L187" s="77">
        <v>4.26</v>
      </c>
      <c r="M187" s="77">
        <v>1701214</v>
      </c>
      <c r="N187" s="77">
        <v>101.1</v>
      </c>
      <c r="O187" s="77">
        <v>4721.8885576716002</v>
      </c>
      <c r="P187" s="77">
        <v>0.3</v>
      </c>
      <c r="Q187" s="77">
        <v>0.04</v>
      </c>
    </row>
    <row r="188" spans="2:17">
      <c r="B188" t="s">
        <v>3382</v>
      </c>
      <c r="C188" t="s">
        <v>3068</v>
      </c>
      <c r="D188" t="s">
        <v>3383</v>
      </c>
      <c r="E188" t="s">
        <v>1752</v>
      </c>
      <c r="F188" t="s">
        <v>3384</v>
      </c>
      <c r="G188" t="s">
        <v>3385</v>
      </c>
      <c r="H188" t="s">
        <v>154</v>
      </c>
      <c r="I188" s="77">
        <v>1.69</v>
      </c>
      <c r="J188" t="s">
        <v>105</v>
      </c>
      <c r="K188" s="77">
        <v>6.2</v>
      </c>
      <c r="L188" s="77">
        <v>1.1399999999999999</v>
      </c>
      <c r="M188" s="77">
        <v>15525394.6</v>
      </c>
      <c r="N188" s="77">
        <v>9.9999999999999995E-7</v>
      </c>
      <c r="O188" s="77">
        <v>1.5525394599999999E-4</v>
      </c>
      <c r="P188" s="77">
        <v>0</v>
      </c>
      <c r="Q188" s="77">
        <v>0</v>
      </c>
    </row>
    <row r="189" spans="2:17">
      <c r="B189" t="s">
        <v>3386</v>
      </c>
      <c r="C189" t="s">
        <v>3068</v>
      </c>
      <c r="D189" t="s">
        <v>3387</v>
      </c>
      <c r="E189" t="s">
        <v>3388</v>
      </c>
      <c r="F189" t="s">
        <v>273</v>
      </c>
      <c r="G189" t="s">
        <v>2705</v>
      </c>
      <c r="H189" t="s">
        <v>875</v>
      </c>
      <c r="I189" s="77">
        <v>4.18</v>
      </c>
      <c r="J189" t="s">
        <v>113</v>
      </c>
      <c r="K189" s="77">
        <v>3</v>
      </c>
      <c r="L189" s="77">
        <v>3.03</v>
      </c>
      <c r="M189" s="77">
        <v>2738955.74</v>
      </c>
      <c r="N189" s="77">
        <v>100.76</v>
      </c>
      <c r="O189" s="77">
        <v>11662.2436877543</v>
      </c>
      <c r="P189" s="77">
        <v>0.73</v>
      </c>
      <c r="Q189" s="77">
        <v>0.1</v>
      </c>
    </row>
    <row r="190" spans="2:17">
      <c r="B190" t="s">
        <v>3389</v>
      </c>
      <c r="C190" t="s">
        <v>3068</v>
      </c>
      <c r="D190" t="s">
        <v>3390</v>
      </c>
      <c r="E190" t="s">
        <v>3391</v>
      </c>
      <c r="F190" t="s">
        <v>273</v>
      </c>
      <c r="G190" t="s">
        <v>2960</v>
      </c>
      <c r="H190" t="s">
        <v>875</v>
      </c>
      <c r="I190" s="77">
        <v>9.2899999999999991</v>
      </c>
      <c r="J190" t="s">
        <v>105</v>
      </c>
      <c r="K190" s="77">
        <v>3.52</v>
      </c>
      <c r="L190" s="77">
        <v>3.58</v>
      </c>
      <c r="M190" s="77">
        <v>2333247.46</v>
      </c>
      <c r="N190" s="77">
        <v>100.72</v>
      </c>
      <c r="O190" s="77">
        <v>2350.0468417120001</v>
      </c>
      <c r="P190" s="77">
        <v>0.15</v>
      </c>
      <c r="Q190" s="77">
        <v>0.02</v>
      </c>
    </row>
    <row r="191" spans="2:17">
      <c r="B191" t="s">
        <v>3389</v>
      </c>
      <c r="C191" t="s">
        <v>3068</v>
      </c>
      <c r="D191" t="s">
        <v>3392</v>
      </c>
      <c r="E191" t="s">
        <v>3391</v>
      </c>
      <c r="F191" t="s">
        <v>273</v>
      </c>
      <c r="G191" t="s">
        <v>1260</v>
      </c>
      <c r="H191" t="s">
        <v>875</v>
      </c>
      <c r="I191" s="77">
        <v>9.2799999999999994</v>
      </c>
      <c r="J191" t="s">
        <v>105</v>
      </c>
      <c r="K191" s="77">
        <v>3.62</v>
      </c>
      <c r="L191" s="77">
        <v>3.66</v>
      </c>
      <c r="M191" s="77">
        <v>490314</v>
      </c>
      <c r="N191" s="77">
        <v>99.4</v>
      </c>
      <c r="O191" s="77">
        <v>487.37211600000001</v>
      </c>
      <c r="P191" s="77">
        <v>0.03</v>
      </c>
      <c r="Q191" s="77">
        <v>0</v>
      </c>
    </row>
    <row r="192" spans="2:17">
      <c r="B192" t="s">
        <v>3393</v>
      </c>
      <c r="C192" t="s">
        <v>3068</v>
      </c>
      <c r="D192" t="s">
        <v>3394</v>
      </c>
      <c r="E192" t="s">
        <v>3395</v>
      </c>
      <c r="F192" t="s">
        <v>273</v>
      </c>
      <c r="G192" t="s">
        <v>3109</v>
      </c>
      <c r="H192" t="s">
        <v>875</v>
      </c>
      <c r="J192" t="s">
        <v>116</v>
      </c>
      <c r="K192" s="77">
        <v>3.39</v>
      </c>
      <c r="L192" s="77">
        <v>0</v>
      </c>
      <c r="M192" s="77">
        <v>3460251.66</v>
      </c>
      <c r="N192" s="77">
        <v>100</v>
      </c>
      <c r="O192" s="77">
        <v>16522.701676500001</v>
      </c>
      <c r="P192" s="77">
        <v>1.04</v>
      </c>
      <c r="Q192" s="77">
        <v>0.14000000000000001</v>
      </c>
    </row>
    <row r="193" spans="2:17">
      <c r="B193" t="s">
        <v>3396</v>
      </c>
      <c r="C193" t="s">
        <v>3068</v>
      </c>
      <c r="D193" t="s">
        <v>3397</v>
      </c>
      <c r="E193" t="s">
        <v>3398</v>
      </c>
      <c r="F193" t="s">
        <v>273</v>
      </c>
      <c r="G193" t="s">
        <v>310</v>
      </c>
      <c r="H193" t="s">
        <v>875</v>
      </c>
      <c r="I193" s="77">
        <v>8.75</v>
      </c>
      <c r="J193" t="s">
        <v>105</v>
      </c>
      <c r="K193" s="77">
        <v>4.03</v>
      </c>
      <c r="L193" s="77">
        <v>1.47</v>
      </c>
      <c r="M193" s="77">
        <v>3088765.99</v>
      </c>
      <c r="N193" s="77">
        <v>115.65</v>
      </c>
      <c r="O193" s="77">
        <v>3572.1578674349998</v>
      </c>
      <c r="P193" s="77">
        <v>0.22</v>
      </c>
      <c r="Q193" s="77">
        <v>0.03</v>
      </c>
    </row>
    <row r="194" spans="2:17">
      <c r="B194" s="78" t="s">
        <v>3399</v>
      </c>
      <c r="I194" s="79">
        <v>0.74</v>
      </c>
      <c r="L194" s="79">
        <v>1.57</v>
      </c>
      <c r="M194" s="79">
        <v>6752610.8099999996</v>
      </c>
      <c r="O194" s="79">
        <v>6866.4004590570003</v>
      </c>
      <c r="P194" s="79">
        <v>0.43</v>
      </c>
      <c r="Q194" s="79">
        <v>0.06</v>
      </c>
    </row>
    <row r="195" spans="2:17">
      <c r="B195" t="s">
        <v>3118</v>
      </c>
      <c r="C195" t="s">
        <v>3068</v>
      </c>
      <c r="D195" t="s">
        <v>3400</v>
      </c>
      <c r="E195" t="s">
        <v>821</v>
      </c>
      <c r="F195" t="s">
        <v>3314</v>
      </c>
      <c r="G195" t="s">
        <v>3401</v>
      </c>
      <c r="H195" t="s">
        <v>154</v>
      </c>
      <c r="I195" s="77">
        <v>0.84</v>
      </c>
      <c r="J195" t="s">
        <v>105</v>
      </c>
      <c r="K195" s="77">
        <v>3.61</v>
      </c>
      <c r="L195" s="77">
        <v>1.52</v>
      </c>
      <c r="M195" s="77">
        <v>4842090.05</v>
      </c>
      <c r="N195" s="77">
        <v>101.77</v>
      </c>
      <c r="O195" s="77">
        <v>4927.7950438850003</v>
      </c>
      <c r="P195" s="77">
        <v>0.31</v>
      </c>
      <c r="Q195" s="77">
        <v>0.04</v>
      </c>
    </row>
    <row r="196" spans="2:17">
      <c r="B196" t="s">
        <v>3402</v>
      </c>
      <c r="C196" t="s">
        <v>3068</v>
      </c>
      <c r="D196" t="s">
        <v>3403</v>
      </c>
      <c r="E196" t="s">
        <v>3404</v>
      </c>
      <c r="F196" t="s">
        <v>3405</v>
      </c>
      <c r="G196" t="s">
        <v>3406</v>
      </c>
      <c r="H196" t="s">
        <v>154</v>
      </c>
      <c r="I196" s="77">
        <v>0.47</v>
      </c>
      <c r="J196" t="s">
        <v>105</v>
      </c>
      <c r="K196" s="77">
        <v>4.5</v>
      </c>
      <c r="L196" s="77">
        <v>1.68</v>
      </c>
      <c r="M196" s="77">
        <v>1910520.76</v>
      </c>
      <c r="N196" s="77">
        <v>101.47</v>
      </c>
      <c r="O196" s="77">
        <v>1938.605415172</v>
      </c>
      <c r="P196" s="77">
        <v>0.12</v>
      </c>
      <c r="Q196" s="77">
        <v>0.02</v>
      </c>
    </row>
    <row r="197" spans="2:17">
      <c r="B197" s="78" t="s">
        <v>3407</v>
      </c>
      <c r="I197" s="79">
        <v>0</v>
      </c>
      <c r="L197" s="79">
        <v>0</v>
      </c>
      <c r="M197" s="79">
        <v>0</v>
      </c>
      <c r="O197" s="79">
        <v>0</v>
      </c>
      <c r="P197" s="79">
        <v>0</v>
      </c>
      <c r="Q197" s="79">
        <v>0</v>
      </c>
    </row>
    <row r="198" spans="2:17">
      <c r="B198" s="78" t="s">
        <v>3408</v>
      </c>
      <c r="I198" s="79">
        <v>0</v>
      </c>
      <c r="L198" s="79">
        <v>0</v>
      </c>
      <c r="M198" s="79">
        <v>0</v>
      </c>
      <c r="O198" s="79">
        <v>0</v>
      </c>
      <c r="P198" s="79">
        <v>0</v>
      </c>
      <c r="Q198" s="79">
        <v>0</v>
      </c>
    </row>
    <row r="199" spans="2:17">
      <c r="B199" t="s">
        <v>273</v>
      </c>
      <c r="D199" t="s">
        <v>273</v>
      </c>
      <c r="F199" t="s">
        <v>273</v>
      </c>
      <c r="I199" s="77">
        <v>0</v>
      </c>
      <c r="J199" t="s">
        <v>273</v>
      </c>
      <c r="K199" s="77">
        <v>0</v>
      </c>
      <c r="L199" s="77">
        <v>0</v>
      </c>
      <c r="M199" s="77">
        <v>0</v>
      </c>
      <c r="N199" s="77">
        <v>0</v>
      </c>
      <c r="O199" s="77">
        <v>0</v>
      </c>
      <c r="P199" s="77">
        <v>0</v>
      </c>
      <c r="Q199" s="77">
        <v>0</v>
      </c>
    </row>
    <row r="200" spans="2:17">
      <c r="B200" s="78" t="s">
        <v>3409</v>
      </c>
      <c r="I200" s="79">
        <v>0</v>
      </c>
      <c r="L200" s="79">
        <v>0</v>
      </c>
      <c r="M200" s="79">
        <v>0</v>
      </c>
      <c r="O200" s="79">
        <v>0</v>
      </c>
      <c r="P200" s="79">
        <v>0</v>
      </c>
      <c r="Q200" s="79">
        <v>0</v>
      </c>
    </row>
    <row r="201" spans="2:17">
      <c r="B201" t="s">
        <v>273</v>
      </c>
      <c r="D201" t="s">
        <v>273</v>
      </c>
      <c r="F201" t="s">
        <v>273</v>
      </c>
      <c r="I201" s="77">
        <v>0</v>
      </c>
      <c r="J201" t="s">
        <v>273</v>
      </c>
      <c r="K201" s="77">
        <v>0</v>
      </c>
      <c r="L201" s="77">
        <v>0</v>
      </c>
      <c r="M201" s="77">
        <v>0</v>
      </c>
      <c r="N201" s="77">
        <v>0</v>
      </c>
      <c r="O201" s="77">
        <v>0</v>
      </c>
      <c r="P201" s="77">
        <v>0</v>
      </c>
      <c r="Q201" s="77">
        <v>0</v>
      </c>
    </row>
    <row r="202" spans="2:17">
      <c r="B202" s="78" t="s">
        <v>3410</v>
      </c>
      <c r="I202" s="79">
        <v>0</v>
      </c>
      <c r="L202" s="79">
        <v>0</v>
      </c>
      <c r="M202" s="79">
        <v>0</v>
      </c>
      <c r="O202" s="79">
        <v>0</v>
      </c>
      <c r="P202" s="79">
        <v>0</v>
      </c>
      <c r="Q202" s="79">
        <v>0</v>
      </c>
    </row>
    <row r="203" spans="2:17">
      <c r="B203" t="s">
        <v>273</v>
      </c>
      <c r="D203" t="s">
        <v>273</v>
      </c>
      <c r="F203" t="s">
        <v>273</v>
      </c>
      <c r="I203" s="77">
        <v>0</v>
      </c>
      <c r="J203" t="s">
        <v>273</v>
      </c>
      <c r="K203" s="77">
        <v>0</v>
      </c>
      <c r="L203" s="77">
        <v>0</v>
      </c>
      <c r="M203" s="77">
        <v>0</v>
      </c>
      <c r="N203" s="77">
        <v>0</v>
      </c>
      <c r="O203" s="77">
        <v>0</v>
      </c>
      <c r="P203" s="77">
        <v>0</v>
      </c>
      <c r="Q203" s="77">
        <v>0</v>
      </c>
    </row>
    <row r="204" spans="2:17">
      <c r="B204" s="78" t="s">
        <v>3411</v>
      </c>
      <c r="I204" s="79">
        <v>0</v>
      </c>
      <c r="L204" s="79">
        <v>0</v>
      </c>
      <c r="M204" s="79">
        <v>0</v>
      </c>
      <c r="O204" s="79">
        <v>0</v>
      </c>
      <c r="P204" s="79">
        <v>0</v>
      </c>
      <c r="Q204" s="79">
        <v>0</v>
      </c>
    </row>
    <row r="205" spans="2:17">
      <c r="B205" t="s">
        <v>273</v>
      </c>
      <c r="D205" t="s">
        <v>273</v>
      </c>
      <c r="F205" t="s">
        <v>273</v>
      </c>
      <c r="I205" s="77">
        <v>0</v>
      </c>
      <c r="J205" t="s">
        <v>273</v>
      </c>
      <c r="K205" s="77">
        <v>0</v>
      </c>
      <c r="L205" s="77">
        <v>0</v>
      </c>
      <c r="M205" s="77">
        <v>0</v>
      </c>
      <c r="N205" s="77">
        <v>0</v>
      </c>
      <c r="O205" s="77">
        <v>0</v>
      </c>
      <c r="P205" s="77">
        <v>0</v>
      </c>
      <c r="Q205" s="77">
        <v>0</v>
      </c>
    </row>
    <row r="206" spans="2:17">
      <c r="B206" s="78" t="s">
        <v>278</v>
      </c>
      <c r="I206" s="79">
        <v>4.95</v>
      </c>
      <c r="L206" s="79">
        <v>5.21</v>
      </c>
      <c r="M206" s="79">
        <v>52740522.210000001</v>
      </c>
      <c r="O206" s="79">
        <v>196607.22332570769</v>
      </c>
      <c r="P206" s="79">
        <v>12.36</v>
      </c>
      <c r="Q206" s="79">
        <v>1.7</v>
      </c>
    </row>
    <row r="207" spans="2:17">
      <c r="B207" s="78" t="s">
        <v>3412</v>
      </c>
      <c r="I207" s="79">
        <v>0</v>
      </c>
      <c r="L207" s="79">
        <v>0</v>
      </c>
      <c r="M207" s="79">
        <v>0</v>
      </c>
      <c r="O207" s="79">
        <v>0</v>
      </c>
      <c r="P207" s="79">
        <v>0</v>
      </c>
      <c r="Q207" s="79">
        <v>0</v>
      </c>
    </row>
    <row r="208" spans="2:17">
      <c r="B208" t="s">
        <v>273</v>
      </c>
      <c r="D208" t="s">
        <v>273</v>
      </c>
      <c r="F208" t="s">
        <v>273</v>
      </c>
      <c r="I208" s="77">
        <v>0</v>
      </c>
      <c r="J208" t="s">
        <v>273</v>
      </c>
      <c r="K208" s="77">
        <v>0</v>
      </c>
      <c r="L208" s="77">
        <v>0</v>
      </c>
      <c r="M208" s="77">
        <v>0</v>
      </c>
      <c r="N208" s="77">
        <v>0</v>
      </c>
      <c r="O208" s="77">
        <v>0</v>
      </c>
      <c r="P208" s="77">
        <v>0</v>
      </c>
      <c r="Q208" s="77">
        <v>0</v>
      </c>
    </row>
    <row r="209" spans="2:17">
      <c r="B209" s="78" t="s">
        <v>3090</v>
      </c>
      <c r="I209" s="79">
        <v>0</v>
      </c>
      <c r="L209" s="79">
        <v>0</v>
      </c>
      <c r="M209" s="79">
        <v>0</v>
      </c>
      <c r="O209" s="79">
        <v>0</v>
      </c>
      <c r="P209" s="79">
        <v>0</v>
      </c>
      <c r="Q209" s="79">
        <v>0</v>
      </c>
    </row>
    <row r="210" spans="2:17">
      <c r="B210" t="s">
        <v>273</v>
      </c>
      <c r="D210" t="s">
        <v>273</v>
      </c>
      <c r="F210" t="s">
        <v>273</v>
      </c>
      <c r="I210" s="77">
        <v>0</v>
      </c>
      <c r="J210" t="s">
        <v>273</v>
      </c>
      <c r="K210" s="77">
        <v>0</v>
      </c>
      <c r="L210" s="77">
        <v>0</v>
      </c>
      <c r="M210" s="77">
        <v>0</v>
      </c>
      <c r="N210" s="77">
        <v>0</v>
      </c>
      <c r="O210" s="77">
        <v>0</v>
      </c>
      <c r="P210" s="77">
        <v>0</v>
      </c>
      <c r="Q210" s="77">
        <v>0</v>
      </c>
    </row>
    <row r="211" spans="2:17">
      <c r="B211" s="78" t="s">
        <v>3091</v>
      </c>
      <c r="I211" s="79">
        <v>4.95</v>
      </c>
      <c r="L211" s="79">
        <v>5.21</v>
      </c>
      <c r="M211" s="79">
        <v>52740522.210000001</v>
      </c>
      <c r="O211" s="79">
        <v>196607.22332570769</v>
      </c>
      <c r="P211" s="79">
        <v>12.36</v>
      </c>
      <c r="Q211" s="79">
        <v>1.7</v>
      </c>
    </row>
    <row r="212" spans="2:17">
      <c r="B212" t="s">
        <v>3413</v>
      </c>
      <c r="C212" t="s">
        <v>3068</v>
      </c>
      <c r="D212" t="s">
        <v>3414</v>
      </c>
      <c r="E212" t="s">
        <v>3415</v>
      </c>
      <c r="F212" t="s">
        <v>583</v>
      </c>
      <c r="G212" t="s">
        <v>3416</v>
      </c>
      <c r="H212" t="s">
        <v>215</v>
      </c>
      <c r="I212" s="77">
        <v>8.64</v>
      </c>
      <c r="J212" t="s">
        <v>109</v>
      </c>
      <c r="K212" s="77">
        <v>4.8</v>
      </c>
      <c r="L212" s="77">
        <v>4.93</v>
      </c>
      <c r="M212" s="77">
        <v>5060887</v>
      </c>
      <c r="N212" s="77">
        <v>100.26</v>
      </c>
      <c r="O212" s="77">
        <v>18515.191322323801</v>
      </c>
      <c r="P212" s="77">
        <v>1.1599999999999999</v>
      </c>
      <c r="Q212" s="77">
        <v>0.16</v>
      </c>
    </row>
    <row r="213" spans="2:17">
      <c r="B213" t="s">
        <v>3417</v>
      </c>
      <c r="C213" t="s">
        <v>3068</v>
      </c>
      <c r="D213" t="s">
        <v>3418</v>
      </c>
      <c r="E213" t="s">
        <v>3419</v>
      </c>
      <c r="F213" t="s">
        <v>3197</v>
      </c>
      <c r="G213" t="s">
        <v>2999</v>
      </c>
      <c r="H213" t="s">
        <v>154</v>
      </c>
      <c r="I213" s="77">
        <v>4.1399999999999997</v>
      </c>
      <c r="J213" t="s">
        <v>109</v>
      </c>
      <c r="K213" s="77">
        <v>2.5</v>
      </c>
      <c r="L213" s="77">
        <v>5.65</v>
      </c>
      <c r="M213" s="77">
        <v>110840</v>
      </c>
      <c r="N213" s="77">
        <v>100.73</v>
      </c>
      <c r="O213" s="77">
        <v>407.40768266800001</v>
      </c>
      <c r="P213" s="77">
        <v>0.03</v>
      </c>
      <c r="Q213" s="77">
        <v>0</v>
      </c>
    </row>
    <row r="214" spans="2:17">
      <c r="B214" t="s">
        <v>3417</v>
      </c>
      <c r="C214" t="s">
        <v>3068</v>
      </c>
      <c r="D214" t="s">
        <v>3420</v>
      </c>
      <c r="E214" t="s">
        <v>3419</v>
      </c>
      <c r="F214" t="s">
        <v>3197</v>
      </c>
      <c r="G214" t="s">
        <v>2661</v>
      </c>
      <c r="H214" t="s">
        <v>154</v>
      </c>
      <c r="I214" s="77">
        <v>4.0999999999999996</v>
      </c>
      <c r="J214" t="s">
        <v>109</v>
      </c>
      <c r="K214" s="77">
        <v>2.5</v>
      </c>
      <c r="L214" s="77">
        <v>5.61</v>
      </c>
      <c r="M214" s="77">
        <v>82617</v>
      </c>
      <c r="N214" s="77">
        <v>100.82</v>
      </c>
      <c r="O214" s="77">
        <v>303.94148235059998</v>
      </c>
      <c r="P214" s="77">
        <v>0.02</v>
      </c>
      <c r="Q214" s="77">
        <v>0</v>
      </c>
    </row>
    <row r="215" spans="2:17">
      <c r="B215" t="s">
        <v>3417</v>
      </c>
      <c r="C215" t="s">
        <v>3068</v>
      </c>
      <c r="D215" t="s">
        <v>3421</v>
      </c>
      <c r="E215" t="s">
        <v>3419</v>
      </c>
      <c r="F215" t="s">
        <v>3197</v>
      </c>
      <c r="G215" t="s">
        <v>3109</v>
      </c>
      <c r="H215" t="s">
        <v>154</v>
      </c>
      <c r="I215" s="77">
        <v>2.65</v>
      </c>
      <c r="J215" t="s">
        <v>109</v>
      </c>
      <c r="K215" s="77">
        <v>2.5</v>
      </c>
      <c r="L215" s="77">
        <v>0</v>
      </c>
      <c r="M215" s="77">
        <v>48236</v>
      </c>
      <c r="N215" s="77">
        <v>100</v>
      </c>
      <c r="O215" s="77">
        <v>176.01316399999999</v>
      </c>
      <c r="P215" s="77">
        <v>0.01</v>
      </c>
      <c r="Q215" s="77">
        <v>0</v>
      </c>
    </row>
    <row r="216" spans="2:17">
      <c r="B216" t="s">
        <v>3422</v>
      </c>
      <c r="C216" t="s">
        <v>3068</v>
      </c>
      <c r="D216" t="s">
        <v>3423</v>
      </c>
      <c r="E216" t="s">
        <v>3424</v>
      </c>
      <c r="F216" t="s">
        <v>3197</v>
      </c>
      <c r="G216" t="s">
        <v>1449</v>
      </c>
      <c r="H216" t="s">
        <v>154</v>
      </c>
      <c r="I216" s="77">
        <v>2.2599999999999998</v>
      </c>
      <c r="J216" t="s">
        <v>109</v>
      </c>
      <c r="K216" s="77">
        <v>4.59</v>
      </c>
      <c r="L216" s="77">
        <v>5.38</v>
      </c>
      <c r="M216" s="77">
        <v>11718.83</v>
      </c>
      <c r="N216" s="77">
        <v>100.38</v>
      </c>
      <c r="O216" s="77">
        <v>42.924506310546001</v>
      </c>
      <c r="P216" s="77">
        <v>0</v>
      </c>
      <c r="Q216" s="77">
        <v>0</v>
      </c>
    </row>
    <row r="217" spans="2:17">
      <c r="B217" t="s">
        <v>3422</v>
      </c>
      <c r="C217" t="s">
        <v>3068</v>
      </c>
      <c r="D217" t="s">
        <v>3425</v>
      </c>
      <c r="E217" t="s">
        <v>3426</v>
      </c>
      <c r="F217" t="s">
        <v>3197</v>
      </c>
      <c r="G217" t="s">
        <v>2755</v>
      </c>
      <c r="H217" t="s">
        <v>154</v>
      </c>
      <c r="I217" s="77">
        <v>7.56</v>
      </c>
      <c r="J217" t="s">
        <v>116</v>
      </c>
      <c r="K217" s="77">
        <v>3.32</v>
      </c>
      <c r="L217" s="77">
        <v>4.1100000000000003</v>
      </c>
      <c r="M217" s="77">
        <v>3272984.73</v>
      </c>
      <c r="N217" s="77">
        <v>99.690000000000154</v>
      </c>
      <c r="O217" s="77">
        <v>15580.0537292842</v>
      </c>
      <c r="P217" s="77">
        <v>0.98</v>
      </c>
      <c r="Q217" s="77">
        <v>0.13</v>
      </c>
    </row>
    <row r="218" spans="2:17">
      <c r="B218" t="s">
        <v>3422</v>
      </c>
      <c r="C218" t="s">
        <v>3068</v>
      </c>
      <c r="D218" t="s">
        <v>3427</v>
      </c>
      <c r="E218" t="s">
        <v>3424</v>
      </c>
      <c r="F218" t="s">
        <v>3197</v>
      </c>
      <c r="G218" t="s">
        <v>2999</v>
      </c>
      <c r="H218" t="s">
        <v>154</v>
      </c>
      <c r="I218" s="77">
        <v>2.29</v>
      </c>
      <c r="J218" t="s">
        <v>109</v>
      </c>
      <c r="K218" s="77">
        <v>4.59</v>
      </c>
      <c r="L218" s="77">
        <v>0</v>
      </c>
      <c r="M218" s="77">
        <v>99051.64</v>
      </c>
      <c r="N218" s="77">
        <v>100.37</v>
      </c>
      <c r="O218" s="77">
        <v>362.77676026713198</v>
      </c>
      <c r="P218" s="77">
        <v>0.02</v>
      </c>
      <c r="Q218" s="77">
        <v>0</v>
      </c>
    </row>
    <row r="219" spans="2:17">
      <c r="B219" t="s">
        <v>3422</v>
      </c>
      <c r="C219" t="s">
        <v>3068</v>
      </c>
      <c r="D219" t="s">
        <v>3428</v>
      </c>
      <c r="E219" t="s">
        <v>3424</v>
      </c>
      <c r="F219" t="s">
        <v>3197</v>
      </c>
      <c r="G219" t="s">
        <v>2777</v>
      </c>
      <c r="H219" t="s">
        <v>154</v>
      </c>
      <c r="I219" s="77">
        <v>2.34</v>
      </c>
      <c r="J219" t="s">
        <v>109</v>
      </c>
      <c r="K219" s="77">
        <v>4.59</v>
      </c>
      <c r="L219" s="77">
        <v>3.25</v>
      </c>
      <c r="M219" s="77">
        <v>94921.17</v>
      </c>
      <c r="N219" s="77">
        <v>100.37</v>
      </c>
      <c r="O219" s="77">
        <v>347.64890852252103</v>
      </c>
      <c r="P219" s="77">
        <v>0.02</v>
      </c>
      <c r="Q219" s="77">
        <v>0</v>
      </c>
    </row>
    <row r="220" spans="2:17">
      <c r="B220" t="s">
        <v>3429</v>
      </c>
      <c r="C220" t="s">
        <v>3068</v>
      </c>
      <c r="D220" t="s">
        <v>3430</v>
      </c>
      <c r="E220" t="s">
        <v>3431</v>
      </c>
      <c r="F220" t="s">
        <v>1212</v>
      </c>
      <c r="G220" t="s">
        <v>3432</v>
      </c>
      <c r="H220" t="s">
        <v>215</v>
      </c>
      <c r="I220" s="77">
        <v>3.06</v>
      </c>
      <c r="J220" t="s">
        <v>109</v>
      </c>
      <c r="K220" s="77">
        <v>4.12</v>
      </c>
      <c r="L220" s="77">
        <v>4.82</v>
      </c>
      <c r="M220" s="77">
        <v>1847482.16</v>
      </c>
      <c r="N220" s="77">
        <v>99.109999999999943</v>
      </c>
      <c r="O220" s="77">
        <v>6681.4633864636198</v>
      </c>
      <c r="P220" s="77">
        <v>0.42</v>
      </c>
      <c r="Q220" s="77">
        <v>0.06</v>
      </c>
    </row>
    <row r="221" spans="2:17">
      <c r="B221" t="s">
        <v>3365</v>
      </c>
      <c r="C221" t="s">
        <v>3068</v>
      </c>
      <c r="D221" t="s">
        <v>3433</v>
      </c>
      <c r="E221" t="s">
        <v>3434</v>
      </c>
      <c r="F221" t="s">
        <v>1212</v>
      </c>
      <c r="G221" t="s">
        <v>2718</v>
      </c>
      <c r="H221" t="s">
        <v>215</v>
      </c>
      <c r="I221" s="77">
        <v>11.18</v>
      </c>
      <c r="J221" t="s">
        <v>109</v>
      </c>
      <c r="K221" s="77">
        <v>3.67</v>
      </c>
      <c r="L221" s="77">
        <v>5.0999999999999996</v>
      </c>
      <c r="M221" s="77">
        <v>339464.43</v>
      </c>
      <c r="N221" s="77">
        <v>94.870000000000076</v>
      </c>
      <c r="O221" s="77">
        <v>1175.1601023999101</v>
      </c>
      <c r="P221" s="77">
        <v>7.0000000000000007E-2</v>
      </c>
      <c r="Q221" s="77">
        <v>0.01</v>
      </c>
    </row>
    <row r="222" spans="2:17">
      <c r="B222" t="s">
        <v>3365</v>
      </c>
      <c r="C222" t="s">
        <v>3068</v>
      </c>
      <c r="D222" t="s">
        <v>3435</v>
      </c>
      <c r="E222" t="s">
        <v>3434</v>
      </c>
      <c r="F222" t="s">
        <v>1212</v>
      </c>
      <c r="G222" t="s">
        <v>3436</v>
      </c>
      <c r="H222" t="s">
        <v>215</v>
      </c>
      <c r="I222" s="77">
        <v>11.18</v>
      </c>
      <c r="J222" t="s">
        <v>109</v>
      </c>
      <c r="K222" s="77">
        <v>4.5</v>
      </c>
      <c r="L222" s="77">
        <v>5.0999999999999996</v>
      </c>
      <c r="M222" s="77">
        <v>356008.86</v>
      </c>
      <c r="N222" s="77">
        <v>94.870000000000161</v>
      </c>
      <c r="O222" s="77">
        <v>1232.43371440382</v>
      </c>
      <c r="P222" s="77">
        <v>0.08</v>
      </c>
      <c r="Q222" s="77">
        <v>0.01</v>
      </c>
    </row>
    <row r="223" spans="2:17">
      <c r="B223" t="s">
        <v>3365</v>
      </c>
      <c r="C223" t="s">
        <v>3068</v>
      </c>
      <c r="D223" t="s">
        <v>3437</v>
      </c>
      <c r="E223" t="s">
        <v>3434</v>
      </c>
      <c r="F223" t="s">
        <v>1212</v>
      </c>
      <c r="G223" t="s">
        <v>2990</v>
      </c>
      <c r="H223" t="s">
        <v>215</v>
      </c>
      <c r="I223" s="77">
        <v>11.18</v>
      </c>
      <c r="J223" t="s">
        <v>109</v>
      </c>
      <c r="K223" s="77">
        <v>4.5</v>
      </c>
      <c r="L223" s="77">
        <v>5.0999999999999996</v>
      </c>
      <c r="M223" s="77">
        <v>349843.63</v>
      </c>
      <c r="N223" s="77">
        <v>94.870000000000076</v>
      </c>
      <c r="O223" s="77">
        <v>1211.0908823488701</v>
      </c>
      <c r="P223" s="77">
        <v>0.08</v>
      </c>
      <c r="Q223" s="77">
        <v>0.01</v>
      </c>
    </row>
    <row r="224" spans="2:17">
      <c r="B224" t="s">
        <v>3365</v>
      </c>
      <c r="C224" t="s">
        <v>3068</v>
      </c>
      <c r="D224" t="s">
        <v>3438</v>
      </c>
      <c r="E224" t="s">
        <v>3434</v>
      </c>
      <c r="F224" t="s">
        <v>1212</v>
      </c>
      <c r="G224" t="s">
        <v>2984</v>
      </c>
      <c r="H224" t="s">
        <v>215</v>
      </c>
      <c r="I224" s="77">
        <v>11.18</v>
      </c>
      <c r="J224" t="s">
        <v>109</v>
      </c>
      <c r="K224" s="77">
        <v>4.5</v>
      </c>
      <c r="L224" s="77">
        <v>5.0999999999999996</v>
      </c>
      <c r="M224" s="77">
        <v>374232.3</v>
      </c>
      <c r="N224" s="77">
        <v>94.87</v>
      </c>
      <c r="O224" s="77">
        <v>1295.51973380349</v>
      </c>
      <c r="P224" s="77">
        <v>0.08</v>
      </c>
      <c r="Q224" s="77">
        <v>0.01</v>
      </c>
    </row>
    <row r="225" spans="2:17">
      <c r="B225" t="s">
        <v>3365</v>
      </c>
      <c r="C225" t="s">
        <v>3068</v>
      </c>
      <c r="D225" t="s">
        <v>3439</v>
      </c>
      <c r="E225" t="s">
        <v>3434</v>
      </c>
      <c r="F225" t="s">
        <v>1212</v>
      </c>
      <c r="G225" t="s">
        <v>3327</v>
      </c>
      <c r="H225" t="s">
        <v>215</v>
      </c>
      <c r="I225" s="77">
        <v>10.28</v>
      </c>
      <c r="J225" t="s">
        <v>109</v>
      </c>
      <c r="K225" s="77">
        <v>4.5</v>
      </c>
      <c r="L225" s="77">
        <v>7.1</v>
      </c>
      <c r="M225" s="77">
        <v>308908.02</v>
      </c>
      <c r="N225" s="77">
        <v>94.87000000000036</v>
      </c>
      <c r="O225" s="77">
        <v>1069.37972975653</v>
      </c>
      <c r="P225" s="77">
        <v>7.0000000000000007E-2</v>
      </c>
      <c r="Q225" s="77">
        <v>0.01</v>
      </c>
    </row>
    <row r="226" spans="2:17">
      <c r="B226" t="s">
        <v>3386</v>
      </c>
      <c r="C226" t="s">
        <v>3068</v>
      </c>
      <c r="D226" t="s">
        <v>3440</v>
      </c>
      <c r="E226" t="s">
        <v>3441</v>
      </c>
      <c r="F226" t="s">
        <v>1264</v>
      </c>
      <c r="G226" t="s">
        <v>3442</v>
      </c>
      <c r="H226" t="s">
        <v>215</v>
      </c>
      <c r="I226" s="77">
        <v>7.57</v>
      </c>
      <c r="J226" t="s">
        <v>109</v>
      </c>
      <c r="K226" s="77">
        <v>5.35</v>
      </c>
      <c r="L226" s="77">
        <v>6.26</v>
      </c>
      <c r="M226" s="77">
        <v>3321860</v>
      </c>
      <c r="N226" s="77">
        <v>95.29</v>
      </c>
      <c r="O226" s="77">
        <v>11550.546037706001</v>
      </c>
      <c r="P226" s="77">
        <v>0.73</v>
      </c>
      <c r="Q226" s="77">
        <v>0.1</v>
      </c>
    </row>
    <row r="227" spans="2:17">
      <c r="B227" t="s">
        <v>3443</v>
      </c>
      <c r="C227" t="s">
        <v>3068</v>
      </c>
      <c r="D227" t="s">
        <v>3444</v>
      </c>
      <c r="E227" t="s">
        <v>3445</v>
      </c>
      <c r="F227" t="s">
        <v>1132</v>
      </c>
      <c r="G227" t="s">
        <v>3446</v>
      </c>
      <c r="H227" t="s">
        <v>1133</v>
      </c>
      <c r="I227" s="77">
        <v>5.46</v>
      </c>
      <c r="J227" t="s">
        <v>109</v>
      </c>
      <c r="K227" s="77">
        <v>5.0199999999999996</v>
      </c>
      <c r="L227" s="77">
        <v>5</v>
      </c>
      <c r="M227" s="77">
        <v>2071833</v>
      </c>
      <c r="N227" s="77">
        <v>101.61</v>
      </c>
      <c r="O227" s="77">
        <v>7681.8365267337003</v>
      </c>
      <c r="P227" s="77">
        <v>0.48</v>
      </c>
      <c r="Q227" s="77">
        <v>7.0000000000000007E-2</v>
      </c>
    </row>
    <row r="228" spans="2:17">
      <c r="B228" t="s">
        <v>3379</v>
      </c>
      <c r="C228" t="s">
        <v>3068</v>
      </c>
      <c r="D228" t="s">
        <v>3447</v>
      </c>
      <c r="E228" t="s">
        <v>3448</v>
      </c>
      <c r="F228" t="s">
        <v>273</v>
      </c>
      <c r="G228" t="s">
        <v>3449</v>
      </c>
      <c r="H228" t="s">
        <v>875</v>
      </c>
      <c r="I228" s="77">
        <v>1.26</v>
      </c>
      <c r="J228" t="s">
        <v>109</v>
      </c>
      <c r="K228" s="77">
        <v>4.9000000000000004</v>
      </c>
      <c r="L228" s="77">
        <v>3.02</v>
      </c>
      <c r="M228" s="77">
        <v>1888922.72</v>
      </c>
      <c r="N228" s="77">
        <v>99.660000000000025</v>
      </c>
      <c r="O228" s="77">
        <v>6869.2438966620502</v>
      </c>
      <c r="P228" s="77">
        <v>0.43</v>
      </c>
      <c r="Q228" s="77">
        <v>0.06</v>
      </c>
    </row>
    <row r="229" spans="2:17">
      <c r="B229" t="s">
        <v>3450</v>
      </c>
      <c r="C229" t="s">
        <v>3068</v>
      </c>
      <c r="D229" t="s">
        <v>3451</v>
      </c>
      <c r="E229" t="s">
        <v>3452</v>
      </c>
      <c r="F229" t="s">
        <v>273</v>
      </c>
      <c r="G229" t="s">
        <v>677</v>
      </c>
      <c r="H229" t="s">
        <v>875</v>
      </c>
      <c r="I229" s="77">
        <v>3.01</v>
      </c>
      <c r="J229" t="s">
        <v>119</v>
      </c>
      <c r="K229" s="77">
        <v>4.3899999999999997</v>
      </c>
      <c r="L229" s="77">
        <v>3.64</v>
      </c>
      <c r="M229" s="77">
        <v>573360</v>
      </c>
      <c r="N229" s="77">
        <v>101.79</v>
      </c>
      <c r="O229" s="77">
        <v>1602.2789795376</v>
      </c>
      <c r="P229" s="77">
        <v>0.1</v>
      </c>
      <c r="Q229" s="77">
        <v>0.01</v>
      </c>
    </row>
    <row r="230" spans="2:17">
      <c r="B230" t="s">
        <v>3450</v>
      </c>
      <c r="C230" t="s">
        <v>3068</v>
      </c>
      <c r="D230" t="s">
        <v>3453</v>
      </c>
      <c r="E230" t="s">
        <v>3452</v>
      </c>
      <c r="F230" t="s">
        <v>273</v>
      </c>
      <c r="G230" t="s">
        <v>677</v>
      </c>
      <c r="H230" t="s">
        <v>875</v>
      </c>
      <c r="I230" s="77">
        <v>9.2200000000000006</v>
      </c>
      <c r="J230" t="s">
        <v>119</v>
      </c>
      <c r="K230" s="77">
        <v>4.5599999999999996</v>
      </c>
      <c r="L230" s="77">
        <v>4.1100000000000003</v>
      </c>
      <c r="M230" s="77">
        <v>286680</v>
      </c>
      <c r="N230" s="77">
        <v>103.59</v>
      </c>
      <c r="O230" s="77">
        <v>815.30641266479995</v>
      </c>
      <c r="P230" s="77">
        <v>0.05</v>
      </c>
      <c r="Q230" s="77">
        <v>0.01</v>
      </c>
    </row>
    <row r="231" spans="2:17">
      <c r="B231" t="s">
        <v>3450</v>
      </c>
      <c r="C231" t="s">
        <v>3068</v>
      </c>
      <c r="D231" t="s">
        <v>3454</v>
      </c>
      <c r="E231" t="s">
        <v>3452</v>
      </c>
      <c r="F231" t="s">
        <v>273</v>
      </c>
      <c r="G231" t="s">
        <v>677</v>
      </c>
      <c r="H231" t="s">
        <v>875</v>
      </c>
      <c r="I231" s="77">
        <v>8.99</v>
      </c>
      <c r="J231" t="s">
        <v>119</v>
      </c>
      <c r="K231" s="77">
        <v>4.5</v>
      </c>
      <c r="L231" s="77">
        <v>4.54</v>
      </c>
      <c r="M231" s="77">
        <v>1146720</v>
      </c>
      <c r="N231" s="77">
        <v>101.38</v>
      </c>
      <c r="O231" s="77">
        <v>3191.6503182144002</v>
      </c>
      <c r="P231" s="77">
        <v>0.2</v>
      </c>
      <c r="Q231" s="77">
        <v>0.03</v>
      </c>
    </row>
    <row r="232" spans="2:17">
      <c r="B232" t="s">
        <v>3455</v>
      </c>
      <c r="C232" t="s">
        <v>3068</v>
      </c>
      <c r="D232" t="s">
        <v>3456</v>
      </c>
      <c r="E232" t="s">
        <v>3457</v>
      </c>
      <c r="F232" t="s">
        <v>273</v>
      </c>
      <c r="G232" t="s">
        <v>3458</v>
      </c>
      <c r="H232" t="s">
        <v>875</v>
      </c>
      <c r="I232" s="77">
        <v>1.27</v>
      </c>
      <c r="J232" t="s">
        <v>109</v>
      </c>
      <c r="K232" s="77">
        <v>4.79</v>
      </c>
      <c r="L232" s="77">
        <v>3.6</v>
      </c>
      <c r="M232" s="77">
        <v>2006760.41</v>
      </c>
      <c r="N232" s="77">
        <v>99</v>
      </c>
      <c r="O232" s="77">
        <v>7249.4420487291</v>
      </c>
      <c r="P232" s="77">
        <v>0.46</v>
      </c>
      <c r="Q232" s="77">
        <v>0.06</v>
      </c>
    </row>
    <row r="233" spans="2:17">
      <c r="B233" t="s">
        <v>3459</v>
      </c>
      <c r="C233" t="s">
        <v>3068</v>
      </c>
      <c r="D233" t="s">
        <v>3460</v>
      </c>
      <c r="E233" t="s">
        <v>3461</v>
      </c>
      <c r="F233" t="s">
        <v>273</v>
      </c>
      <c r="G233" t="s">
        <v>2718</v>
      </c>
      <c r="H233" t="s">
        <v>875</v>
      </c>
      <c r="I233" s="77">
        <v>3.1</v>
      </c>
      <c r="J233" t="s">
        <v>109</v>
      </c>
      <c r="K233" s="77">
        <v>3.67</v>
      </c>
      <c r="L233" s="77">
        <v>6.7</v>
      </c>
      <c r="M233" s="77">
        <v>1350577.58</v>
      </c>
      <c r="N233" s="77">
        <v>100.11999999999992</v>
      </c>
      <c r="O233" s="77">
        <v>4934.1714985273002</v>
      </c>
      <c r="P233" s="77">
        <v>0.31</v>
      </c>
      <c r="Q233" s="77">
        <v>0.04</v>
      </c>
    </row>
    <row r="234" spans="2:17">
      <c r="B234" t="s">
        <v>3459</v>
      </c>
      <c r="C234" t="s">
        <v>3068</v>
      </c>
      <c r="D234" t="s">
        <v>3462</v>
      </c>
      <c r="E234" t="s">
        <v>3461</v>
      </c>
      <c r="F234" t="s">
        <v>273</v>
      </c>
      <c r="G234" t="s">
        <v>2718</v>
      </c>
      <c r="H234" t="s">
        <v>875</v>
      </c>
      <c r="I234" s="77">
        <v>3.1</v>
      </c>
      <c r="J234" t="s">
        <v>109</v>
      </c>
      <c r="K234" s="77">
        <v>3.67</v>
      </c>
      <c r="L234" s="77">
        <v>6.7</v>
      </c>
      <c r="M234" s="77">
        <v>2888083.05</v>
      </c>
      <c r="N234" s="77">
        <v>100.11999999999998</v>
      </c>
      <c r="O234" s="77">
        <v>10551.261387509299</v>
      </c>
      <c r="P234" s="77">
        <v>0.66</v>
      </c>
      <c r="Q234" s="77">
        <v>0.09</v>
      </c>
    </row>
    <row r="235" spans="2:17">
      <c r="B235" t="s">
        <v>3463</v>
      </c>
      <c r="C235" t="s">
        <v>3068</v>
      </c>
      <c r="D235" t="s">
        <v>3464</v>
      </c>
      <c r="E235" t="s">
        <v>3465</v>
      </c>
      <c r="F235" t="s">
        <v>273</v>
      </c>
      <c r="G235" t="s">
        <v>3466</v>
      </c>
      <c r="H235" t="s">
        <v>875</v>
      </c>
      <c r="I235" s="77">
        <v>3.54</v>
      </c>
      <c r="J235" t="s">
        <v>109</v>
      </c>
      <c r="K235" s="77">
        <v>7</v>
      </c>
      <c r="L235" s="77">
        <v>8.77</v>
      </c>
      <c r="M235" s="77">
        <v>863264.73</v>
      </c>
      <c r="N235" s="77">
        <v>102.05999999999993</v>
      </c>
      <c r="O235" s="77">
        <v>3214.9440915652599</v>
      </c>
      <c r="P235" s="77">
        <v>0.2</v>
      </c>
      <c r="Q235" s="77">
        <v>0.03</v>
      </c>
    </row>
    <row r="236" spans="2:17">
      <c r="B236" t="s">
        <v>3463</v>
      </c>
      <c r="C236" t="s">
        <v>3068</v>
      </c>
      <c r="D236" t="s">
        <v>3467</v>
      </c>
      <c r="E236" t="s">
        <v>3465</v>
      </c>
      <c r="F236" t="s">
        <v>273</v>
      </c>
      <c r="G236" t="s">
        <v>3468</v>
      </c>
      <c r="H236" t="s">
        <v>875</v>
      </c>
      <c r="I236" s="77">
        <v>1.95</v>
      </c>
      <c r="J236" t="s">
        <v>109</v>
      </c>
      <c r="K236" s="77">
        <v>6.51</v>
      </c>
      <c r="L236" s="77">
        <v>6.5</v>
      </c>
      <c r="M236" s="77">
        <v>2589802.9500000002</v>
      </c>
      <c r="N236" s="77">
        <v>100.85000000000005</v>
      </c>
      <c r="O236" s="77">
        <v>9530.5175877486799</v>
      </c>
      <c r="P236" s="77">
        <v>0.6</v>
      </c>
      <c r="Q236" s="77">
        <v>0.08</v>
      </c>
    </row>
    <row r="237" spans="2:17">
      <c r="B237" t="s">
        <v>3417</v>
      </c>
      <c r="C237" t="s">
        <v>3068</v>
      </c>
      <c r="D237" t="s">
        <v>3469</v>
      </c>
      <c r="E237" t="s">
        <v>3419</v>
      </c>
      <c r="F237" t="s">
        <v>273</v>
      </c>
      <c r="G237" t="s">
        <v>3470</v>
      </c>
      <c r="H237" t="s">
        <v>875</v>
      </c>
      <c r="I237" s="77">
        <v>4.0999999999999996</v>
      </c>
      <c r="J237" t="s">
        <v>109</v>
      </c>
      <c r="K237" s="77">
        <v>2.5</v>
      </c>
      <c r="L237" s="77">
        <v>5.61</v>
      </c>
      <c r="M237" s="77">
        <v>1067349.6499999999</v>
      </c>
      <c r="N237" s="77">
        <v>100.82</v>
      </c>
      <c r="O237" s="77">
        <v>3926.6958956073699</v>
      </c>
      <c r="P237" s="77">
        <v>0.25</v>
      </c>
      <c r="Q237" s="77">
        <v>0.03</v>
      </c>
    </row>
    <row r="238" spans="2:17">
      <c r="B238" t="s">
        <v>3471</v>
      </c>
      <c r="C238" t="s">
        <v>3068</v>
      </c>
      <c r="D238" t="s">
        <v>3472</v>
      </c>
      <c r="E238" t="s">
        <v>3473</v>
      </c>
      <c r="F238" t="s">
        <v>273</v>
      </c>
      <c r="G238" t="s">
        <v>3474</v>
      </c>
      <c r="H238" t="s">
        <v>875</v>
      </c>
      <c r="I238" s="77">
        <v>4.17</v>
      </c>
      <c r="J238" t="s">
        <v>109</v>
      </c>
      <c r="K238" s="77">
        <v>3.71</v>
      </c>
      <c r="L238" s="77">
        <v>6.07</v>
      </c>
      <c r="M238" s="77">
        <v>3705972.86</v>
      </c>
      <c r="N238" s="77">
        <v>102.33000000000028</v>
      </c>
      <c r="O238" s="77">
        <v>13838.1830788511</v>
      </c>
      <c r="P238" s="77">
        <v>0.87</v>
      </c>
      <c r="Q238" s="77">
        <v>0.12</v>
      </c>
    </row>
    <row r="239" spans="2:17">
      <c r="B239" t="s">
        <v>3475</v>
      </c>
      <c r="C239" t="s">
        <v>3068</v>
      </c>
      <c r="D239" t="s">
        <v>3476</v>
      </c>
      <c r="E239" t="s">
        <v>3477</v>
      </c>
      <c r="F239" t="s">
        <v>273</v>
      </c>
      <c r="G239" t="s">
        <v>3478</v>
      </c>
      <c r="H239" t="s">
        <v>875</v>
      </c>
      <c r="I239" s="77">
        <v>3.61</v>
      </c>
      <c r="J239" t="s">
        <v>109</v>
      </c>
      <c r="K239" s="77">
        <v>5.34</v>
      </c>
      <c r="L239" s="77">
        <v>5.63</v>
      </c>
      <c r="M239" s="77">
        <v>2963090.99</v>
      </c>
      <c r="N239" s="77">
        <v>99.820000000000164</v>
      </c>
      <c r="O239" s="77">
        <v>10792.856848269499</v>
      </c>
      <c r="P239" s="77">
        <v>0.68</v>
      </c>
      <c r="Q239" s="77">
        <v>0.09</v>
      </c>
    </row>
    <row r="240" spans="2:17">
      <c r="B240" t="s">
        <v>3422</v>
      </c>
      <c r="C240" t="s">
        <v>3068</v>
      </c>
      <c r="D240" t="s">
        <v>3479</v>
      </c>
      <c r="E240" t="s">
        <v>3426</v>
      </c>
      <c r="F240" t="s">
        <v>273</v>
      </c>
      <c r="G240" t="s">
        <v>3480</v>
      </c>
      <c r="H240" t="s">
        <v>875</v>
      </c>
      <c r="I240" s="77">
        <v>7.86</v>
      </c>
      <c r="J240" t="s">
        <v>116</v>
      </c>
      <c r="K240" s="77">
        <v>2.67</v>
      </c>
      <c r="L240" s="77">
        <v>3.78</v>
      </c>
      <c r="M240" s="77">
        <v>1949834.15</v>
      </c>
      <c r="N240" s="77">
        <v>100.66</v>
      </c>
      <c r="O240" s="77">
        <v>9371.9070894872493</v>
      </c>
      <c r="P240" s="77">
        <v>0.59</v>
      </c>
      <c r="Q240" s="77">
        <v>0.08</v>
      </c>
    </row>
    <row r="241" spans="2:17">
      <c r="B241" t="s">
        <v>3422</v>
      </c>
      <c r="C241" t="s">
        <v>3068</v>
      </c>
      <c r="D241" t="s">
        <v>3481</v>
      </c>
      <c r="E241" t="s">
        <v>3424</v>
      </c>
      <c r="F241" t="s">
        <v>273</v>
      </c>
      <c r="G241" t="s">
        <v>3416</v>
      </c>
      <c r="H241" t="s">
        <v>875</v>
      </c>
      <c r="I241" s="77">
        <v>2.2599999999999998</v>
      </c>
      <c r="J241" t="s">
        <v>109</v>
      </c>
      <c r="K241" s="77">
        <v>4.59</v>
      </c>
      <c r="L241" s="77">
        <v>5.38</v>
      </c>
      <c r="M241" s="77">
        <v>66783.149999999994</v>
      </c>
      <c r="N241" s="77">
        <v>100.38</v>
      </c>
      <c r="O241" s="77">
        <v>244.61774286452999</v>
      </c>
      <c r="P241" s="77">
        <v>0.02</v>
      </c>
      <c r="Q241" s="77">
        <v>0</v>
      </c>
    </row>
    <row r="242" spans="2:17">
      <c r="B242" t="s">
        <v>3422</v>
      </c>
      <c r="C242" t="s">
        <v>3068</v>
      </c>
      <c r="D242" t="s">
        <v>3482</v>
      </c>
      <c r="E242" t="s">
        <v>3424</v>
      </c>
      <c r="F242" t="s">
        <v>273</v>
      </c>
      <c r="G242" t="s">
        <v>1147</v>
      </c>
      <c r="H242" t="s">
        <v>875</v>
      </c>
      <c r="I242" s="77">
        <v>2.34</v>
      </c>
      <c r="J242" t="s">
        <v>109</v>
      </c>
      <c r="K242" s="77">
        <v>4.59</v>
      </c>
      <c r="L242" s="77">
        <v>3.25</v>
      </c>
      <c r="M242" s="77">
        <v>3455986.45</v>
      </c>
      <c r="N242" s="77">
        <v>100.38000000000008</v>
      </c>
      <c r="O242" s="77">
        <v>12658.815955362999</v>
      </c>
      <c r="P242" s="77">
        <v>0.8</v>
      </c>
      <c r="Q242" s="77">
        <v>0.11</v>
      </c>
    </row>
    <row r="243" spans="2:17">
      <c r="B243" t="s">
        <v>3365</v>
      </c>
      <c r="C243" t="s">
        <v>3068</v>
      </c>
      <c r="D243" t="s">
        <v>3483</v>
      </c>
      <c r="E243" t="s">
        <v>3434</v>
      </c>
      <c r="F243" t="s">
        <v>273</v>
      </c>
      <c r="G243" t="s">
        <v>3484</v>
      </c>
      <c r="H243" t="s">
        <v>875</v>
      </c>
      <c r="I243" s="77">
        <v>5.28</v>
      </c>
      <c r="J243" t="s">
        <v>109</v>
      </c>
      <c r="K243" s="77">
        <v>5.78</v>
      </c>
      <c r="L243" s="77">
        <v>6.26</v>
      </c>
      <c r="M243" s="77">
        <v>670332.44999999995</v>
      </c>
      <c r="N243" s="77">
        <v>99.6</v>
      </c>
      <c r="O243" s="77">
        <v>2436.2589376097999</v>
      </c>
      <c r="P243" s="77">
        <v>0.15</v>
      </c>
      <c r="Q243" s="77">
        <v>0.02</v>
      </c>
    </row>
    <row r="244" spans="2:17">
      <c r="B244" t="s">
        <v>3365</v>
      </c>
      <c r="C244" t="s">
        <v>3068</v>
      </c>
      <c r="D244" t="s">
        <v>3485</v>
      </c>
      <c r="E244" t="s">
        <v>3434</v>
      </c>
      <c r="F244" t="s">
        <v>273</v>
      </c>
      <c r="G244" t="s">
        <v>1118</v>
      </c>
      <c r="H244" t="s">
        <v>875</v>
      </c>
      <c r="I244" s="77">
        <v>4.24</v>
      </c>
      <c r="J244" t="s">
        <v>109</v>
      </c>
      <c r="K244" s="77">
        <v>3.67</v>
      </c>
      <c r="L244" s="77">
        <v>6.39</v>
      </c>
      <c r="M244" s="77">
        <v>1829550.77</v>
      </c>
      <c r="N244" s="77">
        <v>101.35000000000008</v>
      </c>
      <c r="O244" s="77">
        <v>6766.1571749863597</v>
      </c>
      <c r="P244" s="77">
        <v>0.43</v>
      </c>
      <c r="Q244" s="77">
        <v>0.06</v>
      </c>
    </row>
    <row r="245" spans="2:17">
      <c r="B245" t="s">
        <v>3365</v>
      </c>
      <c r="C245" t="s">
        <v>3068</v>
      </c>
      <c r="D245" t="s">
        <v>3486</v>
      </c>
      <c r="E245" t="s">
        <v>3434</v>
      </c>
      <c r="F245" t="s">
        <v>273</v>
      </c>
      <c r="G245" t="s">
        <v>3474</v>
      </c>
      <c r="H245" t="s">
        <v>875</v>
      </c>
      <c r="I245" s="77">
        <v>5.29</v>
      </c>
      <c r="J245" t="s">
        <v>109</v>
      </c>
      <c r="K245" s="77">
        <v>3.52</v>
      </c>
      <c r="L245" s="77">
        <v>6.55</v>
      </c>
      <c r="M245" s="77">
        <v>2319350.2799999998</v>
      </c>
      <c r="N245" s="77">
        <v>101.04000000000002</v>
      </c>
      <c r="O245" s="77">
        <v>8551.3275871058904</v>
      </c>
      <c r="P245" s="77">
        <v>0.54</v>
      </c>
      <c r="Q245" s="77">
        <v>7.0000000000000007E-2</v>
      </c>
    </row>
    <row r="246" spans="2:17">
      <c r="B246" t="s">
        <v>3365</v>
      </c>
      <c r="C246" t="s">
        <v>3068</v>
      </c>
      <c r="D246" t="s">
        <v>3487</v>
      </c>
      <c r="E246" t="s">
        <v>3488</v>
      </c>
      <c r="F246" t="s">
        <v>273</v>
      </c>
      <c r="G246" t="s">
        <v>1406</v>
      </c>
      <c r="H246" t="s">
        <v>875</v>
      </c>
      <c r="I246" s="77">
        <v>5.29</v>
      </c>
      <c r="J246" t="s">
        <v>109</v>
      </c>
      <c r="K246" s="77">
        <v>3.52</v>
      </c>
      <c r="L246" s="77">
        <v>6.55</v>
      </c>
      <c r="M246" s="77">
        <v>73736.570000000007</v>
      </c>
      <c r="N246" s="77">
        <v>101.04</v>
      </c>
      <c r="O246" s="77">
        <v>271.86301726687202</v>
      </c>
      <c r="P246" s="77">
        <v>0.02</v>
      </c>
      <c r="Q246" s="77">
        <v>0</v>
      </c>
    </row>
    <row r="247" spans="2:17">
      <c r="B247" t="s">
        <v>3365</v>
      </c>
      <c r="C247" t="s">
        <v>3068</v>
      </c>
      <c r="D247" t="s">
        <v>3489</v>
      </c>
      <c r="E247" t="s">
        <v>3434</v>
      </c>
      <c r="F247" t="s">
        <v>273</v>
      </c>
      <c r="G247" t="s">
        <v>1430</v>
      </c>
      <c r="H247" t="s">
        <v>875</v>
      </c>
      <c r="I247" s="77">
        <v>4.1399999999999997</v>
      </c>
      <c r="J247" t="s">
        <v>109</v>
      </c>
      <c r="K247" s="77">
        <v>3.52</v>
      </c>
      <c r="L247" s="77">
        <v>3.63</v>
      </c>
      <c r="M247" s="77">
        <v>455826.06</v>
      </c>
      <c r="N247" s="77">
        <v>101.04000000000023</v>
      </c>
      <c r="O247" s="77">
        <v>1680.6077095865801</v>
      </c>
      <c r="P247" s="77">
        <v>0.11</v>
      </c>
      <c r="Q247" s="77">
        <v>0.01</v>
      </c>
    </row>
    <row r="248" spans="2:17">
      <c r="B248" t="s">
        <v>3490</v>
      </c>
      <c r="C248" t="s">
        <v>3068</v>
      </c>
      <c r="D248" t="s">
        <v>3491</v>
      </c>
      <c r="E248" t="s">
        <v>3492</v>
      </c>
      <c r="F248" t="s">
        <v>273</v>
      </c>
      <c r="G248" t="s">
        <v>3493</v>
      </c>
      <c r="H248" t="s">
        <v>875</v>
      </c>
      <c r="I248" s="77">
        <v>2.52</v>
      </c>
      <c r="J248" t="s">
        <v>109</v>
      </c>
      <c r="K248" s="77">
        <v>2.5</v>
      </c>
      <c r="L248" s="77">
        <v>5.46</v>
      </c>
      <c r="M248" s="77">
        <v>2837648.62</v>
      </c>
      <c r="N248" s="77">
        <v>101.16999999999956</v>
      </c>
      <c r="O248" s="77">
        <v>10475.728398208201</v>
      </c>
      <c r="P248" s="77">
        <v>0.66</v>
      </c>
      <c r="Q248" s="77">
        <v>0.09</v>
      </c>
    </row>
    <row r="249" spans="2:17">
      <c r="B249" s="78" t="s">
        <v>3411</v>
      </c>
      <c r="I249" s="79">
        <v>0</v>
      </c>
      <c r="L249" s="79">
        <v>0</v>
      </c>
      <c r="M249" s="79">
        <v>0</v>
      </c>
      <c r="O249" s="79">
        <v>0</v>
      </c>
      <c r="P249" s="79">
        <v>0</v>
      </c>
      <c r="Q249" s="79">
        <v>0</v>
      </c>
    </row>
    <row r="250" spans="2:17">
      <c r="B250" t="s">
        <v>273</v>
      </c>
      <c r="D250" t="s">
        <v>273</v>
      </c>
      <c r="F250" t="s">
        <v>273</v>
      </c>
      <c r="I250" s="77">
        <v>0</v>
      </c>
      <c r="J250" t="s">
        <v>273</v>
      </c>
      <c r="K250" s="77">
        <v>0</v>
      </c>
      <c r="L250" s="77">
        <v>0</v>
      </c>
      <c r="M250" s="77">
        <v>0</v>
      </c>
      <c r="N250" s="77">
        <v>0</v>
      </c>
      <c r="O250" s="77">
        <v>0</v>
      </c>
      <c r="P250" s="77">
        <v>0</v>
      </c>
      <c r="Q250" s="77">
        <v>0</v>
      </c>
    </row>
    <row r="251" spans="2:17">
      <c r="B251" t="s">
        <v>280</v>
      </c>
    </row>
    <row r="252" spans="2:17">
      <c r="B252" t="s">
        <v>376</v>
      </c>
    </row>
    <row r="253" spans="2:17">
      <c r="B253" t="s">
        <v>377</v>
      </c>
    </row>
    <row r="254" spans="2:17">
      <c r="B254" t="s">
        <v>378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topLeftCell="A3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3550</v>
      </c>
    </row>
    <row r="3" spans="2:64" s="1" customFormat="1">
      <c r="B3" s="2" t="s">
        <v>2</v>
      </c>
      <c r="C3" s="26" t="s">
        <v>3551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0.56000000000000005</v>
      </c>
      <c r="H11" s="7"/>
      <c r="I11" s="7"/>
      <c r="J11" s="76">
        <v>0.36</v>
      </c>
      <c r="K11" s="76">
        <v>456001593.07999998</v>
      </c>
      <c r="L11" s="7"/>
      <c r="M11" s="76">
        <v>523060.53171369701</v>
      </c>
      <c r="N11" s="76">
        <v>100</v>
      </c>
      <c r="O11" s="76">
        <v>4.5199999999999996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0.56000000000000005</v>
      </c>
      <c r="J12" s="79">
        <v>0.36</v>
      </c>
      <c r="K12" s="79">
        <v>456001593.07999998</v>
      </c>
      <c r="M12" s="79">
        <v>523060.53171369701</v>
      </c>
      <c r="N12" s="79">
        <v>100</v>
      </c>
      <c r="O12" s="79">
        <v>4.5199999999999996</v>
      </c>
    </row>
    <row r="13" spans="2:64">
      <c r="B13" s="78" t="s">
        <v>2467</v>
      </c>
      <c r="G13" s="79">
        <v>0.02</v>
      </c>
      <c r="J13" s="79">
        <v>-0.3</v>
      </c>
      <c r="K13" s="79">
        <v>66666.710000000006</v>
      </c>
      <c r="M13" s="79">
        <v>86.513389567000004</v>
      </c>
      <c r="N13" s="79">
        <v>0.02</v>
      </c>
      <c r="O13" s="79">
        <v>0</v>
      </c>
    </row>
    <row r="14" spans="2:64">
      <c r="B14" t="s">
        <v>3494</v>
      </c>
      <c r="C14" t="s">
        <v>3495</v>
      </c>
      <c r="D14" t="s">
        <v>220</v>
      </c>
      <c r="E14" t="s">
        <v>467</v>
      </c>
      <c r="F14" t="s">
        <v>215</v>
      </c>
      <c r="G14" s="77">
        <v>0.02</v>
      </c>
      <c r="H14" t="s">
        <v>105</v>
      </c>
      <c r="I14" s="77">
        <v>5.85</v>
      </c>
      <c r="J14" s="77">
        <v>-0.3</v>
      </c>
      <c r="K14" s="77">
        <v>66666.710000000006</v>
      </c>
      <c r="L14" s="77">
        <v>129.77000000000001</v>
      </c>
      <c r="M14" s="77">
        <v>86.513389567000004</v>
      </c>
      <c r="N14" s="77">
        <v>0.02</v>
      </c>
      <c r="O14" s="77">
        <v>0</v>
      </c>
    </row>
    <row r="15" spans="2:64">
      <c r="B15" s="78" t="s">
        <v>2468</v>
      </c>
      <c r="G15" s="79">
        <v>0.68</v>
      </c>
      <c r="J15" s="79">
        <v>0.43</v>
      </c>
      <c r="K15" s="79">
        <v>431080000</v>
      </c>
      <c r="M15" s="79">
        <v>432278.39199999999</v>
      </c>
      <c r="N15" s="79">
        <v>82.64</v>
      </c>
      <c r="O15" s="79">
        <v>3.73</v>
      </c>
    </row>
    <row r="16" spans="2:64">
      <c r="B16" t="s">
        <v>3496</v>
      </c>
      <c r="C16" t="s">
        <v>3497</v>
      </c>
      <c r="D16" t="s">
        <v>222</v>
      </c>
      <c r="E16" t="s">
        <v>218</v>
      </c>
      <c r="F16" t="s">
        <v>215</v>
      </c>
      <c r="G16" s="77">
        <v>0.69</v>
      </c>
      <c r="H16" t="s">
        <v>105</v>
      </c>
      <c r="I16" s="77">
        <v>0.45</v>
      </c>
      <c r="J16" s="77">
        <v>0.38</v>
      </c>
      <c r="K16" s="77">
        <v>17000000</v>
      </c>
      <c r="L16" s="77">
        <v>100.48</v>
      </c>
      <c r="M16" s="77">
        <v>17081.599999999999</v>
      </c>
      <c r="N16" s="77">
        <v>3.27</v>
      </c>
      <c r="O16" s="77">
        <v>0.15</v>
      </c>
    </row>
    <row r="17" spans="2:15">
      <c r="B17" t="s">
        <v>3496</v>
      </c>
      <c r="C17" t="s">
        <v>3498</v>
      </c>
      <c r="D17" t="s">
        <v>222</v>
      </c>
      <c r="E17" t="s">
        <v>218</v>
      </c>
      <c r="F17" t="s">
        <v>215</v>
      </c>
      <c r="G17" s="77">
        <v>0.94</v>
      </c>
      <c r="H17" t="s">
        <v>105</v>
      </c>
      <c r="I17" s="77">
        <v>0.4</v>
      </c>
      <c r="J17" s="77">
        <v>0.36</v>
      </c>
      <c r="K17" s="77">
        <v>2300000</v>
      </c>
      <c r="L17" s="77">
        <v>100.33</v>
      </c>
      <c r="M17" s="77">
        <v>2307.59</v>
      </c>
      <c r="N17" s="77">
        <v>0.44</v>
      </c>
      <c r="O17" s="77">
        <v>0.02</v>
      </c>
    </row>
    <row r="18" spans="2:15">
      <c r="B18" t="s">
        <v>3496</v>
      </c>
      <c r="C18" t="s">
        <v>3499</v>
      </c>
      <c r="D18" t="s">
        <v>222</v>
      </c>
      <c r="E18" t="s">
        <v>218</v>
      </c>
      <c r="F18" t="s">
        <v>215</v>
      </c>
      <c r="G18" s="77">
        <v>0.6</v>
      </c>
      <c r="H18" t="s">
        <v>105</v>
      </c>
      <c r="I18" s="77">
        <v>0.39</v>
      </c>
      <c r="J18" s="77">
        <v>0.41</v>
      </c>
      <c r="K18" s="77">
        <v>2300000</v>
      </c>
      <c r="L18" s="77">
        <v>100.27</v>
      </c>
      <c r="M18" s="77">
        <v>2306.21</v>
      </c>
      <c r="N18" s="77">
        <v>0.44</v>
      </c>
      <c r="O18" s="77">
        <v>0.02</v>
      </c>
    </row>
    <row r="19" spans="2:15">
      <c r="B19" t="s">
        <v>3500</v>
      </c>
      <c r="C19" t="s">
        <v>3501</v>
      </c>
      <c r="D19" t="s">
        <v>217</v>
      </c>
      <c r="E19" t="s">
        <v>218</v>
      </c>
      <c r="F19" t="s">
        <v>215</v>
      </c>
      <c r="G19" s="77">
        <v>0.12</v>
      </c>
      <c r="H19" t="s">
        <v>105</v>
      </c>
      <c r="I19" s="77">
        <v>0.45</v>
      </c>
      <c r="J19" s="77">
        <v>0.42</v>
      </c>
      <c r="K19" s="77">
        <v>47300000</v>
      </c>
      <c r="L19" s="77">
        <v>100.4</v>
      </c>
      <c r="M19" s="77">
        <v>47489.2</v>
      </c>
      <c r="N19" s="77">
        <v>9.08</v>
      </c>
      <c r="O19" s="77">
        <v>0.41</v>
      </c>
    </row>
    <row r="20" spans="2:15">
      <c r="B20" t="s">
        <v>3500</v>
      </c>
      <c r="C20" t="s">
        <v>3502</v>
      </c>
      <c r="D20" t="s">
        <v>217</v>
      </c>
      <c r="E20" t="s">
        <v>218</v>
      </c>
      <c r="F20" t="s">
        <v>215</v>
      </c>
      <c r="G20" s="77">
        <v>0.94</v>
      </c>
      <c r="H20" t="s">
        <v>105</v>
      </c>
      <c r="I20" s="77">
        <v>0.48</v>
      </c>
      <c r="J20" s="77">
        <v>0.42</v>
      </c>
      <c r="K20" s="77">
        <v>46000000</v>
      </c>
      <c r="L20" s="77">
        <v>100.39</v>
      </c>
      <c r="M20" s="77">
        <v>46179.4</v>
      </c>
      <c r="N20" s="77">
        <v>8.83</v>
      </c>
      <c r="O20" s="77">
        <v>0.4</v>
      </c>
    </row>
    <row r="21" spans="2:15">
      <c r="B21" t="s">
        <v>3500</v>
      </c>
      <c r="C21" t="s">
        <v>3503</v>
      </c>
      <c r="D21" t="s">
        <v>217</v>
      </c>
      <c r="E21" t="s">
        <v>218</v>
      </c>
      <c r="F21" t="s">
        <v>215</v>
      </c>
      <c r="G21" s="77">
        <v>0.6</v>
      </c>
      <c r="H21" t="s">
        <v>105</v>
      </c>
      <c r="I21" s="77">
        <v>0.55000000000000004</v>
      </c>
      <c r="J21" s="77">
        <v>0.59</v>
      </c>
      <c r="K21" s="77">
        <v>40000000</v>
      </c>
      <c r="L21" s="77">
        <v>100.35</v>
      </c>
      <c r="M21" s="77">
        <v>40140</v>
      </c>
      <c r="N21" s="77">
        <v>7.67</v>
      </c>
      <c r="O21" s="77">
        <v>0.35</v>
      </c>
    </row>
    <row r="22" spans="2:15">
      <c r="B22" t="s">
        <v>3500</v>
      </c>
      <c r="C22" t="s">
        <v>3504</v>
      </c>
      <c r="D22" t="s">
        <v>217</v>
      </c>
      <c r="E22" t="s">
        <v>218</v>
      </c>
      <c r="F22" t="s">
        <v>215</v>
      </c>
      <c r="G22" s="77">
        <v>0.61</v>
      </c>
      <c r="H22" t="s">
        <v>105</v>
      </c>
      <c r="I22" s="77">
        <v>0.55000000000000004</v>
      </c>
      <c r="J22" s="77">
        <v>0.55000000000000004</v>
      </c>
      <c r="K22" s="77">
        <v>30000000</v>
      </c>
      <c r="L22" s="77">
        <v>100.35</v>
      </c>
      <c r="M22" s="77">
        <v>30105</v>
      </c>
      <c r="N22" s="77">
        <v>5.76</v>
      </c>
      <c r="O22" s="77">
        <v>0.26</v>
      </c>
    </row>
    <row r="23" spans="2:15">
      <c r="B23" t="s">
        <v>3505</v>
      </c>
      <c r="C23" t="s">
        <v>3506</v>
      </c>
      <c r="D23" t="s">
        <v>217</v>
      </c>
      <c r="E23" t="s">
        <v>218</v>
      </c>
      <c r="F23" t="s">
        <v>215</v>
      </c>
      <c r="G23" s="77">
        <v>0.69</v>
      </c>
      <c r="H23" t="s">
        <v>105</v>
      </c>
      <c r="I23" s="77">
        <v>0.45</v>
      </c>
      <c r="J23" s="77">
        <v>0.41</v>
      </c>
      <c r="K23" s="77">
        <v>180000</v>
      </c>
      <c r="L23" s="77">
        <v>100.44</v>
      </c>
      <c r="M23" s="77">
        <v>180.792</v>
      </c>
      <c r="N23" s="77">
        <v>0.03</v>
      </c>
      <c r="O23" s="77">
        <v>0</v>
      </c>
    </row>
    <row r="24" spans="2:15">
      <c r="B24" t="s">
        <v>3507</v>
      </c>
      <c r="C24" t="s">
        <v>3508</v>
      </c>
      <c r="D24" t="s">
        <v>213</v>
      </c>
      <c r="E24" t="s">
        <v>214</v>
      </c>
      <c r="F24" t="s">
        <v>215</v>
      </c>
      <c r="G24" s="77">
        <v>0.6</v>
      </c>
      <c r="H24" t="s">
        <v>105</v>
      </c>
      <c r="I24" s="77">
        <v>0.45</v>
      </c>
      <c r="J24" s="77">
        <v>0.44</v>
      </c>
      <c r="K24" s="77">
        <v>10000000</v>
      </c>
      <c r="L24" s="77">
        <v>100.32</v>
      </c>
      <c r="M24" s="77">
        <v>10032</v>
      </c>
      <c r="N24" s="77">
        <v>1.92</v>
      </c>
      <c r="O24" s="77">
        <v>0.09</v>
      </c>
    </row>
    <row r="25" spans="2:15">
      <c r="B25" t="s">
        <v>3507</v>
      </c>
      <c r="C25" t="s">
        <v>3509</v>
      </c>
      <c r="D25" t="s">
        <v>213</v>
      </c>
      <c r="E25" t="s">
        <v>214</v>
      </c>
      <c r="F25" t="s">
        <v>215</v>
      </c>
      <c r="G25" s="77">
        <v>0.77</v>
      </c>
      <c r="H25" t="s">
        <v>105</v>
      </c>
      <c r="I25" s="77">
        <v>0.48</v>
      </c>
      <c r="J25" s="77">
        <v>0.48</v>
      </c>
      <c r="K25" s="77">
        <v>35000000</v>
      </c>
      <c r="L25" s="77">
        <v>100.23</v>
      </c>
      <c r="M25" s="77">
        <v>35080.5</v>
      </c>
      <c r="N25" s="77">
        <v>6.71</v>
      </c>
      <c r="O25" s="77">
        <v>0.3</v>
      </c>
    </row>
    <row r="26" spans="2:15">
      <c r="B26" t="s">
        <v>3507</v>
      </c>
      <c r="C26" t="s">
        <v>3510</v>
      </c>
      <c r="D26" t="s">
        <v>213</v>
      </c>
      <c r="E26" t="s">
        <v>214</v>
      </c>
      <c r="F26" t="s">
        <v>215</v>
      </c>
      <c r="G26" s="77">
        <v>0.87</v>
      </c>
      <c r="H26" t="s">
        <v>105</v>
      </c>
      <c r="I26" s="77">
        <v>0.3</v>
      </c>
      <c r="J26" s="77">
        <v>0.28000000000000003</v>
      </c>
      <c r="K26" s="77">
        <v>60000000</v>
      </c>
      <c r="L26" s="77">
        <v>100.11</v>
      </c>
      <c r="M26" s="77">
        <v>60066</v>
      </c>
      <c r="N26" s="77">
        <v>11.48</v>
      </c>
      <c r="O26" s="77">
        <v>0.52</v>
      </c>
    </row>
    <row r="27" spans="2:15">
      <c r="B27" t="s">
        <v>3511</v>
      </c>
      <c r="C27" t="s">
        <v>3512</v>
      </c>
      <c r="D27" t="s">
        <v>220</v>
      </c>
      <c r="E27" t="s">
        <v>214</v>
      </c>
      <c r="F27" t="s">
        <v>215</v>
      </c>
      <c r="G27" s="77">
        <v>0.6</v>
      </c>
      <c r="H27" t="s">
        <v>105</v>
      </c>
      <c r="I27" s="77">
        <v>0.44</v>
      </c>
      <c r="J27" s="77">
        <v>0.47</v>
      </c>
      <c r="K27" s="77">
        <v>46000000</v>
      </c>
      <c r="L27" s="77">
        <v>100.31</v>
      </c>
      <c r="M27" s="77">
        <v>46142.6</v>
      </c>
      <c r="N27" s="77">
        <v>8.82</v>
      </c>
      <c r="O27" s="77">
        <v>0.4</v>
      </c>
    </row>
    <row r="28" spans="2:15">
      <c r="B28" t="s">
        <v>3511</v>
      </c>
      <c r="C28" t="s">
        <v>3513</v>
      </c>
      <c r="D28" t="s">
        <v>220</v>
      </c>
      <c r="E28" t="s">
        <v>214</v>
      </c>
      <c r="F28" t="s">
        <v>215</v>
      </c>
      <c r="G28" s="77">
        <v>0.69</v>
      </c>
      <c r="H28" t="s">
        <v>105</v>
      </c>
      <c r="I28" s="77">
        <v>0.42</v>
      </c>
      <c r="J28" s="77">
        <v>0.46</v>
      </c>
      <c r="K28" s="77">
        <v>55000000</v>
      </c>
      <c r="L28" s="77">
        <v>100.21</v>
      </c>
      <c r="M28" s="77">
        <v>55115.5</v>
      </c>
      <c r="N28" s="77">
        <v>10.54</v>
      </c>
      <c r="O28" s="77">
        <v>0.48</v>
      </c>
    </row>
    <row r="29" spans="2:15">
      <c r="B29" t="s">
        <v>3511</v>
      </c>
      <c r="C29" t="s">
        <v>3514</v>
      </c>
      <c r="D29" t="s">
        <v>220</v>
      </c>
      <c r="E29" t="s">
        <v>214</v>
      </c>
      <c r="F29" t="s">
        <v>215</v>
      </c>
      <c r="G29" s="77">
        <v>0.87</v>
      </c>
      <c r="H29" t="s">
        <v>105</v>
      </c>
      <c r="I29" s="77">
        <v>0.33</v>
      </c>
      <c r="J29" s="77">
        <v>0.31</v>
      </c>
      <c r="K29" s="77">
        <v>40000000</v>
      </c>
      <c r="L29" s="77">
        <v>100.13</v>
      </c>
      <c r="M29" s="77">
        <v>40052</v>
      </c>
      <c r="N29" s="77">
        <v>7.66</v>
      </c>
      <c r="O29" s="77">
        <v>0.35</v>
      </c>
    </row>
    <row r="30" spans="2:15">
      <c r="B30" s="78" t="s">
        <v>3515</v>
      </c>
      <c r="G30" s="79">
        <v>0.01</v>
      </c>
      <c r="J30" s="79">
        <v>0.01</v>
      </c>
      <c r="K30" s="79">
        <v>24854926.370000001</v>
      </c>
      <c r="M30" s="79">
        <v>90695.626324130004</v>
      </c>
      <c r="N30" s="79">
        <v>17.34</v>
      </c>
      <c r="O30" s="79">
        <v>0.78</v>
      </c>
    </row>
    <row r="31" spans="2:15">
      <c r="B31" t="s">
        <v>3516</v>
      </c>
      <c r="C31" t="s">
        <v>3517</v>
      </c>
      <c r="D31" t="s">
        <v>222</v>
      </c>
      <c r="E31" t="s">
        <v>218</v>
      </c>
      <c r="F31" t="s">
        <v>215</v>
      </c>
      <c r="G31" s="77">
        <v>0.01</v>
      </c>
      <c r="H31" t="s">
        <v>109</v>
      </c>
      <c r="I31" s="77">
        <v>0</v>
      </c>
      <c r="J31" s="77">
        <v>0.01</v>
      </c>
      <c r="K31" s="77">
        <v>2550000</v>
      </c>
      <c r="L31" s="77">
        <v>100</v>
      </c>
      <c r="M31" s="77">
        <v>9304.9500000000007</v>
      </c>
      <c r="N31" s="77">
        <v>1.78</v>
      </c>
      <c r="O31" s="77">
        <v>0.08</v>
      </c>
    </row>
    <row r="32" spans="2:15">
      <c r="B32" t="s">
        <v>3518</v>
      </c>
      <c r="C32" t="s">
        <v>3519</v>
      </c>
      <c r="D32" t="s">
        <v>222</v>
      </c>
      <c r="E32" t="s">
        <v>218</v>
      </c>
      <c r="F32" t="s">
        <v>215</v>
      </c>
      <c r="G32" s="77">
        <v>0.01</v>
      </c>
      <c r="H32" t="s">
        <v>109</v>
      </c>
      <c r="I32" s="77">
        <v>0</v>
      </c>
      <c r="J32" s="77">
        <v>0.01</v>
      </c>
      <c r="K32" s="77">
        <v>22304926.370000001</v>
      </c>
      <c r="L32" s="77">
        <v>100</v>
      </c>
      <c r="M32" s="77">
        <v>81390.676324130007</v>
      </c>
      <c r="N32" s="77">
        <v>15.56</v>
      </c>
      <c r="O32" s="77">
        <v>0.7</v>
      </c>
    </row>
    <row r="33" spans="2:15">
      <c r="B33" s="78" t="s">
        <v>3520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273</v>
      </c>
      <c r="C34" t="s">
        <v>273</v>
      </c>
      <c r="E34" t="s">
        <v>273</v>
      </c>
      <c r="G34" s="77">
        <v>0</v>
      </c>
      <c r="H34" t="s">
        <v>273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1126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273</v>
      </c>
      <c r="C36" t="s">
        <v>273</v>
      </c>
      <c r="E36" t="s">
        <v>273</v>
      </c>
      <c r="G36" s="77">
        <v>0</v>
      </c>
      <c r="H36" t="s">
        <v>273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278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273</v>
      </c>
      <c r="C38" t="s">
        <v>273</v>
      </c>
      <c r="E38" t="s">
        <v>273</v>
      </c>
      <c r="G38" s="77">
        <v>0</v>
      </c>
      <c r="H38" t="s">
        <v>273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280</v>
      </c>
    </row>
    <row r="40" spans="2:15">
      <c r="B40" t="s">
        <v>376</v>
      </c>
    </row>
    <row r="41" spans="2:15">
      <c r="B41" t="s">
        <v>377</v>
      </c>
    </row>
    <row r="42" spans="2:15">
      <c r="B42" t="s">
        <v>378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3550</v>
      </c>
    </row>
    <row r="3" spans="2:55" s="1" customFormat="1">
      <c r="B3" s="2" t="s">
        <v>2</v>
      </c>
      <c r="C3" s="26" t="s">
        <v>3551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15247.28</v>
      </c>
      <c r="H11" s="76">
        <v>100</v>
      </c>
      <c r="I11" s="76">
        <v>0.13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15247.28</v>
      </c>
      <c r="H12" s="79">
        <v>100</v>
      </c>
      <c r="I12" s="79">
        <v>0.13</v>
      </c>
    </row>
    <row r="13" spans="2:55">
      <c r="B13" s="78" t="s">
        <v>3521</v>
      </c>
      <c r="E13" s="79">
        <v>0</v>
      </c>
      <c r="F13" s="19"/>
      <c r="G13" s="79">
        <v>15247.28</v>
      </c>
      <c r="H13" s="79">
        <v>100</v>
      </c>
      <c r="I13" s="79">
        <v>0.13</v>
      </c>
    </row>
    <row r="14" spans="2:55">
      <c r="B14" t="s">
        <v>3522</v>
      </c>
      <c r="C14" t="s">
        <v>3109</v>
      </c>
      <c r="D14" t="s">
        <v>126</v>
      </c>
      <c r="E14" s="77">
        <v>0</v>
      </c>
      <c r="F14" t="s">
        <v>105</v>
      </c>
      <c r="G14" s="77">
        <v>15247.28</v>
      </c>
      <c r="H14" s="77">
        <v>100</v>
      </c>
      <c r="I14" s="77">
        <v>0.13</v>
      </c>
    </row>
    <row r="15" spans="2:55">
      <c r="B15" s="78" t="s">
        <v>3523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273</v>
      </c>
      <c r="E16" s="77">
        <v>0</v>
      </c>
      <c r="F16" t="s">
        <v>273</v>
      </c>
      <c r="G16" s="77">
        <v>0</v>
      </c>
      <c r="H16" s="77">
        <v>0</v>
      </c>
      <c r="I16" s="77">
        <v>0</v>
      </c>
    </row>
    <row r="17" spans="2:9">
      <c r="B17" s="78" t="s">
        <v>278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3521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273</v>
      </c>
      <c r="E19" s="77">
        <v>0</v>
      </c>
      <c r="F19" t="s">
        <v>273</v>
      </c>
      <c r="G19" s="77">
        <v>0</v>
      </c>
      <c r="H19" s="77">
        <v>0</v>
      </c>
      <c r="I19" s="77">
        <v>0</v>
      </c>
    </row>
    <row r="20" spans="2:9">
      <c r="B20" s="78" t="s">
        <v>3523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273</v>
      </c>
      <c r="E21" s="77">
        <v>0</v>
      </c>
      <c r="F21" t="s">
        <v>273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3550</v>
      </c>
    </row>
    <row r="3" spans="2:60" s="1" customFormat="1">
      <c r="B3" s="2" t="s">
        <v>2</v>
      </c>
      <c r="C3" s="26" t="s">
        <v>3551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273</v>
      </c>
      <c r="D13" t="s">
        <v>273</v>
      </c>
      <c r="E13" s="19"/>
      <c r="F13" s="77">
        <v>0</v>
      </c>
      <c r="G13" t="s">
        <v>273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273</v>
      </c>
      <c r="D15" t="s">
        <v>273</v>
      </c>
      <c r="E15" s="19"/>
      <c r="F15" s="77">
        <v>0</v>
      </c>
      <c r="G15" t="s">
        <v>273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3550</v>
      </c>
    </row>
    <row r="3" spans="2:60" s="1" customFormat="1">
      <c r="B3" s="2" t="s">
        <v>2</v>
      </c>
      <c r="C3" s="26" t="s">
        <v>3551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3148.0100726999999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3145.7393000000002</v>
      </c>
      <c r="J12" s="79">
        <v>99.93</v>
      </c>
      <c r="K12" s="79">
        <v>0.03</v>
      </c>
    </row>
    <row r="13" spans="2:60">
      <c r="B13" t="s">
        <v>3524</v>
      </c>
      <c r="C13" t="s">
        <v>3525</v>
      </c>
      <c r="D13" t="s">
        <v>273</v>
      </c>
      <c r="E13" t="s">
        <v>875</v>
      </c>
      <c r="F13" s="77">
        <v>0</v>
      </c>
      <c r="G13" t="s">
        <v>105</v>
      </c>
      <c r="H13" s="77">
        <v>0</v>
      </c>
      <c r="I13" s="77">
        <v>-6714.3340900000003</v>
      </c>
      <c r="J13" s="77">
        <v>-213.29</v>
      </c>
      <c r="K13" s="77">
        <v>-0.06</v>
      </c>
    </row>
    <row r="14" spans="2:60">
      <c r="B14" t="s">
        <v>3526</v>
      </c>
      <c r="C14" t="s">
        <v>3527</v>
      </c>
      <c r="D14" t="s">
        <v>273</v>
      </c>
      <c r="E14" t="s">
        <v>875</v>
      </c>
      <c r="F14" s="77">
        <v>0</v>
      </c>
      <c r="G14" t="s">
        <v>105</v>
      </c>
      <c r="H14" s="77">
        <v>0</v>
      </c>
      <c r="I14" s="77">
        <v>-568.52323000000001</v>
      </c>
      <c r="J14" s="77">
        <v>-18.059999999999999</v>
      </c>
      <c r="K14" s="77">
        <v>0</v>
      </c>
    </row>
    <row r="15" spans="2:60">
      <c r="B15" t="s">
        <v>3528</v>
      </c>
      <c r="C15" t="s">
        <v>3529</v>
      </c>
      <c r="D15" t="s">
        <v>273</v>
      </c>
      <c r="E15" t="s">
        <v>875</v>
      </c>
      <c r="F15" s="77">
        <v>0</v>
      </c>
      <c r="G15" t="s">
        <v>105</v>
      </c>
      <c r="H15" s="77">
        <v>0</v>
      </c>
      <c r="I15" s="77">
        <v>6570.41</v>
      </c>
      <c r="J15" s="77">
        <v>208.72</v>
      </c>
      <c r="K15" s="77">
        <v>0.06</v>
      </c>
    </row>
    <row r="16" spans="2:60">
      <c r="B16" t="s">
        <v>3530</v>
      </c>
      <c r="C16" t="s">
        <v>3531</v>
      </c>
      <c r="D16" t="s">
        <v>273</v>
      </c>
      <c r="E16" t="s">
        <v>215</v>
      </c>
      <c r="F16" s="77">
        <v>0</v>
      </c>
      <c r="G16" t="s">
        <v>105</v>
      </c>
      <c r="H16" s="77">
        <v>0</v>
      </c>
      <c r="I16" s="77">
        <v>3096.9416999999999</v>
      </c>
      <c r="J16" s="77">
        <v>98.38</v>
      </c>
      <c r="K16" s="77">
        <v>0.03</v>
      </c>
    </row>
    <row r="17" spans="2:11">
      <c r="B17" t="s">
        <v>3532</v>
      </c>
      <c r="C17" t="s">
        <v>3531</v>
      </c>
      <c r="D17" t="s">
        <v>273</v>
      </c>
      <c r="E17" t="s">
        <v>215</v>
      </c>
      <c r="F17" s="77">
        <v>0</v>
      </c>
      <c r="G17" t="s">
        <v>105</v>
      </c>
      <c r="H17" s="77">
        <v>0</v>
      </c>
      <c r="I17" s="77">
        <v>-83.343119999999999</v>
      </c>
      <c r="J17" s="77">
        <v>-2.65</v>
      </c>
      <c r="K17" s="77">
        <v>0</v>
      </c>
    </row>
    <row r="18" spans="2:11">
      <c r="B18" t="s">
        <v>3533</v>
      </c>
      <c r="C18" t="s">
        <v>3534</v>
      </c>
      <c r="D18" t="s">
        <v>273</v>
      </c>
      <c r="E18" t="s">
        <v>153</v>
      </c>
      <c r="F18" s="77">
        <v>0</v>
      </c>
      <c r="G18" t="s">
        <v>105</v>
      </c>
      <c r="H18" s="77">
        <v>0</v>
      </c>
      <c r="I18" s="77">
        <v>4.0010399999999997</v>
      </c>
      <c r="J18" s="77">
        <v>0.13</v>
      </c>
      <c r="K18" s="77">
        <v>0</v>
      </c>
    </row>
    <row r="19" spans="2:11">
      <c r="B19" t="s">
        <v>3535</v>
      </c>
      <c r="C19" t="s">
        <v>3536</v>
      </c>
      <c r="D19" t="s">
        <v>273</v>
      </c>
      <c r="E19" t="s">
        <v>215</v>
      </c>
      <c r="F19" s="77">
        <v>0</v>
      </c>
      <c r="G19" t="s">
        <v>105</v>
      </c>
      <c r="H19" s="77">
        <v>0</v>
      </c>
      <c r="I19" s="77">
        <v>352.81956000000002</v>
      </c>
      <c r="J19" s="77">
        <v>11.21</v>
      </c>
      <c r="K19" s="77">
        <v>0</v>
      </c>
    </row>
    <row r="20" spans="2:11">
      <c r="B20" t="s">
        <v>3537</v>
      </c>
      <c r="C20" t="s">
        <v>3538</v>
      </c>
      <c r="D20" t="s">
        <v>273</v>
      </c>
      <c r="E20" t="s">
        <v>215</v>
      </c>
      <c r="F20" s="77">
        <v>0</v>
      </c>
      <c r="G20" t="s">
        <v>105</v>
      </c>
      <c r="H20" s="77">
        <v>0</v>
      </c>
      <c r="I20" s="77">
        <v>155.1591</v>
      </c>
      <c r="J20" s="77">
        <v>4.93</v>
      </c>
      <c r="K20" s="77">
        <v>0</v>
      </c>
    </row>
    <row r="21" spans="2:11">
      <c r="B21" t="s">
        <v>3539</v>
      </c>
      <c r="C21" t="s">
        <v>3540</v>
      </c>
      <c r="D21" t="s">
        <v>273</v>
      </c>
      <c r="E21" t="s">
        <v>215</v>
      </c>
      <c r="F21" s="77">
        <v>0</v>
      </c>
      <c r="G21" t="s">
        <v>105</v>
      </c>
      <c r="H21" s="77">
        <v>0</v>
      </c>
      <c r="I21" s="77">
        <v>311.72028</v>
      </c>
      <c r="J21" s="77">
        <v>9.9</v>
      </c>
      <c r="K21" s="77">
        <v>0</v>
      </c>
    </row>
    <row r="22" spans="2:11">
      <c r="B22" t="s">
        <v>3541</v>
      </c>
      <c r="C22" t="s">
        <v>3542</v>
      </c>
      <c r="D22" t="s">
        <v>273</v>
      </c>
      <c r="E22" t="s">
        <v>215</v>
      </c>
      <c r="F22" s="77">
        <v>0</v>
      </c>
      <c r="G22" t="s">
        <v>105</v>
      </c>
      <c r="H22" s="77">
        <v>0</v>
      </c>
      <c r="I22" s="77">
        <v>2.9999999999999997E-4</v>
      </c>
      <c r="J22" s="77">
        <v>0</v>
      </c>
      <c r="K22" s="77">
        <v>0</v>
      </c>
    </row>
    <row r="23" spans="2:11">
      <c r="B23" t="s">
        <v>3543</v>
      </c>
      <c r="C23" t="s">
        <v>3542</v>
      </c>
      <c r="D23" t="s">
        <v>273</v>
      </c>
      <c r="E23" t="s">
        <v>215</v>
      </c>
      <c r="F23" s="77">
        <v>0</v>
      </c>
      <c r="G23" t="s">
        <v>105</v>
      </c>
      <c r="H23" s="77">
        <v>0</v>
      </c>
      <c r="I23" s="77">
        <v>3.0000000000000001E-5</v>
      </c>
      <c r="J23" s="77">
        <v>0</v>
      </c>
      <c r="K23" s="77">
        <v>0</v>
      </c>
    </row>
    <row r="24" spans="2:11">
      <c r="B24" t="s">
        <v>3544</v>
      </c>
      <c r="C24" t="s">
        <v>3545</v>
      </c>
      <c r="D24" t="s">
        <v>273</v>
      </c>
      <c r="E24" t="s">
        <v>215</v>
      </c>
      <c r="F24" s="77">
        <v>0</v>
      </c>
      <c r="G24" t="s">
        <v>105</v>
      </c>
      <c r="H24" s="77">
        <v>0</v>
      </c>
      <c r="I24" s="77">
        <v>20.887720000000002</v>
      </c>
      <c r="J24" s="77">
        <v>0.66</v>
      </c>
      <c r="K24" s="77">
        <v>0</v>
      </c>
    </row>
    <row r="25" spans="2:11">
      <c r="B25" t="s">
        <v>3546</v>
      </c>
      <c r="C25" t="s">
        <v>3547</v>
      </c>
      <c r="D25" t="s">
        <v>273</v>
      </c>
      <c r="E25" t="s">
        <v>875</v>
      </c>
      <c r="F25" s="77">
        <v>0</v>
      </c>
      <c r="G25" t="s">
        <v>105</v>
      </c>
      <c r="H25" s="77">
        <v>0</v>
      </c>
      <c r="I25" s="77">
        <v>1.0000000000000001E-5</v>
      </c>
      <c r="J25" s="77">
        <v>0</v>
      </c>
      <c r="K25" s="77">
        <v>0</v>
      </c>
    </row>
    <row r="26" spans="2:11">
      <c r="B26" s="78" t="s">
        <v>278</v>
      </c>
      <c r="D26" s="19"/>
      <c r="E26" s="19"/>
      <c r="F26" s="19"/>
      <c r="G26" s="19"/>
      <c r="H26" s="79">
        <v>0</v>
      </c>
      <c r="I26" s="79">
        <v>2.2707727000000002</v>
      </c>
      <c r="J26" s="79">
        <v>7.0000000000000007E-2</v>
      </c>
      <c r="K26" s="79">
        <v>0</v>
      </c>
    </row>
    <row r="27" spans="2:11">
      <c r="B27" t="s">
        <v>3548</v>
      </c>
      <c r="C27" t="s">
        <v>3549</v>
      </c>
      <c r="D27" t="s">
        <v>273</v>
      </c>
      <c r="E27" t="s">
        <v>875</v>
      </c>
      <c r="F27" s="77">
        <v>0</v>
      </c>
      <c r="G27" t="s">
        <v>109</v>
      </c>
      <c r="H27" s="77">
        <v>0</v>
      </c>
      <c r="I27" s="77">
        <v>2.2707727000000002</v>
      </c>
      <c r="J27" s="77">
        <v>7.0000000000000007E-2</v>
      </c>
      <c r="K27" s="77">
        <v>0</v>
      </c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8"/>
  <sheetViews>
    <sheetView rightToLeft="1" workbookViewId="0">
      <selection activeCell="B11" sqref="B11:D1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3550</v>
      </c>
    </row>
    <row r="3" spans="2:17" s="1" customFormat="1">
      <c r="B3" s="2" t="s">
        <v>2</v>
      </c>
      <c r="C3" s="26" t="s">
        <v>3551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C12+C43</f>
        <v>806204.22498905868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SUM(C13:C42)</f>
        <v>239267.03980658774</v>
      </c>
    </row>
    <row r="13" spans="2:17">
      <c r="B13" t="s">
        <v>3552</v>
      </c>
      <c r="C13" s="77">
        <v>2.7192499999999997</v>
      </c>
      <c r="D13" s="82">
        <v>43343</v>
      </c>
    </row>
    <row r="14" spans="2:17">
      <c r="B14" t="s">
        <v>3553</v>
      </c>
      <c r="C14" s="77">
        <v>1988.6705625000002</v>
      </c>
      <c r="D14" s="82">
        <v>43344</v>
      </c>
    </row>
    <row r="15" spans="2:17">
      <c r="B15" t="s">
        <v>3554</v>
      </c>
      <c r="C15" s="77">
        <v>1241.532899999999</v>
      </c>
      <c r="D15" s="82">
        <v>43371</v>
      </c>
    </row>
    <row r="16" spans="2:17">
      <c r="B16" t="s">
        <v>3555</v>
      </c>
      <c r="C16" s="77">
        <v>3452.54199583333</v>
      </c>
      <c r="D16" s="82">
        <v>43465</v>
      </c>
    </row>
    <row r="17" spans="2:4">
      <c r="B17" t="s">
        <v>3556</v>
      </c>
      <c r="C17" s="77">
        <v>89.557739999999953</v>
      </c>
      <c r="D17" s="82">
        <v>43465</v>
      </c>
    </row>
    <row r="18" spans="2:4">
      <c r="B18" t="s">
        <v>3557</v>
      </c>
      <c r="C18" s="77">
        <f>5113.955+175.703</f>
        <v>5289.6580000000004</v>
      </c>
      <c r="D18" s="82">
        <v>43800</v>
      </c>
    </row>
    <row r="19" spans="2:4">
      <c r="B19" t="s">
        <v>3558</v>
      </c>
      <c r="C19" s="77">
        <v>4996.4207725432361</v>
      </c>
      <c r="D19" s="82">
        <v>43824</v>
      </c>
    </row>
    <row r="20" spans="2:4">
      <c r="B20" t="s">
        <v>3559</v>
      </c>
      <c r="C20" s="77">
        <v>11931.403859999999</v>
      </c>
      <c r="D20" s="82">
        <v>43830</v>
      </c>
    </row>
    <row r="21" spans="2:4">
      <c r="B21" t="s">
        <v>3560</v>
      </c>
      <c r="C21" s="77">
        <v>5476.6988899999997</v>
      </c>
      <c r="D21" s="82">
        <v>43908</v>
      </c>
    </row>
    <row r="22" spans="2:4">
      <c r="B22" t="s">
        <v>3561</v>
      </c>
      <c r="C22" s="77">
        <v>764.40980000000002</v>
      </c>
      <c r="D22" s="82">
        <v>43948</v>
      </c>
    </row>
    <row r="23" spans="2:4">
      <c r="B23" t="s">
        <v>3562</v>
      </c>
      <c r="C23" s="77">
        <f>16256.4417581894+789.442007943095</f>
        <v>17045.883766132494</v>
      </c>
      <c r="D23" s="82">
        <v>44246</v>
      </c>
    </row>
    <row r="24" spans="2:4">
      <c r="B24" t="s">
        <v>3563</v>
      </c>
      <c r="C24" s="77">
        <v>12640.565478331817</v>
      </c>
      <c r="D24" s="82">
        <v>44255</v>
      </c>
    </row>
    <row r="25" spans="2:4">
      <c r="B25" t="s">
        <v>3564</v>
      </c>
      <c r="C25" s="77">
        <v>700.08831000000009</v>
      </c>
      <c r="D25" s="82">
        <v>44498</v>
      </c>
    </row>
    <row r="26" spans="2:4">
      <c r="B26" t="s">
        <v>3565</v>
      </c>
      <c r="C26" s="77">
        <v>31391.469379999999</v>
      </c>
      <c r="D26" s="82">
        <v>44502</v>
      </c>
    </row>
    <row r="27" spans="2:4">
      <c r="B27" t="s">
        <v>3566</v>
      </c>
      <c r="C27" s="77">
        <v>410.23399999999998</v>
      </c>
      <c r="D27" s="82">
        <v>44516</v>
      </c>
    </row>
    <row r="28" spans="2:4">
      <c r="B28" t="s">
        <v>3567</v>
      </c>
      <c r="C28" s="77">
        <v>7979.2299899999989</v>
      </c>
      <c r="D28" s="82">
        <v>44727</v>
      </c>
    </row>
    <row r="29" spans="2:4">
      <c r="B29" t="s">
        <v>3568</v>
      </c>
      <c r="C29" s="77">
        <v>4708.8527501436656</v>
      </c>
      <c r="D29" s="82">
        <v>44739</v>
      </c>
    </row>
    <row r="30" spans="2:4">
      <c r="B30" t="s">
        <v>3569</v>
      </c>
      <c r="C30" s="77">
        <v>16860.40105888978</v>
      </c>
      <c r="D30" s="82">
        <v>44739</v>
      </c>
    </row>
    <row r="31" spans="2:4">
      <c r="B31" t="s">
        <v>3570</v>
      </c>
      <c r="C31" s="77">
        <v>4804.2489875503479</v>
      </c>
      <c r="D31" s="82">
        <v>44926</v>
      </c>
    </row>
    <row r="32" spans="2:4">
      <c r="B32" t="s">
        <v>3571</v>
      </c>
      <c r="C32" s="77">
        <v>25.236099999999954</v>
      </c>
      <c r="D32" s="82">
        <v>44927</v>
      </c>
    </row>
    <row r="33" spans="2:4">
      <c r="B33" t="s">
        <v>3572</v>
      </c>
      <c r="C33" s="77">
        <v>8333.0028969767009</v>
      </c>
      <c r="D33" s="82">
        <v>45534</v>
      </c>
    </row>
    <row r="34" spans="2:4">
      <c r="B34" t="s">
        <v>3573</v>
      </c>
      <c r="C34" s="77">
        <v>230.20917000000009</v>
      </c>
      <c r="D34" s="82">
        <v>45534</v>
      </c>
    </row>
    <row r="35" spans="2:4">
      <c r="B35" t="s">
        <v>3574</v>
      </c>
      <c r="C35" s="77">
        <v>11089.768136000001</v>
      </c>
      <c r="D35" s="82">
        <v>45640</v>
      </c>
    </row>
    <row r="36" spans="2:4">
      <c r="B36" t="s">
        <v>3575</v>
      </c>
      <c r="C36" s="77">
        <v>12813.988423999997</v>
      </c>
      <c r="D36" s="82">
        <v>46054</v>
      </c>
    </row>
    <row r="37" spans="2:4">
      <c r="B37" t="s">
        <v>3576</v>
      </c>
      <c r="C37" s="77">
        <v>29624.135101686428</v>
      </c>
      <c r="D37" s="82">
        <v>46100</v>
      </c>
    </row>
    <row r="38" spans="2:4">
      <c r="B38" t="s">
        <v>3577</v>
      </c>
      <c r="C38" s="77">
        <v>6806.7846980000013</v>
      </c>
      <c r="D38" s="82">
        <v>46132</v>
      </c>
    </row>
    <row r="39" spans="2:4">
      <c r="B39" t="s">
        <v>3578</v>
      </c>
      <c r="C39" s="77">
        <v>11246.427376999998</v>
      </c>
      <c r="D39" s="82">
        <v>46631</v>
      </c>
    </row>
    <row r="40" spans="2:4">
      <c r="B40" t="s">
        <v>3579</v>
      </c>
      <c r="C40" s="77">
        <v>12135.250410999999</v>
      </c>
      <c r="D40" s="82">
        <v>46752</v>
      </c>
    </row>
    <row r="41" spans="2:4">
      <c r="B41" t="s">
        <v>3580</v>
      </c>
      <c r="C41" s="77">
        <v>15187.65</v>
      </c>
      <c r="D41" s="82">
        <v>47177</v>
      </c>
    </row>
    <row r="42" spans="2:4">
      <c r="B42"/>
      <c r="C42" s="77"/>
    </row>
    <row r="43" spans="2:4">
      <c r="B43" s="78" t="s">
        <v>278</v>
      </c>
      <c r="C43" s="79">
        <f>SUM(C44:C108)</f>
        <v>566937.18518247094</v>
      </c>
    </row>
    <row r="44" spans="2:4">
      <c r="B44" t="s">
        <v>3581</v>
      </c>
      <c r="C44" s="77">
        <v>77.50324675324633</v>
      </c>
      <c r="D44" s="82">
        <v>43343</v>
      </c>
    </row>
    <row r="45" spans="2:4">
      <c r="B45" t="s">
        <v>3582</v>
      </c>
      <c r="C45" s="77">
        <v>471.86569000000003</v>
      </c>
      <c r="D45" s="82">
        <v>43374</v>
      </c>
    </row>
    <row r="46" spans="2:4">
      <c r="B46" t="s">
        <v>3583</v>
      </c>
      <c r="C46" s="77">
        <v>45.625</v>
      </c>
      <c r="D46" s="82">
        <v>43435</v>
      </c>
    </row>
    <row r="47" spans="2:4">
      <c r="B47" t="s">
        <v>3584</v>
      </c>
      <c r="C47" s="77">
        <v>300.49372828206702</v>
      </c>
      <c r="D47" s="82">
        <v>43441</v>
      </c>
    </row>
    <row r="48" spans="2:4">
      <c r="B48" t="s">
        <v>3585</v>
      </c>
      <c r="C48" s="77">
        <v>3390.9429300000002</v>
      </c>
      <c r="D48" s="82">
        <v>43525</v>
      </c>
    </row>
    <row r="49" spans="2:4">
      <c r="B49" t="s">
        <v>3586</v>
      </c>
      <c r="C49" s="77">
        <v>1349.2042500000011</v>
      </c>
      <c r="D49" s="82">
        <v>43544</v>
      </c>
    </row>
    <row r="50" spans="2:4">
      <c r="B50" t="s">
        <v>3587</v>
      </c>
      <c r="C50" s="77">
        <v>1698.8893112049989</v>
      </c>
      <c r="D50" s="82">
        <v>43629</v>
      </c>
    </row>
    <row r="51" spans="2:4">
      <c r="B51" t="s">
        <v>3588</v>
      </c>
      <c r="C51" s="77">
        <v>208.04824799999943</v>
      </c>
      <c r="D51" s="82">
        <v>43708</v>
      </c>
    </row>
    <row r="52" spans="2:4">
      <c r="B52" t="s">
        <v>3589</v>
      </c>
      <c r="C52" s="77">
        <v>14838.243597944231</v>
      </c>
      <c r="D52" s="82">
        <v>44044</v>
      </c>
    </row>
    <row r="53" spans="2:4">
      <c r="B53" t="s">
        <v>3590</v>
      </c>
      <c r="C53" s="77">
        <v>611.67839000000004</v>
      </c>
      <c r="D53" s="82">
        <v>44075</v>
      </c>
    </row>
    <row r="54" spans="2:4">
      <c r="B54" t="s">
        <v>3591</v>
      </c>
      <c r="C54" s="77">
        <v>3808.01361</v>
      </c>
      <c r="D54" s="82">
        <v>44159</v>
      </c>
    </row>
    <row r="55" spans="2:4">
      <c r="B55" t="s">
        <v>3592</v>
      </c>
      <c r="C55" s="77">
        <v>45.936271999999647</v>
      </c>
      <c r="D55" s="82">
        <v>44196</v>
      </c>
    </row>
    <row r="56" spans="2:4">
      <c r="B56" t="s">
        <v>3593</v>
      </c>
      <c r="C56" s="77">
        <v>12902.714011</v>
      </c>
      <c r="D56" s="82">
        <v>44258</v>
      </c>
    </row>
    <row r="57" spans="2:4">
      <c r="B57" t="s">
        <v>3594</v>
      </c>
      <c r="C57" s="77">
        <v>2208.5705700717622</v>
      </c>
      <c r="D57" s="82">
        <v>44335</v>
      </c>
    </row>
    <row r="58" spans="2:4">
      <c r="B58" t="s">
        <v>3595</v>
      </c>
      <c r="C58" s="77">
        <v>11208.08598861025</v>
      </c>
      <c r="D58" s="82">
        <v>44429</v>
      </c>
    </row>
    <row r="59" spans="2:4">
      <c r="B59" t="s">
        <v>3596</v>
      </c>
      <c r="C59" s="77">
        <v>5118.0950064999997</v>
      </c>
      <c r="D59" s="82">
        <v>44621</v>
      </c>
    </row>
    <row r="60" spans="2:4">
      <c r="B60" t="s">
        <v>3597</v>
      </c>
      <c r="C60" s="77">
        <v>17509.814153257521</v>
      </c>
      <c r="D60" s="82">
        <v>44722</v>
      </c>
    </row>
    <row r="61" spans="2:4">
      <c r="B61" t="s">
        <v>3598</v>
      </c>
      <c r="C61" s="77">
        <v>8147.9230685000039</v>
      </c>
      <c r="D61" s="82">
        <v>44727</v>
      </c>
    </row>
    <row r="62" spans="2:4">
      <c r="B62" t="s">
        <v>3599</v>
      </c>
      <c r="C62" s="77">
        <v>77.712588000000338</v>
      </c>
      <c r="D62" s="82">
        <v>44727</v>
      </c>
    </row>
    <row r="63" spans="2:4">
      <c r="B63" t="s">
        <v>3600</v>
      </c>
      <c r="C63" s="77">
        <v>11846.941299999999</v>
      </c>
      <c r="D63" s="82">
        <v>44836</v>
      </c>
    </row>
    <row r="64" spans="2:4">
      <c r="B64" t="s">
        <v>3601</v>
      </c>
      <c r="C64" s="77">
        <v>2121.4092000000001</v>
      </c>
      <c r="D64" s="82">
        <v>44992</v>
      </c>
    </row>
    <row r="65" spans="2:4">
      <c r="B65" t="s">
        <v>3602</v>
      </c>
      <c r="C65" s="77">
        <v>16330.614834619761</v>
      </c>
      <c r="D65" s="82">
        <v>45382</v>
      </c>
    </row>
    <row r="66" spans="2:4">
      <c r="B66" t="s">
        <v>2800</v>
      </c>
      <c r="C66" s="77">
        <v>5676.819756384999</v>
      </c>
      <c r="D66" s="82">
        <v>45383</v>
      </c>
    </row>
    <row r="67" spans="2:4">
      <c r="B67" t="s">
        <v>3603</v>
      </c>
      <c r="C67" s="77">
        <v>17601.906221099998</v>
      </c>
      <c r="D67" s="82">
        <v>45485</v>
      </c>
    </row>
    <row r="68" spans="2:4">
      <c r="B68" t="s">
        <v>3604</v>
      </c>
      <c r="C68" s="77">
        <v>2871.5689529999995</v>
      </c>
      <c r="D68" s="82">
        <v>45536</v>
      </c>
    </row>
    <row r="69" spans="2:4">
      <c r="B69" t="s">
        <v>3605</v>
      </c>
      <c r="C69" s="77">
        <v>25280.3963635</v>
      </c>
      <c r="D69" s="82">
        <v>45557</v>
      </c>
    </row>
    <row r="70" spans="2:4">
      <c r="B70" t="s">
        <v>3606</v>
      </c>
      <c r="C70" s="77">
        <v>12937.528321273998</v>
      </c>
      <c r="D70" s="82">
        <v>45710</v>
      </c>
    </row>
    <row r="71" spans="2:4">
      <c r="B71" t="s">
        <v>3607</v>
      </c>
      <c r="C71" s="77">
        <v>12278.975110499998</v>
      </c>
      <c r="D71" s="82">
        <v>45748</v>
      </c>
    </row>
    <row r="72" spans="2:4">
      <c r="B72" t="s">
        <v>3608</v>
      </c>
      <c r="C72" s="77">
        <v>23439.810735449999</v>
      </c>
      <c r="D72" s="82">
        <v>45777</v>
      </c>
    </row>
    <row r="73" spans="2:4">
      <c r="B73" t="s">
        <v>3609</v>
      </c>
      <c r="C73" s="77">
        <v>22237.995136312904</v>
      </c>
      <c r="D73" s="82">
        <v>45778</v>
      </c>
    </row>
    <row r="74" spans="2:4">
      <c r="B74" t="s">
        <v>3610</v>
      </c>
      <c r="C74" s="77">
        <v>8216.4063651939996</v>
      </c>
      <c r="D74" s="82">
        <v>45806</v>
      </c>
    </row>
    <row r="75" spans="2:4">
      <c r="B75" t="s">
        <v>3611</v>
      </c>
      <c r="C75" s="77">
        <v>8819.2686353370009</v>
      </c>
      <c r="D75" s="82">
        <v>45838</v>
      </c>
    </row>
    <row r="76" spans="2:4">
      <c r="B76" t="s">
        <v>3612</v>
      </c>
      <c r="C76" s="77">
        <v>15571.847433070528</v>
      </c>
      <c r="D76" s="82">
        <v>46012</v>
      </c>
    </row>
    <row r="77" spans="2:4">
      <c r="B77" t="s">
        <v>3613</v>
      </c>
      <c r="C77" s="77">
        <v>5730.4707999999991</v>
      </c>
      <c r="D77" s="82">
        <v>46054</v>
      </c>
    </row>
    <row r="78" spans="2:4">
      <c r="B78" t="s">
        <v>3614</v>
      </c>
      <c r="C78" s="77">
        <v>7248.4563022959992</v>
      </c>
      <c r="D78" s="82">
        <v>46054</v>
      </c>
    </row>
    <row r="79" spans="2:4">
      <c r="B79" t="s">
        <v>3615</v>
      </c>
      <c r="C79" s="77">
        <v>8205.1825164999991</v>
      </c>
      <c r="D79" s="82">
        <v>46082</v>
      </c>
    </row>
    <row r="80" spans="2:4">
      <c r="B80" t="s">
        <v>3616</v>
      </c>
      <c r="C80" s="77">
        <v>1215.6692189999999</v>
      </c>
      <c r="D80" s="82">
        <v>46199</v>
      </c>
    </row>
    <row r="81" spans="2:4">
      <c r="B81" t="s">
        <v>3617</v>
      </c>
      <c r="C81" s="77">
        <v>17465.160611500003</v>
      </c>
      <c r="D81" s="82">
        <v>46201</v>
      </c>
    </row>
    <row r="82" spans="2:4">
      <c r="B82" t="s">
        <v>3618</v>
      </c>
      <c r="C82" s="77">
        <v>3277.4188404999954</v>
      </c>
      <c r="D82" s="82">
        <v>46201</v>
      </c>
    </row>
    <row r="83" spans="2:4">
      <c r="B83" t="s">
        <v>3619</v>
      </c>
      <c r="C83" s="77">
        <v>3719.4921309999986</v>
      </c>
      <c r="D83" s="82">
        <v>46201</v>
      </c>
    </row>
    <row r="84" spans="2:4">
      <c r="B84" t="s">
        <v>3620</v>
      </c>
      <c r="C84" s="77">
        <v>3328.3806149999996</v>
      </c>
      <c r="D84" s="82">
        <v>46201</v>
      </c>
    </row>
    <row r="85" spans="2:4">
      <c r="B85" t="s">
        <v>3621</v>
      </c>
      <c r="C85" s="77">
        <v>13811.346799499997</v>
      </c>
      <c r="D85" s="82">
        <v>46482</v>
      </c>
    </row>
    <row r="86" spans="2:4">
      <c r="B86" t="s">
        <v>3622</v>
      </c>
      <c r="C86" s="77">
        <v>4280.9738209999996</v>
      </c>
      <c r="D86" s="82">
        <v>46482</v>
      </c>
    </row>
    <row r="87" spans="2:4">
      <c r="B87" t="s">
        <v>3623</v>
      </c>
      <c r="C87" s="77">
        <v>21373.431701935813</v>
      </c>
      <c r="D87" s="82">
        <v>46601</v>
      </c>
    </row>
    <row r="88" spans="2:4">
      <c r="B88" t="s">
        <v>3624</v>
      </c>
      <c r="C88" s="77">
        <v>1118.5044388402671</v>
      </c>
      <c r="D88" s="82">
        <v>46663</v>
      </c>
    </row>
    <row r="89" spans="2:4">
      <c r="B89" t="s">
        <v>3625</v>
      </c>
      <c r="C89" s="77">
        <v>7556.7199578149975</v>
      </c>
      <c r="D89" s="82">
        <v>46722</v>
      </c>
    </row>
    <row r="90" spans="2:4">
      <c r="B90" t="s">
        <v>3626</v>
      </c>
      <c r="C90" s="77">
        <v>19777.988557012035</v>
      </c>
      <c r="D90" s="82">
        <v>46742</v>
      </c>
    </row>
    <row r="91" spans="2:4">
      <c r="B91" t="s">
        <v>3627</v>
      </c>
      <c r="C91" s="77">
        <v>19784.324797258974</v>
      </c>
      <c r="D91" s="82">
        <v>46844</v>
      </c>
    </row>
    <row r="92" spans="2:4">
      <c r="B92" t="s">
        <v>3628</v>
      </c>
      <c r="C92" s="77">
        <v>-0.85360039440279101</v>
      </c>
      <c r="D92" s="82">
        <v>46938</v>
      </c>
    </row>
    <row r="93" spans="2:4">
      <c r="B93" t="s">
        <v>3629</v>
      </c>
      <c r="C93" s="77">
        <v>-20.101220053000009</v>
      </c>
      <c r="D93" s="82">
        <v>46938</v>
      </c>
    </row>
    <row r="94" spans="2:4">
      <c r="B94" t="s">
        <v>3630</v>
      </c>
      <c r="C94" s="77">
        <v>1439.3251589999998</v>
      </c>
      <c r="D94" s="82">
        <v>46938</v>
      </c>
    </row>
    <row r="95" spans="2:4">
      <c r="B95" t="s">
        <v>3631</v>
      </c>
      <c r="C95" s="77">
        <v>9279.4404368275627</v>
      </c>
      <c r="D95" s="82">
        <v>46938</v>
      </c>
    </row>
    <row r="96" spans="2:4">
      <c r="B96" t="s">
        <v>3632</v>
      </c>
      <c r="C96" s="77">
        <v>16.763208999999996</v>
      </c>
      <c r="D96" s="82">
        <v>46938</v>
      </c>
    </row>
    <row r="97" spans="2:4">
      <c r="B97" t="s">
        <v>3633</v>
      </c>
      <c r="C97" s="77">
        <v>12.12584357199996</v>
      </c>
      <c r="D97" s="82">
        <v>46938</v>
      </c>
    </row>
    <row r="98" spans="2:4">
      <c r="B98" t="s">
        <v>3634</v>
      </c>
      <c r="C98" s="77">
        <v>19.040188499999871</v>
      </c>
      <c r="D98" s="82">
        <v>46938</v>
      </c>
    </row>
    <row r="99" spans="2:4">
      <c r="B99" t="s">
        <v>3635</v>
      </c>
      <c r="C99" s="77">
        <v>11758.460434676705</v>
      </c>
      <c r="D99" s="82">
        <v>47026</v>
      </c>
    </row>
    <row r="100" spans="2:4">
      <c r="B100" t="s">
        <v>3636</v>
      </c>
      <c r="C100" s="77">
        <v>8306.9992300000013</v>
      </c>
      <c r="D100" s="82">
        <v>47031</v>
      </c>
    </row>
    <row r="101" spans="2:4">
      <c r="B101" t="s">
        <v>3637</v>
      </c>
      <c r="C101" s="77">
        <v>5117.0079973259772</v>
      </c>
      <c r="D101" s="82">
        <v>47102</v>
      </c>
    </row>
    <row r="102" spans="2:4">
      <c r="B102" t="s">
        <v>2763</v>
      </c>
      <c r="C102" s="77">
        <v>16329.086294135219</v>
      </c>
      <c r="D102" s="82">
        <v>47178</v>
      </c>
    </row>
    <row r="103" spans="2:4">
      <c r="B103" t="s">
        <v>3638</v>
      </c>
      <c r="C103" s="77">
        <v>11436.3771</v>
      </c>
      <c r="D103" s="82">
        <v>47262</v>
      </c>
    </row>
    <row r="104" spans="2:4">
      <c r="B104" t="s">
        <v>3639</v>
      </c>
      <c r="C104" s="77">
        <v>3761.2095096309099</v>
      </c>
      <c r="D104" s="82">
        <v>47467</v>
      </c>
    </row>
    <row r="105" spans="2:4">
      <c r="B105" t="s">
        <v>3640</v>
      </c>
      <c r="C105" s="77">
        <v>23130.948045999998</v>
      </c>
      <c r="D105" s="82">
        <v>47992</v>
      </c>
    </row>
    <row r="106" spans="2:4">
      <c r="B106" t="s">
        <v>3641</v>
      </c>
      <c r="C106" s="77">
        <v>9328.661772802534</v>
      </c>
      <c r="D106" s="82">
        <v>48723</v>
      </c>
    </row>
    <row r="107" spans="2:4">
      <c r="B107" t="s">
        <v>3642</v>
      </c>
      <c r="C107" s="77">
        <v>33078.803212059</v>
      </c>
      <c r="D107" s="82">
        <v>50041</v>
      </c>
    </row>
    <row r="108" spans="2:4">
      <c r="B108" t="s">
        <v>3643</v>
      </c>
      <c r="C108" s="77">
        <v>26799.522434362996</v>
      </c>
      <c r="D108" s="82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09:D1048576 B42:D4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3550</v>
      </c>
    </row>
    <row r="3" spans="2:18" s="1" customFormat="1">
      <c r="B3" s="2" t="s">
        <v>2</v>
      </c>
      <c r="C3" s="26" t="s">
        <v>3551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273</v>
      </c>
      <c r="C14" t="s">
        <v>273</v>
      </c>
      <c r="D14" t="s">
        <v>273</v>
      </c>
      <c r="E14" t="s">
        <v>273</v>
      </c>
      <c r="H14" s="77">
        <v>0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273</v>
      </c>
      <c r="C16" t="s">
        <v>273</v>
      </c>
      <c r="D16" t="s">
        <v>273</v>
      </c>
      <c r="E16" t="s">
        <v>273</v>
      </c>
      <c r="H16" s="77">
        <v>0</v>
      </c>
      <c r="I16" t="s">
        <v>273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273</v>
      </c>
      <c r="C18" t="s">
        <v>273</v>
      </c>
      <c r="D18" t="s">
        <v>273</v>
      </c>
      <c r="E18" t="s">
        <v>273</v>
      </c>
      <c r="H18" s="77">
        <v>0</v>
      </c>
      <c r="I18" t="s">
        <v>273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273</v>
      </c>
      <c r="C20" t="s">
        <v>273</v>
      </c>
      <c r="D20" t="s">
        <v>273</v>
      </c>
      <c r="E20" t="s">
        <v>273</v>
      </c>
      <c r="H20" s="77">
        <v>0</v>
      </c>
      <c r="I20" t="s">
        <v>273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273</v>
      </c>
      <c r="C23" t="s">
        <v>273</v>
      </c>
      <c r="D23" t="s">
        <v>273</v>
      </c>
      <c r="E23" t="s">
        <v>273</v>
      </c>
      <c r="H23" s="77">
        <v>0</v>
      </c>
      <c r="I23" t="s">
        <v>273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273</v>
      </c>
      <c r="C25" t="s">
        <v>273</v>
      </c>
      <c r="D25" t="s">
        <v>273</v>
      </c>
      <c r="E25" t="s">
        <v>273</v>
      </c>
      <c r="H25" s="77">
        <v>0</v>
      </c>
      <c r="I25" t="s">
        <v>273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280</v>
      </c>
      <c r="D26" s="16"/>
    </row>
    <row r="27" spans="2:16">
      <c r="B27" t="s">
        <v>376</v>
      </c>
      <c r="D27" s="16"/>
    </row>
    <row r="28" spans="2:16">
      <c r="B28" t="s">
        <v>378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3550</v>
      </c>
    </row>
    <row r="3" spans="2:18" s="1" customFormat="1">
      <c r="B3" s="2" t="s">
        <v>2</v>
      </c>
      <c r="C3" s="26" t="s">
        <v>3551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273</v>
      </c>
      <c r="C14" t="s">
        <v>273</v>
      </c>
      <c r="D14" t="s">
        <v>273</v>
      </c>
      <c r="E14" t="s">
        <v>273</v>
      </c>
      <c r="H14" s="77">
        <v>0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273</v>
      </c>
      <c r="C16" t="s">
        <v>273</v>
      </c>
      <c r="D16" t="s">
        <v>273</v>
      </c>
      <c r="E16" t="s">
        <v>273</v>
      </c>
      <c r="H16" s="77">
        <v>0</v>
      </c>
      <c r="I16" t="s">
        <v>273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273</v>
      </c>
      <c r="C18" t="s">
        <v>273</v>
      </c>
      <c r="D18" t="s">
        <v>273</v>
      </c>
      <c r="E18" t="s">
        <v>273</v>
      </c>
      <c r="H18" s="77">
        <v>0</v>
      </c>
      <c r="I18" t="s">
        <v>273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273</v>
      </c>
      <c r="C20" t="s">
        <v>273</v>
      </c>
      <c r="D20" t="s">
        <v>273</v>
      </c>
      <c r="E20" t="s">
        <v>273</v>
      </c>
      <c r="H20" s="77">
        <v>0</v>
      </c>
      <c r="I20" t="s">
        <v>273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273</v>
      </c>
      <c r="C23" t="s">
        <v>273</v>
      </c>
      <c r="D23" t="s">
        <v>273</v>
      </c>
      <c r="E23" t="s">
        <v>273</v>
      </c>
      <c r="H23" s="77">
        <v>0</v>
      </c>
      <c r="I23" t="s">
        <v>273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273</v>
      </c>
      <c r="C25" t="s">
        <v>273</v>
      </c>
      <c r="D25" t="s">
        <v>273</v>
      </c>
      <c r="E25" t="s">
        <v>273</v>
      </c>
      <c r="H25" s="77">
        <v>0</v>
      </c>
      <c r="I25" t="s">
        <v>273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280</v>
      </c>
      <c r="D26" s="16"/>
    </row>
    <row r="27" spans="2:16">
      <c r="B27" t="s">
        <v>376</v>
      </c>
      <c r="D27" s="16"/>
    </row>
    <row r="28" spans="2:16">
      <c r="B28" t="s">
        <v>378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6" sqref="B6:R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3550</v>
      </c>
    </row>
    <row r="3" spans="2:53" s="1" customFormat="1">
      <c r="B3" s="2" t="s">
        <v>2</v>
      </c>
      <c r="C3" s="26" t="s">
        <v>3551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4.57</v>
      </c>
      <c r="I11" s="7"/>
      <c r="J11" s="7"/>
      <c r="K11" s="76">
        <v>0.53</v>
      </c>
      <c r="L11" s="76">
        <v>1536074111</v>
      </c>
      <c r="M11" s="7"/>
      <c r="N11" s="76">
        <v>0</v>
      </c>
      <c r="O11" s="76">
        <v>1779035.3135688</v>
      </c>
      <c r="P11" s="7"/>
      <c r="Q11" s="76">
        <v>100</v>
      </c>
      <c r="R11" s="76">
        <v>15.36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4.57</v>
      </c>
      <c r="K12" s="79">
        <v>0.53</v>
      </c>
      <c r="L12" s="79">
        <v>1536074111</v>
      </c>
      <c r="N12" s="79">
        <v>0</v>
      </c>
      <c r="O12" s="79">
        <v>1779035.3135688</v>
      </c>
      <c r="Q12" s="79">
        <v>100</v>
      </c>
      <c r="R12" s="79">
        <v>15.36</v>
      </c>
    </row>
    <row r="13" spans="2:53">
      <c r="B13" s="78" t="s">
        <v>281</v>
      </c>
      <c r="C13" s="16"/>
      <c r="D13" s="16"/>
      <c r="H13" s="79">
        <v>5.18</v>
      </c>
      <c r="K13" s="79">
        <v>-0.23</v>
      </c>
      <c r="L13" s="79">
        <v>491851132</v>
      </c>
      <c r="N13" s="79">
        <v>0</v>
      </c>
      <c r="O13" s="79">
        <v>663896.24538500002</v>
      </c>
      <c r="Q13" s="79">
        <v>37.32</v>
      </c>
      <c r="R13" s="79">
        <v>5.73</v>
      </c>
    </row>
    <row r="14" spans="2:53">
      <c r="B14" s="78" t="s">
        <v>282</v>
      </c>
      <c r="C14" s="16"/>
      <c r="D14" s="16"/>
      <c r="H14" s="79">
        <v>5.18</v>
      </c>
      <c r="K14" s="79">
        <v>-0.23</v>
      </c>
      <c r="L14" s="79">
        <v>491851132</v>
      </c>
      <c r="N14" s="79">
        <v>0</v>
      </c>
      <c r="O14" s="79">
        <v>663896.24538500002</v>
      </c>
      <c r="Q14" s="79">
        <v>37.32</v>
      </c>
      <c r="R14" s="79">
        <v>5.73</v>
      </c>
    </row>
    <row r="15" spans="2:53">
      <c r="B15" t="s">
        <v>283</v>
      </c>
      <c r="C15" t="s">
        <v>284</v>
      </c>
      <c r="D15" t="s">
        <v>103</v>
      </c>
      <c r="E15" t="s">
        <v>285</v>
      </c>
      <c r="F15" t="s">
        <v>154</v>
      </c>
      <c r="G15" t="s">
        <v>286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132270617</v>
      </c>
      <c r="M15" s="77">
        <v>153.91</v>
      </c>
      <c r="N15" s="77">
        <v>0</v>
      </c>
      <c r="O15" s="77">
        <v>203577.70662469999</v>
      </c>
      <c r="P15" s="77">
        <v>0.85</v>
      </c>
      <c r="Q15" s="77">
        <v>11.44</v>
      </c>
      <c r="R15" s="77">
        <v>1.76</v>
      </c>
    </row>
    <row r="16" spans="2:53">
      <c r="B16" t="s">
        <v>287</v>
      </c>
      <c r="C16" t="s">
        <v>288</v>
      </c>
      <c r="D16" t="s">
        <v>103</v>
      </c>
      <c r="E16" t="s">
        <v>285</v>
      </c>
      <c r="F16" t="s">
        <v>154</v>
      </c>
      <c r="G16" t="s">
        <v>289</v>
      </c>
      <c r="H16" s="77">
        <v>5.43</v>
      </c>
      <c r="I16" t="s">
        <v>105</v>
      </c>
      <c r="J16" s="77">
        <v>4</v>
      </c>
      <c r="K16" s="77">
        <v>-0.01</v>
      </c>
      <c r="L16" s="77">
        <v>12598304</v>
      </c>
      <c r="M16" s="77">
        <v>158.29</v>
      </c>
      <c r="N16" s="77">
        <v>0</v>
      </c>
      <c r="O16" s="77">
        <v>19941.855401600002</v>
      </c>
      <c r="P16" s="77">
        <v>0.12</v>
      </c>
      <c r="Q16" s="77">
        <v>1.1200000000000001</v>
      </c>
      <c r="R16" s="77">
        <v>0.17</v>
      </c>
    </row>
    <row r="17" spans="2:18">
      <c r="B17" t="s">
        <v>290</v>
      </c>
      <c r="C17" t="s">
        <v>291</v>
      </c>
      <c r="D17" t="s">
        <v>103</v>
      </c>
      <c r="E17" t="s">
        <v>285</v>
      </c>
      <c r="F17" t="s">
        <v>154</v>
      </c>
      <c r="G17" t="s">
        <v>292</v>
      </c>
      <c r="H17" s="77">
        <v>8.66</v>
      </c>
      <c r="I17" t="s">
        <v>105</v>
      </c>
      <c r="J17" s="77">
        <v>0.75</v>
      </c>
      <c r="K17" s="77">
        <v>0.46</v>
      </c>
      <c r="L17" s="77">
        <v>6989493</v>
      </c>
      <c r="M17" s="77">
        <v>103.7</v>
      </c>
      <c r="N17" s="77">
        <v>0</v>
      </c>
      <c r="O17" s="77">
        <v>7248.104241</v>
      </c>
      <c r="P17" s="77">
        <v>0.08</v>
      </c>
      <c r="Q17" s="77">
        <v>0.41</v>
      </c>
      <c r="R17" s="77">
        <v>0.06</v>
      </c>
    </row>
    <row r="18" spans="2:18">
      <c r="B18" t="s">
        <v>293</v>
      </c>
      <c r="C18" t="s">
        <v>294</v>
      </c>
      <c r="D18" t="s">
        <v>103</v>
      </c>
      <c r="E18" t="s">
        <v>285</v>
      </c>
      <c r="F18" t="s">
        <v>154</v>
      </c>
      <c r="G18" t="s">
        <v>295</v>
      </c>
      <c r="H18" s="77">
        <v>5.01</v>
      </c>
      <c r="I18" t="s">
        <v>105</v>
      </c>
      <c r="J18" s="77">
        <v>1.75</v>
      </c>
      <c r="K18" s="77">
        <v>-0.17</v>
      </c>
      <c r="L18" s="77">
        <v>4767165</v>
      </c>
      <c r="M18" s="77">
        <v>113.42</v>
      </c>
      <c r="N18" s="77">
        <v>0</v>
      </c>
      <c r="O18" s="77">
        <v>5406.9185429999998</v>
      </c>
      <c r="P18" s="77">
        <v>0.03</v>
      </c>
      <c r="Q18" s="77">
        <v>0.3</v>
      </c>
      <c r="R18" s="77">
        <v>0.05</v>
      </c>
    </row>
    <row r="19" spans="2:18">
      <c r="B19" t="s">
        <v>296</v>
      </c>
      <c r="C19" t="s">
        <v>297</v>
      </c>
      <c r="D19" t="s">
        <v>103</v>
      </c>
      <c r="E19" t="s">
        <v>285</v>
      </c>
      <c r="F19" t="s">
        <v>154</v>
      </c>
      <c r="G19" t="s">
        <v>298</v>
      </c>
      <c r="H19" s="77">
        <v>1.3</v>
      </c>
      <c r="I19" t="s">
        <v>105</v>
      </c>
      <c r="J19" s="77">
        <v>3</v>
      </c>
      <c r="K19" s="77">
        <v>-0.89</v>
      </c>
      <c r="L19" s="77">
        <v>86024832</v>
      </c>
      <c r="M19" s="77">
        <v>118.19</v>
      </c>
      <c r="N19" s="77">
        <v>0</v>
      </c>
      <c r="O19" s="77">
        <v>101672.7489408</v>
      </c>
      <c r="P19" s="77">
        <v>0.56000000000000005</v>
      </c>
      <c r="Q19" s="77">
        <v>5.72</v>
      </c>
      <c r="R19" s="77">
        <v>0.88</v>
      </c>
    </row>
    <row r="20" spans="2:18">
      <c r="B20" t="s">
        <v>299</v>
      </c>
      <c r="C20" t="s">
        <v>300</v>
      </c>
      <c r="D20" t="s">
        <v>103</v>
      </c>
      <c r="E20" t="s">
        <v>285</v>
      </c>
      <c r="F20" t="s">
        <v>154</v>
      </c>
      <c r="G20" t="s">
        <v>301</v>
      </c>
      <c r="H20" s="77">
        <v>7.14</v>
      </c>
      <c r="I20" t="s">
        <v>105</v>
      </c>
      <c r="J20" s="77">
        <v>0.75</v>
      </c>
      <c r="K20" s="77">
        <v>0.22</v>
      </c>
      <c r="L20" s="77">
        <v>8089875</v>
      </c>
      <c r="M20" s="77">
        <v>104.89</v>
      </c>
      <c r="N20" s="77">
        <v>0</v>
      </c>
      <c r="O20" s="77">
        <v>8485.4698874999995</v>
      </c>
      <c r="P20" s="77">
        <v>0.06</v>
      </c>
      <c r="Q20" s="77">
        <v>0.48</v>
      </c>
      <c r="R20" s="77">
        <v>7.0000000000000007E-2</v>
      </c>
    </row>
    <row r="21" spans="2:18">
      <c r="B21" t="s">
        <v>302</v>
      </c>
      <c r="C21" t="s">
        <v>303</v>
      </c>
      <c r="D21" t="s">
        <v>103</v>
      </c>
      <c r="E21" t="s">
        <v>285</v>
      </c>
      <c r="F21" t="s">
        <v>154</v>
      </c>
      <c r="G21" t="s">
        <v>304</v>
      </c>
      <c r="H21" s="77">
        <v>2.33</v>
      </c>
      <c r="I21" t="s">
        <v>105</v>
      </c>
      <c r="J21" s="77">
        <v>0.1</v>
      </c>
      <c r="K21" s="77">
        <v>-0.7</v>
      </c>
      <c r="L21" s="77">
        <v>74802827</v>
      </c>
      <c r="M21" s="77">
        <v>102.86</v>
      </c>
      <c r="N21" s="77">
        <v>0</v>
      </c>
      <c r="O21" s="77">
        <v>76942.187852200004</v>
      </c>
      <c r="P21" s="77">
        <v>0.52</v>
      </c>
      <c r="Q21" s="77">
        <v>4.32</v>
      </c>
      <c r="R21" s="77">
        <v>0.66</v>
      </c>
    </row>
    <row r="22" spans="2:18">
      <c r="B22" t="s">
        <v>305</v>
      </c>
      <c r="C22" t="s">
        <v>306</v>
      </c>
      <c r="D22" t="s">
        <v>103</v>
      </c>
      <c r="E22" t="s">
        <v>285</v>
      </c>
      <c r="F22" t="s">
        <v>154</v>
      </c>
      <c r="G22" t="s">
        <v>307</v>
      </c>
      <c r="H22" s="77">
        <v>17.89</v>
      </c>
      <c r="I22" t="s">
        <v>105</v>
      </c>
      <c r="J22" s="77">
        <v>2.75</v>
      </c>
      <c r="K22" s="77">
        <v>1.33</v>
      </c>
      <c r="L22" s="77">
        <v>277686</v>
      </c>
      <c r="M22" s="77">
        <v>139.80000000000001</v>
      </c>
      <c r="N22" s="77">
        <v>0</v>
      </c>
      <c r="O22" s="77">
        <v>388.20502800000003</v>
      </c>
      <c r="P22" s="77">
        <v>0</v>
      </c>
      <c r="Q22" s="77">
        <v>0.02</v>
      </c>
      <c r="R22" s="77">
        <v>0</v>
      </c>
    </row>
    <row r="23" spans="2:18">
      <c r="B23" t="s">
        <v>308</v>
      </c>
      <c r="C23" t="s">
        <v>309</v>
      </c>
      <c r="D23" t="s">
        <v>103</v>
      </c>
      <c r="E23" t="s">
        <v>285</v>
      </c>
      <c r="F23" t="s">
        <v>154</v>
      </c>
      <c r="G23" t="s">
        <v>310</v>
      </c>
      <c r="H23" s="77">
        <v>14.04</v>
      </c>
      <c r="I23" t="s">
        <v>105</v>
      </c>
      <c r="J23" s="77">
        <v>4</v>
      </c>
      <c r="K23" s="77">
        <v>1.08</v>
      </c>
      <c r="L23" s="77">
        <v>74388071</v>
      </c>
      <c r="M23" s="77">
        <v>175.58</v>
      </c>
      <c r="N23" s="77">
        <v>0</v>
      </c>
      <c r="O23" s="77">
        <v>130610.5750618</v>
      </c>
      <c r="P23" s="77">
        <v>0.46</v>
      </c>
      <c r="Q23" s="77">
        <v>7.34</v>
      </c>
      <c r="R23" s="77">
        <v>1.1299999999999999</v>
      </c>
    </row>
    <row r="24" spans="2:18">
      <c r="B24" t="s">
        <v>311</v>
      </c>
      <c r="C24" t="s">
        <v>312</v>
      </c>
      <c r="D24" t="s">
        <v>103</v>
      </c>
      <c r="E24" t="s">
        <v>285</v>
      </c>
      <c r="F24" t="s">
        <v>154</v>
      </c>
      <c r="G24" t="s">
        <v>313</v>
      </c>
      <c r="H24" s="77">
        <v>4.01</v>
      </c>
      <c r="I24" t="s">
        <v>105</v>
      </c>
      <c r="J24" s="77">
        <v>2.75</v>
      </c>
      <c r="K24" s="77">
        <v>-0.35</v>
      </c>
      <c r="L24" s="77">
        <v>91642262</v>
      </c>
      <c r="M24" s="77">
        <v>119.62</v>
      </c>
      <c r="N24" s="77">
        <v>0</v>
      </c>
      <c r="O24" s="77">
        <v>109622.4738044</v>
      </c>
      <c r="P24" s="77">
        <v>0.56000000000000005</v>
      </c>
      <c r="Q24" s="77">
        <v>6.16</v>
      </c>
      <c r="R24" s="77">
        <v>0.95</v>
      </c>
    </row>
    <row r="25" spans="2:18">
      <c r="B25" s="78" t="s">
        <v>314</v>
      </c>
      <c r="C25" s="16"/>
      <c r="D25" s="16"/>
      <c r="H25" s="79">
        <v>4.21</v>
      </c>
      <c r="K25" s="79">
        <v>0.98</v>
      </c>
      <c r="L25" s="79">
        <v>1044222979</v>
      </c>
      <c r="N25" s="79">
        <v>0</v>
      </c>
      <c r="O25" s="79">
        <v>1115139.0681838</v>
      </c>
      <c r="Q25" s="79">
        <v>62.68</v>
      </c>
      <c r="R25" s="79">
        <v>9.6300000000000008</v>
      </c>
    </row>
    <row r="26" spans="2:18">
      <c r="B26" s="78" t="s">
        <v>315</v>
      </c>
      <c r="C26" s="16"/>
      <c r="D26" s="16"/>
      <c r="H26" s="79">
        <v>0.56000000000000005</v>
      </c>
      <c r="K26" s="79">
        <v>0.17</v>
      </c>
      <c r="L26" s="79">
        <v>107764365</v>
      </c>
      <c r="N26" s="79">
        <v>0</v>
      </c>
      <c r="O26" s="79">
        <v>107661.801031</v>
      </c>
      <c r="Q26" s="79">
        <v>6.05</v>
      </c>
      <c r="R26" s="79">
        <v>0.93</v>
      </c>
    </row>
    <row r="27" spans="2:18">
      <c r="B27" t="s">
        <v>316</v>
      </c>
      <c r="C27" t="s">
        <v>317</v>
      </c>
      <c r="D27" t="s">
        <v>103</v>
      </c>
      <c r="E27" t="s">
        <v>285</v>
      </c>
      <c r="F27" t="s">
        <v>154</v>
      </c>
      <c r="G27" t="s">
        <v>318</v>
      </c>
      <c r="H27" s="77">
        <v>0.43</v>
      </c>
      <c r="I27" t="s">
        <v>105</v>
      </c>
      <c r="J27" s="77">
        <v>0</v>
      </c>
      <c r="K27" s="77">
        <v>0.14000000000000001</v>
      </c>
      <c r="L27" s="77">
        <v>53613865</v>
      </c>
      <c r="M27" s="77">
        <v>99.94</v>
      </c>
      <c r="N27" s="77">
        <v>0</v>
      </c>
      <c r="O27" s="77">
        <v>53581.696681000001</v>
      </c>
      <c r="P27" s="77">
        <v>0.67</v>
      </c>
      <c r="Q27" s="77">
        <v>3.01</v>
      </c>
      <c r="R27" s="77">
        <v>0.46</v>
      </c>
    </row>
    <row r="28" spans="2:18">
      <c r="B28" t="s">
        <v>319</v>
      </c>
      <c r="C28" t="s">
        <v>320</v>
      </c>
      <c r="D28" t="s">
        <v>103</v>
      </c>
      <c r="E28" t="s">
        <v>285</v>
      </c>
      <c r="F28" t="s">
        <v>154</v>
      </c>
      <c r="G28" t="s">
        <v>321</v>
      </c>
      <c r="H28" s="77">
        <v>0.68</v>
      </c>
      <c r="I28" t="s">
        <v>105</v>
      </c>
      <c r="J28" s="77">
        <v>0</v>
      </c>
      <c r="K28" s="77">
        <v>0.19</v>
      </c>
      <c r="L28" s="77">
        <v>54150500</v>
      </c>
      <c r="M28" s="77">
        <v>99.87</v>
      </c>
      <c r="N28" s="77">
        <v>0</v>
      </c>
      <c r="O28" s="77">
        <v>54080.104350000001</v>
      </c>
      <c r="P28" s="77">
        <v>0.68</v>
      </c>
      <c r="Q28" s="77">
        <v>3.04</v>
      </c>
      <c r="R28" s="77">
        <v>0.47</v>
      </c>
    </row>
    <row r="29" spans="2:18">
      <c r="B29" s="78" t="s">
        <v>322</v>
      </c>
      <c r="C29" s="16"/>
      <c r="D29" s="16"/>
      <c r="H29" s="79">
        <v>4.7</v>
      </c>
      <c r="K29" s="79">
        <v>1.0900000000000001</v>
      </c>
      <c r="L29" s="79">
        <v>900640310</v>
      </c>
      <c r="N29" s="79">
        <v>0</v>
      </c>
      <c r="O29" s="79">
        <v>971666.18580630003</v>
      </c>
      <c r="Q29" s="79">
        <v>54.62</v>
      </c>
      <c r="R29" s="79">
        <v>8.39</v>
      </c>
    </row>
    <row r="30" spans="2:18">
      <c r="B30" t="s">
        <v>323</v>
      </c>
      <c r="C30" t="s">
        <v>324</v>
      </c>
      <c r="D30" t="s">
        <v>103</v>
      </c>
      <c r="E30" t="s">
        <v>285</v>
      </c>
      <c r="F30" t="s">
        <v>154</v>
      </c>
      <c r="G30" t="s">
        <v>325</v>
      </c>
      <c r="H30" s="77">
        <v>2.57</v>
      </c>
      <c r="I30" t="s">
        <v>105</v>
      </c>
      <c r="J30" s="77">
        <v>0.5</v>
      </c>
      <c r="K30" s="77">
        <v>0.64</v>
      </c>
      <c r="L30" s="77">
        <v>43682618</v>
      </c>
      <c r="M30" s="77">
        <v>99.86</v>
      </c>
      <c r="N30" s="77">
        <v>0</v>
      </c>
      <c r="O30" s="77">
        <v>43621.462334800002</v>
      </c>
      <c r="P30" s="77">
        <v>0.71</v>
      </c>
      <c r="Q30" s="77">
        <v>2.4500000000000002</v>
      </c>
      <c r="R30" s="77">
        <v>0.38</v>
      </c>
    </row>
    <row r="31" spans="2:18">
      <c r="B31" t="s">
        <v>326</v>
      </c>
      <c r="C31" t="s">
        <v>327</v>
      </c>
      <c r="D31" t="s">
        <v>103</v>
      </c>
      <c r="E31" t="s">
        <v>285</v>
      </c>
      <c r="F31" t="s">
        <v>154</v>
      </c>
      <c r="G31" t="s">
        <v>328</v>
      </c>
      <c r="H31" s="77">
        <v>3.31</v>
      </c>
      <c r="I31" t="s">
        <v>105</v>
      </c>
      <c r="J31" s="77">
        <v>5.5</v>
      </c>
      <c r="K31" s="77">
        <v>0.88</v>
      </c>
      <c r="L31" s="77">
        <v>51108182</v>
      </c>
      <c r="M31" s="77">
        <v>118.53</v>
      </c>
      <c r="N31" s="77">
        <v>0</v>
      </c>
      <c r="O31" s="77">
        <v>60578.528124600001</v>
      </c>
      <c r="P31" s="77">
        <v>0.28000000000000003</v>
      </c>
      <c r="Q31" s="77">
        <v>3.41</v>
      </c>
      <c r="R31" s="77">
        <v>0.52</v>
      </c>
    </row>
    <row r="32" spans="2:18">
      <c r="B32" t="s">
        <v>329</v>
      </c>
      <c r="C32" t="s">
        <v>330</v>
      </c>
      <c r="D32" t="s">
        <v>103</v>
      </c>
      <c r="E32" t="s">
        <v>285</v>
      </c>
      <c r="F32" t="s">
        <v>154</v>
      </c>
      <c r="G32" t="s">
        <v>331</v>
      </c>
      <c r="H32" s="77">
        <v>0.66</v>
      </c>
      <c r="I32" t="s">
        <v>105</v>
      </c>
      <c r="J32" s="77">
        <v>6</v>
      </c>
      <c r="K32" s="77">
        <v>0.17</v>
      </c>
      <c r="L32" s="77">
        <v>69715005</v>
      </c>
      <c r="M32" s="77">
        <v>105.88</v>
      </c>
      <c r="N32" s="77">
        <v>0</v>
      </c>
      <c r="O32" s="77">
        <v>73814.247294000001</v>
      </c>
      <c r="P32" s="77">
        <v>0.41</v>
      </c>
      <c r="Q32" s="77">
        <v>4.1500000000000004</v>
      </c>
      <c r="R32" s="77">
        <v>0.64</v>
      </c>
    </row>
    <row r="33" spans="2:18">
      <c r="B33" t="s">
        <v>332</v>
      </c>
      <c r="C33" t="s">
        <v>333</v>
      </c>
      <c r="D33" t="s">
        <v>103</v>
      </c>
      <c r="E33" t="s">
        <v>285</v>
      </c>
      <c r="F33" t="s">
        <v>154</v>
      </c>
      <c r="G33" t="s">
        <v>334</v>
      </c>
      <c r="H33" s="77">
        <v>8.08</v>
      </c>
      <c r="I33" t="s">
        <v>105</v>
      </c>
      <c r="J33" s="77">
        <v>2</v>
      </c>
      <c r="K33" s="77">
        <v>1.98</v>
      </c>
      <c r="L33" s="77">
        <v>87919437</v>
      </c>
      <c r="M33" s="77">
        <v>100.68</v>
      </c>
      <c r="N33" s="77">
        <v>0</v>
      </c>
      <c r="O33" s="77">
        <v>88517.289171600001</v>
      </c>
      <c r="P33" s="77">
        <v>0.56999999999999995</v>
      </c>
      <c r="Q33" s="77">
        <v>4.9800000000000004</v>
      </c>
      <c r="R33" s="77">
        <v>0.76</v>
      </c>
    </row>
    <row r="34" spans="2:18">
      <c r="B34" t="s">
        <v>335</v>
      </c>
      <c r="C34" t="s">
        <v>336</v>
      </c>
      <c r="D34" t="s">
        <v>103</v>
      </c>
      <c r="E34" t="s">
        <v>285</v>
      </c>
      <c r="F34" t="s">
        <v>154</v>
      </c>
      <c r="G34" t="s">
        <v>337</v>
      </c>
      <c r="H34" s="77">
        <v>18.45</v>
      </c>
      <c r="I34" t="s">
        <v>105</v>
      </c>
      <c r="J34" s="77">
        <v>3.75</v>
      </c>
      <c r="K34" s="77">
        <v>3.2</v>
      </c>
      <c r="L34" s="77">
        <v>13161445</v>
      </c>
      <c r="M34" s="77">
        <v>111.1</v>
      </c>
      <c r="N34" s="77">
        <v>0</v>
      </c>
      <c r="O34" s="77">
        <v>14622.365395000001</v>
      </c>
      <c r="P34" s="77">
        <v>0.21</v>
      </c>
      <c r="Q34" s="77">
        <v>0.82</v>
      </c>
      <c r="R34" s="77">
        <v>0.13</v>
      </c>
    </row>
    <row r="35" spans="2:18">
      <c r="B35" t="s">
        <v>338</v>
      </c>
      <c r="C35" t="s">
        <v>339</v>
      </c>
      <c r="D35" t="s">
        <v>103</v>
      </c>
      <c r="E35" t="s">
        <v>285</v>
      </c>
      <c r="F35" t="s">
        <v>154</v>
      </c>
      <c r="G35" t="s">
        <v>340</v>
      </c>
      <c r="H35" s="77">
        <v>6.7</v>
      </c>
      <c r="I35" t="s">
        <v>105</v>
      </c>
      <c r="J35" s="77">
        <v>1.75</v>
      </c>
      <c r="K35" s="77">
        <v>1.72</v>
      </c>
      <c r="L35" s="77">
        <v>59966203</v>
      </c>
      <c r="M35" s="77">
        <v>101.68</v>
      </c>
      <c r="N35" s="77">
        <v>0</v>
      </c>
      <c r="O35" s="77">
        <v>60973.635210400003</v>
      </c>
      <c r="P35" s="77">
        <v>0.37</v>
      </c>
      <c r="Q35" s="77">
        <v>3.43</v>
      </c>
      <c r="R35" s="77">
        <v>0.53</v>
      </c>
    </row>
    <row r="36" spans="2:18">
      <c r="B36" t="s">
        <v>341</v>
      </c>
      <c r="C36" t="s">
        <v>342</v>
      </c>
      <c r="D36" t="s">
        <v>103</v>
      </c>
      <c r="E36" t="s">
        <v>285</v>
      </c>
      <c r="F36" t="s">
        <v>154</v>
      </c>
      <c r="G36" t="s">
        <v>343</v>
      </c>
      <c r="H36" s="77">
        <v>0.33</v>
      </c>
      <c r="I36" t="s">
        <v>105</v>
      </c>
      <c r="J36" s="77">
        <v>0.5</v>
      </c>
      <c r="K36" s="77">
        <v>0.09</v>
      </c>
      <c r="L36" s="77">
        <v>108280125</v>
      </c>
      <c r="M36" s="77">
        <v>100.47</v>
      </c>
      <c r="N36" s="77">
        <v>0</v>
      </c>
      <c r="O36" s="77">
        <v>108789.0415875</v>
      </c>
      <c r="P36" s="77">
        <v>1.0900000000000001</v>
      </c>
      <c r="Q36" s="77">
        <v>6.12</v>
      </c>
      <c r="R36" s="77">
        <v>0.94</v>
      </c>
    </row>
    <row r="37" spans="2:18">
      <c r="B37" t="s">
        <v>344</v>
      </c>
      <c r="C37" t="s">
        <v>345</v>
      </c>
      <c r="D37" t="s">
        <v>103</v>
      </c>
      <c r="E37" t="s">
        <v>285</v>
      </c>
      <c r="F37" t="s">
        <v>154</v>
      </c>
      <c r="G37" t="s">
        <v>298</v>
      </c>
      <c r="H37" s="77">
        <v>1.54</v>
      </c>
      <c r="I37" t="s">
        <v>105</v>
      </c>
      <c r="J37" s="77">
        <v>5</v>
      </c>
      <c r="K37" s="77">
        <v>0.36</v>
      </c>
      <c r="L37" s="77">
        <v>31869228</v>
      </c>
      <c r="M37" s="77">
        <v>109.39</v>
      </c>
      <c r="N37" s="77">
        <v>0</v>
      </c>
      <c r="O37" s="77">
        <v>34861.748509199999</v>
      </c>
      <c r="P37" s="77">
        <v>0.17</v>
      </c>
      <c r="Q37" s="77">
        <v>1.96</v>
      </c>
      <c r="R37" s="77">
        <v>0.3</v>
      </c>
    </row>
    <row r="38" spans="2:18">
      <c r="B38" t="s">
        <v>346</v>
      </c>
      <c r="C38" t="s">
        <v>347</v>
      </c>
      <c r="D38" t="s">
        <v>103</v>
      </c>
      <c r="E38" t="s">
        <v>285</v>
      </c>
      <c r="F38" t="s">
        <v>154</v>
      </c>
      <c r="G38" t="s">
        <v>348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657091</v>
      </c>
      <c r="M38" s="77">
        <v>115.24</v>
      </c>
      <c r="N38" s="77">
        <v>0</v>
      </c>
      <c r="O38" s="77">
        <v>757.23166839999999</v>
      </c>
      <c r="P38" s="77">
        <v>0</v>
      </c>
      <c r="Q38" s="77">
        <v>0.04</v>
      </c>
      <c r="R38" s="77">
        <v>0.01</v>
      </c>
    </row>
    <row r="39" spans="2:18">
      <c r="B39" t="s">
        <v>349</v>
      </c>
      <c r="C39" t="s">
        <v>350</v>
      </c>
      <c r="D39" t="s">
        <v>103</v>
      </c>
      <c r="E39" t="s">
        <v>285</v>
      </c>
      <c r="F39" t="s">
        <v>154</v>
      </c>
      <c r="G39" t="s">
        <v>351</v>
      </c>
      <c r="H39" s="77">
        <v>2.8</v>
      </c>
      <c r="I39" t="s">
        <v>105</v>
      </c>
      <c r="J39" s="77">
        <v>1</v>
      </c>
      <c r="K39" s="77">
        <v>0.69</v>
      </c>
      <c r="L39" s="77">
        <v>144941288</v>
      </c>
      <c r="M39" s="77">
        <v>101.03</v>
      </c>
      <c r="N39" s="77">
        <v>0</v>
      </c>
      <c r="O39" s="77">
        <v>146434.18326640001</v>
      </c>
      <c r="P39" s="77">
        <v>1</v>
      </c>
      <c r="Q39" s="77">
        <v>8.23</v>
      </c>
      <c r="R39" s="77">
        <v>1.26</v>
      </c>
    </row>
    <row r="40" spans="2:18">
      <c r="B40" t="s">
        <v>352</v>
      </c>
      <c r="C40" t="s">
        <v>353</v>
      </c>
      <c r="D40" t="s">
        <v>103</v>
      </c>
      <c r="E40" t="s">
        <v>285</v>
      </c>
      <c r="F40" t="s">
        <v>154</v>
      </c>
      <c r="G40" t="s">
        <v>354</v>
      </c>
      <c r="H40" s="77">
        <v>0.91</v>
      </c>
      <c r="I40" t="s">
        <v>105</v>
      </c>
      <c r="J40" s="77">
        <v>2.25</v>
      </c>
      <c r="K40" s="77">
        <v>0.19</v>
      </c>
      <c r="L40" s="77">
        <v>70817211</v>
      </c>
      <c r="M40" s="77">
        <v>102.07</v>
      </c>
      <c r="N40" s="77">
        <v>0</v>
      </c>
      <c r="O40" s="77">
        <v>72283.127267699994</v>
      </c>
      <c r="P40" s="77">
        <v>0.37</v>
      </c>
      <c r="Q40" s="77">
        <v>4.0599999999999996</v>
      </c>
      <c r="R40" s="77">
        <v>0.62</v>
      </c>
    </row>
    <row r="41" spans="2:18">
      <c r="B41" t="s">
        <v>355</v>
      </c>
      <c r="C41" t="s">
        <v>356</v>
      </c>
      <c r="D41" t="s">
        <v>103</v>
      </c>
      <c r="E41" t="s">
        <v>285</v>
      </c>
      <c r="F41" t="s">
        <v>154</v>
      </c>
      <c r="G41" t="s">
        <v>328</v>
      </c>
      <c r="H41" s="77">
        <v>6.78</v>
      </c>
      <c r="I41" t="s">
        <v>105</v>
      </c>
      <c r="J41" s="77">
        <v>6.25</v>
      </c>
      <c r="K41" s="77">
        <v>1.84</v>
      </c>
      <c r="L41" s="77">
        <v>44694274</v>
      </c>
      <c r="M41" s="77">
        <v>137.97</v>
      </c>
      <c r="N41" s="77">
        <v>0</v>
      </c>
      <c r="O41" s="77">
        <v>61664.689837799997</v>
      </c>
      <c r="P41" s="77">
        <v>0.26</v>
      </c>
      <c r="Q41" s="77">
        <v>3.47</v>
      </c>
      <c r="R41" s="77">
        <v>0.53</v>
      </c>
    </row>
    <row r="42" spans="2:18">
      <c r="B42" t="s">
        <v>357</v>
      </c>
      <c r="C42" t="s">
        <v>358</v>
      </c>
      <c r="D42" t="s">
        <v>103</v>
      </c>
      <c r="E42" t="s">
        <v>285</v>
      </c>
      <c r="F42" t="s">
        <v>154</v>
      </c>
      <c r="G42" t="s">
        <v>359</v>
      </c>
      <c r="H42" s="77">
        <v>5.27</v>
      </c>
      <c r="I42" t="s">
        <v>105</v>
      </c>
      <c r="J42" s="77">
        <v>3.75</v>
      </c>
      <c r="K42" s="77">
        <v>1.4</v>
      </c>
      <c r="L42" s="77">
        <v>25382841</v>
      </c>
      <c r="M42" s="77">
        <v>113.84</v>
      </c>
      <c r="N42" s="77">
        <v>0</v>
      </c>
      <c r="O42" s="77">
        <v>28895.826194400001</v>
      </c>
      <c r="P42" s="77">
        <v>0.16</v>
      </c>
      <c r="Q42" s="77">
        <v>1.62</v>
      </c>
      <c r="R42" s="77">
        <v>0.25</v>
      </c>
    </row>
    <row r="43" spans="2:18">
      <c r="B43" t="s">
        <v>360</v>
      </c>
      <c r="C43" t="s">
        <v>361</v>
      </c>
      <c r="D43" t="s">
        <v>103</v>
      </c>
      <c r="E43" t="s">
        <v>285</v>
      </c>
      <c r="F43" t="s">
        <v>154</v>
      </c>
      <c r="G43" t="s">
        <v>362</v>
      </c>
      <c r="H43" s="77">
        <v>15.18</v>
      </c>
      <c r="I43" t="s">
        <v>105</v>
      </c>
      <c r="J43" s="77">
        <v>5.5</v>
      </c>
      <c r="K43" s="77">
        <v>2.95</v>
      </c>
      <c r="L43" s="77">
        <v>58075355</v>
      </c>
      <c r="M43" s="77">
        <v>145.16999999999999</v>
      </c>
      <c r="N43" s="77">
        <v>0</v>
      </c>
      <c r="O43" s="77">
        <v>84307.992853500007</v>
      </c>
      <c r="P43" s="77">
        <v>0.32</v>
      </c>
      <c r="Q43" s="77">
        <v>4.74</v>
      </c>
      <c r="R43" s="77">
        <v>0.73</v>
      </c>
    </row>
    <row r="44" spans="2:18">
      <c r="B44" t="s">
        <v>363</v>
      </c>
      <c r="C44" t="s">
        <v>364</v>
      </c>
      <c r="D44" t="s">
        <v>103</v>
      </c>
      <c r="E44" t="s">
        <v>285</v>
      </c>
      <c r="F44" t="s">
        <v>154</v>
      </c>
      <c r="G44" t="s">
        <v>365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90370007</v>
      </c>
      <c r="M44" s="77">
        <v>101.3</v>
      </c>
      <c r="N44" s="77">
        <v>0</v>
      </c>
      <c r="O44" s="77">
        <v>91544.817091000004</v>
      </c>
      <c r="P44" s="77">
        <v>0.86</v>
      </c>
      <c r="Q44" s="77">
        <v>5.15</v>
      </c>
      <c r="R44" s="77">
        <v>0.79</v>
      </c>
    </row>
    <row r="45" spans="2:18">
      <c r="B45" s="78" t="s">
        <v>366</v>
      </c>
      <c r="C45" s="16"/>
      <c r="D45" s="16"/>
      <c r="H45" s="79">
        <v>1.91</v>
      </c>
      <c r="K45" s="79">
        <v>0.23</v>
      </c>
      <c r="L45" s="79">
        <v>35818304</v>
      </c>
      <c r="N45" s="79">
        <v>0</v>
      </c>
      <c r="O45" s="79">
        <v>35811.081346500003</v>
      </c>
      <c r="Q45" s="79">
        <v>2.0099999999999998</v>
      </c>
      <c r="R45" s="79">
        <v>0.31</v>
      </c>
    </row>
    <row r="46" spans="2:18">
      <c r="B46" t="s">
        <v>367</v>
      </c>
      <c r="C46" t="s">
        <v>368</v>
      </c>
      <c r="D46" t="s">
        <v>103</v>
      </c>
      <c r="E46" t="s">
        <v>285</v>
      </c>
      <c r="F46" t="s">
        <v>154</v>
      </c>
      <c r="G46" t="s">
        <v>369</v>
      </c>
      <c r="H46" s="77">
        <v>1.91</v>
      </c>
      <c r="I46" t="s">
        <v>105</v>
      </c>
      <c r="J46" s="77">
        <v>0.18</v>
      </c>
      <c r="K46" s="77">
        <v>0.23</v>
      </c>
      <c r="L46" s="77">
        <v>35772925</v>
      </c>
      <c r="M46" s="77">
        <v>99.98</v>
      </c>
      <c r="N46" s="77">
        <v>0</v>
      </c>
      <c r="O46" s="77">
        <v>35765.770414999999</v>
      </c>
      <c r="P46" s="77">
        <v>0.19</v>
      </c>
      <c r="Q46" s="77">
        <v>2.0099999999999998</v>
      </c>
      <c r="R46" s="77">
        <v>0.31</v>
      </c>
    </row>
    <row r="47" spans="2:18">
      <c r="B47" t="s">
        <v>370</v>
      </c>
      <c r="C47" t="s">
        <v>371</v>
      </c>
      <c r="D47" t="s">
        <v>103</v>
      </c>
      <c r="E47" t="s">
        <v>285</v>
      </c>
      <c r="F47" t="s">
        <v>154</v>
      </c>
      <c r="G47" t="s">
        <v>372</v>
      </c>
      <c r="H47" s="77">
        <v>3.4</v>
      </c>
      <c r="I47" t="s">
        <v>105</v>
      </c>
      <c r="J47" s="77">
        <v>0.18</v>
      </c>
      <c r="K47" s="77">
        <v>0.26</v>
      </c>
      <c r="L47" s="77">
        <v>45379</v>
      </c>
      <c r="M47" s="77">
        <v>99.85</v>
      </c>
      <c r="N47" s="77">
        <v>0</v>
      </c>
      <c r="O47" s="77">
        <v>45.310931500000002</v>
      </c>
      <c r="P47" s="77">
        <v>0</v>
      </c>
      <c r="Q47" s="77">
        <v>0</v>
      </c>
      <c r="R47" s="77">
        <v>0</v>
      </c>
    </row>
    <row r="48" spans="2:18">
      <c r="B48" s="78" t="s">
        <v>373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273</v>
      </c>
      <c r="C49" t="s">
        <v>273</v>
      </c>
      <c r="D49" s="16"/>
      <c r="E49" t="s">
        <v>273</v>
      </c>
      <c r="H49" s="77">
        <v>0</v>
      </c>
      <c r="I49" t="s">
        <v>273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278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374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273</v>
      </c>
      <c r="C52" t="s">
        <v>273</v>
      </c>
      <c r="D52" s="16"/>
      <c r="E52" t="s">
        <v>273</v>
      </c>
      <c r="H52" s="77">
        <v>0</v>
      </c>
      <c r="I52" t="s">
        <v>273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375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273</v>
      </c>
      <c r="C54" t="s">
        <v>273</v>
      </c>
      <c r="D54" s="16"/>
      <c r="E54" t="s">
        <v>273</v>
      </c>
      <c r="H54" s="77">
        <v>0</v>
      </c>
      <c r="I54" t="s">
        <v>273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376</v>
      </c>
      <c r="C55" s="16"/>
      <c r="D55" s="16"/>
    </row>
    <row r="56" spans="2:18">
      <c r="B56" t="s">
        <v>377</v>
      </c>
      <c r="C56" s="16"/>
      <c r="D56" s="16"/>
    </row>
    <row r="57" spans="2:18">
      <c r="B57" t="s">
        <v>378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6" sqref="F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3550</v>
      </c>
    </row>
    <row r="3" spans="2:23" s="1" customFormat="1">
      <c r="B3" s="2" t="s">
        <v>2</v>
      </c>
      <c r="C3" s="26" t="s">
        <v>3551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273</v>
      </c>
      <c r="C14" t="s">
        <v>273</v>
      </c>
      <c r="D14" t="s">
        <v>273</v>
      </c>
      <c r="E14" t="s">
        <v>273</v>
      </c>
      <c r="F14" s="15"/>
      <c r="G14" s="15"/>
      <c r="H14" s="77">
        <v>0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273</v>
      </c>
      <c r="C16" t="s">
        <v>273</v>
      </c>
      <c r="D16" t="s">
        <v>273</v>
      </c>
      <c r="E16" t="s">
        <v>273</v>
      </c>
      <c r="F16" s="15"/>
      <c r="G16" s="15"/>
      <c r="H16" s="77">
        <v>0</v>
      </c>
      <c r="I16" t="s">
        <v>273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273</v>
      </c>
      <c r="C18" t="s">
        <v>273</v>
      </c>
      <c r="D18" t="s">
        <v>273</v>
      </c>
      <c r="E18" t="s">
        <v>273</v>
      </c>
      <c r="F18" s="15"/>
      <c r="G18" s="15"/>
      <c r="H18" s="77">
        <v>0</v>
      </c>
      <c r="I18" t="s">
        <v>273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273</v>
      </c>
      <c r="C20" t="s">
        <v>273</v>
      </c>
      <c r="D20" t="s">
        <v>273</v>
      </c>
      <c r="E20" t="s">
        <v>273</v>
      </c>
      <c r="F20" s="15"/>
      <c r="G20" s="15"/>
      <c r="H20" s="77">
        <v>0</v>
      </c>
      <c r="I20" t="s">
        <v>273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273</v>
      </c>
      <c r="C23" t="s">
        <v>273</v>
      </c>
      <c r="D23" t="s">
        <v>273</v>
      </c>
      <c r="E23" t="s">
        <v>273</v>
      </c>
      <c r="H23" s="77">
        <v>0</v>
      </c>
      <c r="I23" t="s">
        <v>273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273</v>
      </c>
      <c r="C25" t="s">
        <v>273</v>
      </c>
      <c r="D25" t="s">
        <v>273</v>
      </c>
      <c r="E25" t="s">
        <v>273</v>
      </c>
      <c r="H25" s="77">
        <v>0</v>
      </c>
      <c r="I25" t="s">
        <v>273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280</v>
      </c>
      <c r="D26" s="16"/>
    </row>
    <row r="27" spans="2:23">
      <c r="B27" t="s">
        <v>376</v>
      </c>
      <c r="D27" s="16"/>
    </row>
    <row r="28" spans="2:23">
      <c r="B28" t="s">
        <v>377</v>
      </c>
      <c r="D28" s="16"/>
    </row>
    <row r="29" spans="2:23">
      <c r="B29" t="s">
        <v>378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3550</v>
      </c>
    </row>
    <row r="3" spans="2:68" s="1" customFormat="1">
      <c r="B3" s="2" t="s">
        <v>2</v>
      </c>
      <c r="C3" s="26" t="s">
        <v>3551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273</v>
      </c>
      <c r="C14" t="s">
        <v>273</v>
      </c>
      <c r="D14" s="16"/>
      <c r="E14" s="16"/>
      <c r="F14" s="16"/>
      <c r="G14" t="s">
        <v>273</v>
      </c>
      <c r="H14" t="s">
        <v>273</v>
      </c>
      <c r="K14" s="77">
        <v>0</v>
      </c>
      <c r="L14" t="s">
        <v>273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273</v>
      </c>
      <c r="C16" t="s">
        <v>273</v>
      </c>
      <c r="D16" s="16"/>
      <c r="E16" s="16"/>
      <c r="F16" s="16"/>
      <c r="G16" t="s">
        <v>273</v>
      </c>
      <c r="H16" t="s">
        <v>273</v>
      </c>
      <c r="K16" s="77">
        <v>0</v>
      </c>
      <c r="L16" t="s">
        <v>273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273</v>
      </c>
      <c r="C18" t="s">
        <v>273</v>
      </c>
      <c r="D18" s="16"/>
      <c r="E18" s="16"/>
      <c r="F18" s="16"/>
      <c r="G18" t="s">
        <v>273</v>
      </c>
      <c r="H18" t="s">
        <v>273</v>
      </c>
      <c r="K18" s="77">
        <v>0</v>
      </c>
      <c r="L18" t="s">
        <v>273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273</v>
      </c>
      <c r="C21" t="s">
        <v>273</v>
      </c>
      <c r="D21" s="16"/>
      <c r="E21" s="16"/>
      <c r="F21" s="16"/>
      <c r="G21" t="s">
        <v>273</v>
      </c>
      <c r="H21" t="s">
        <v>273</v>
      </c>
      <c r="K21" s="77">
        <v>0</v>
      </c>
      <c r="L21" t="s">
        <v>273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273</v>
      </c>
      <c r="C23" t="s">
        <v>273</v>
      </c>
      <c r="D23" s="16"/>
      <c r="E23" s="16"/>
      <c r="F23" s="16"/>
      <c r="G23" t="s">
        <v>273</v>
      </c>
      <c r="H23" t="s">
        <v>273</v>
      </c>
      <c r="K23" s="77">
        <v>0</v>
      </c>
      <c r="L23" t="s">
        <v>273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280</v>
      </c>
      <c r="C24" s="16"/>
      <c r="D24" s="16"/>
      <c r="E24" s="16"/>
      <c r="F24" s="16"/>
      <c r="G24" s="16"/>
    </row>
    <row r="25" spans="2:21">
      <c r="B25" t="s">
        <v>376</v>
      </c>
      <c r="C25" s="16"/>
      <c r="D25" s="16"/>
      <c r="E25" s="16"/>
      <c r="F25" s="16"/>
      <c r="G25" s="16"/>
    </row>
    <row r="26" spans="2:21">
      <c r="B26" t="s">
        <v>377</v>
      </c>
      <c r="C26" s="16"/>
      <c r="D26" s="16"/>
      <c r="E26" s="16"/>
      <c r="F26" s="16"/>
      <c r="G26" s="16"/>
    </row>
    <row r="27" spans="2:21">
      <c r="B27" t="s">
        <v>378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3550</v>
      </c>
    </row>
    <row r="3" spans="2:66" s="1" customFormat="1">
      <c r="B3" s="2" t="s">
        <v>2</v>
      </c>
      <c r="C3" s="26" t="s">
        <v>3551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4.51</v>
      </c>
      <c r="L11" s="7"/>
      <c r="M11" s="7"/>
      <c r="N11" s="76">
        <v>1.99</v>
      </c>
      <c r="O11" s="76">
        <v>1687817958.8499999</v>
      </c>
      <c r="P11" s="33"/>
      <c r="Q11" s="76">
        <v>9241.2618700000003</v>
      </c>
      <c r="R11" s="76">
        <v>2309795.5331739155</v>
      </c>
      <c r="S11" s="7"/>
      <c r="T11" s="76">
        <v>100</v>
      </c>
      <c r="U11" s="76">
        <v>19.940000000000001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3.93</v>
      </c>
      <c r="N12" s="79">
        <v>1.17</v>
      </c>
      <c r="O12" s="79">
        <v>1552831693.27</v>
      </c>
      <c r="Q12" s="79">
        <v>9241.2618700000003</v>
      </c>
      <c r="R12" s="79">
        <v>1807349.5820121691</v>
      </c>
      <c r="T12" s="79">
        <v>78.25</v>
      </c>
      <c r="U12" s="79">
        <v>15.6</v>
      </c>
    </row>
    <row r="13" spans="2:66">
      <c r="B13" s="78" t="s">
        <v>379</v>
      </c>
      <c r="C13" s="16"/>
      <c r="D13" s="16"/>
      <c r="E13" s="16"/>
      <c r="F13" s="16"/>
      <c r="K13" s="79">
        <v>3.91</v>
      </c>
      <c r="N13" s="79">
        <v>0.72</v>
      </c>
      <c r="O13" s="79">
        <v>1180888334.8</v>
      </c>
      <c r="Q13" s="79">
        <v>5625.8686799999996</v>
      </c>
      <c r="R13" s="79">
        <v>1402627.467258312</v>
      </c>
      <c r="T13" s="79">
        <v>60.73</v>
      </c>
      <c r="U13" s="79">
        <v>12.11</v>
      </c>
    </row>
    <row r="14" spans="2:66">
      <c r="B14" t="s">
        <v>383</v>
      </c>
      <c r="C14" t="s">
        <v>384</v>
      </c>
      <c r="D14" t="s">
        <v>103</v>
      </c>
      <c r="E14" t="s">
        <v>126</v>
      </c>
      <c r="F14" t="s">
        <v>385</v>
      </c>
      <c r="G14" t="s">
        <v>386</v>
      </c>
      <c r="H14" t="s">
        <v>218</v>
      </c>
      <c r="I14" t="s">
        <v>215</v>
      </c>
      <c r="J14" t="s">
        <v>292</v>
      </c>
      <c r="K14" s="77">
        <v>6.82</v>
      </c>
      <c r="L14" t="s">
        <v>105</v>
      </c>
      <c r="M14" s="77">
        <v>0.83</v>
      </c>
      <c r="N14" s="77">
        <v>0.92</v>
      </c>
      <c r="O14" s="77">
        <v>8303000</v>
      </c>
      <c r="P14" s="77">
        <v>99.4</v>
      </c>
      <c r="Q14" s="77">
        <v>0</v>
      </c>
      <c r="R14" s="77">
        <v>8253.1820000000007</v>
      </c>
      <c r="S14" s="77">
        <v>0.65</v>
      </c>
      <c r="T14" s="77">
        <v>0.36</v>
      </c>
      <c r="U14" s="77">
        <v>7.0000000000000007E-2</v>
      </c>
    </row>
    <row r="15" spans="2:66">
      <c r="B15" t="s">
        <v>387</v>
      </c>
      <c r="C15" t="s">
        <v>388</v>
      </c>
      <c r="D15" t="s">
        <v>103</v>
      </c>
      <c r="E15" t="s">
        <v>126</v>
      </c>
      <c r="F15" t="s">
        <v>385</v>
      </c>
      <c r="G15" t="s">
        <v>386</v>
      </c>
      <c r="H15" t="s">
        <v>218</v>
      </c>
      <c r="I15" t="s">
        <v>215</v>
      </c>
      <c r="J15" t="s">
        <v>389</v>
      </c>
      <c r="K15" s="77">
        <v>1.99</v>
      </c>
      <c r="L15" t="s">
        <v>105</v>
      </c>
      <c r="M15" s="77">
        <v>0.59</v>
      </c>
      <c r="N15" s="77">
        <v>-0.05</v>
      </c>
      <c r="O15" s="77">
        <v>43518976</v>
      </c>
      <c r="P15" s="77">
        <v>101.47</v>
      </c>
      <c r="Q15" s="77">
        <v>128.62102999999999</v>
      </c>
      <c r="R15" s="77">
        <v>44287.325977200002</v>
      </c>
      <c r="S15" s="77">
        <v>0.82</v>
      </c>
      <c r="T15" s="77">
        <v>1.92</v>
      </c>
      <c r="U15" s="77">
        <v>0.38</v>
      </c>
    </row>
    <row r="16" spans="2:66">
      <c r="B16" t="s">
        <v>390</v>
      </c>
      <c r="C16" t="s">
        <v>391</v>
      </c>
      <c r="D16" t="s">
        <v>103</v>
      </c>
      <c r="E16" t="s">
        <v>126</v>
      </c>
      <c r="F16" t="s">
        <v>392</v>
      </c>
      <c r="G16" t="s">
        <v>386</v>
      </c>
      <c r="H16" t="s">
        <v>218</v>
      </c>
      <c r="I16" t="s">
        <v>215</v>
      </c>
      <c r="J16" t="s">
        <v>393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24456912</v>
      </c>
      <c r="P16" s="77">
        <v>104.37</v>
      </c>
      <c r="Q16" s="77">
        <v>0</v>
      </c>
      <c r="R16" s="77">
        <v>25525.6790544</v>
      </c>
      <c r="S16" s="77">
        <v>0.81</v>
      </c>
      <c r="T16" s="77">
        <v>1.1100000000000001</v>
      </c>
      <c r="U16" s="77">
        <v>0.22</v>
      </c>
    </row>
    <row r="17" spans="2:21">
      <c r="B17" t="s">
        <v>394</v>
      </c>
      <c r="C17" t="s">
        <v>395</v>
      </c>
      <c r="D17" t="s">
        <v>103</v>
      </c>
      <c r="E17" t="s">
        <v>126</v>
      </c>
      <c r="F17" t="s">
        <v>392</v>
      </c>
      <c r="G17" t="s">
        <v>386</v>
      </c>
      <c r="H17" t="s">
        <v>218</v>
      </c>
      <c r="I17" t="s">
        <v>215</v>
      </c>
      <c r="J17" t="s">
        <v>396</v>
      </c>
      <c r="K17" s="77">
        <v>1.69</v>
      </c>
      <c r="L17" t="s">
        <v>105</v>
      </c>
      <c r="M17" s="77">
        <v>0.41</v>
      </c>
      <c r="N17" s="77">
        <v>0.01</v>
      </c>
      <c r="O17" s="77">
        <v>6252639.2800000003</v>
      </c>
      <c r="P17" s="77">
        <v>100.7</v>
      </c>
      <c r="Q17" s="77">
        <v>0</v>
      </c>
      <c r="R17" s="77">
        <v>6296.4077549599997</v>
      </c>
      <c r="S17" s="77">
        <v>0.38</v>
      </c>
      <c r="T17" s="77">
        <v>0.27</v>
      </c>
      <c r="U17" s="77">
        <v>0.05</v>
      </c>
    </row>
    <row r="18" spans="2:21">
      <c r="B18" t="s">
        <v>397</v>
      </c>
      <c r="C18" t="s">
        <v>398</v>
      </c>
      <c r="D18" t="s">
        <v>103</v>
      </c>
      <c r="E18" t="s">
        <v>126</v>
      </c>
      <c r="F18" t="s">
        <v>392</v>
      </c>
      <c r="G18" t="s">
        <v>386</v>
      </c>
      <c r="H18" t="s">
        <v>218</v>
      </c>
      <c r="I18" t="s">
        <v>215</v>
      </c>
      <c r="J18" t="s">
        <v>399</v>
      </c>
      <c r="K18" s="77">
        <v>1.58</v>
      </c>
      <c r="L18" t="s">
        <v>105</v>
      </c>
      <c r="M18" s="77">
        <v>0.64</v>
      </c>
      <c r="N18" s="77">
        <v>-0.05</v>
      </c>
      <c r="O18" s="77">
        <v>37205538</v>
      </c>
      <c r="P18" s="77">
        <v>101.35</v>
      </c>
      <c r="Q18" s="77">
        <v>0</v>
      </c>
      <c r="R18" s="77">
        <v>37707.812763000002</v>
      </c>
      <c r="S18" s="77">
        <v>1.18</v>
      </c>
      <c r="T18" s="77">
        <v>1.63</v>
      </c>
      <c r="U18" s="77">
        <v>0.33</v>
      </c>
    </row>
    <row r="19" spans="2:21">
      <c r="B19" t="s">
        <v>400</v>
      </c>
      <c r="C19" t="s">
        <v>401</v>
      </c>
      <c r="D19" t="s">
        <v>103</v>
      </c>
      <c r="E19" t="s">
        <v>126</v>
      </c>
      <c r="F19" t="s">
        <v>392</v>
      </c>
      <c r="G19" t="s">
        <v>386</v>
      </c>
      <c r="H19" t="s">
        <v>218</v>
      </c>
      <c r="I19" t="s">
        <v>215</v>
      </c>
      <c r="J19" t="s">
        <v>402</v>
      </c>
      <c r="K19" s="77">
        <v>6.07</v>
      </c>
      <c r="L19" t="s">
        <v>105</v>
      </c>
      <c r="M19" s="77">
        <v>0.86</v>
      </c>
      <c r="N19" s="77">
        <v>0.8</v>
      </c>
      <c r="O19" s="77">
        <v>18047000</v>
      </c>
      <c r="P19" s="77">
        <v>102.02</v>
      </c>
      <c r="Q19" s="77">
        <v>0</v>
      </c>
      <c r="R19" s="77">
        <v>18411.5494</v>
      </c>
      <c r="S19" s="77">
        <v>0.72</v>
      </c>
      <c r="T19" s="77">
        <v>0.8</v>
      </c>
      <c r="U19" s="77">
        <v>0.16</v>
      </c>
    </row>
    <row r="20" spans="2:21">
      <c r="B20" t="s">
        <v>403</v>
      </c>
      <c r="C20" t="s">
        <v>404</v>
      </c>
      <c r="D20" t="s">
        <v>103</v>
      </c>
      <c r="E20" t="s">
        <v>126</v>
      </c>
      <c r="F20" t="s">
        <v>392</v>
      </c>
      <c r="G20" t="s">
        <v>386</v>
      </c>
      <c r="H20" t="s">
        <v>218</v>
      </c>
      <c r="I20" t="s">
        <v>215</v>
      </c>
      <c r="J20" t="s">
        <v>405</v>
      </c>
      <c r="K20" s="77">
        <v>2.88</v>
      </c>
      <c r="L20" t="s">
        <v>105</v>
      </c>
      <c r="M20" s="77">
        <v>4</v>
      </c>
      <c r="N20" s="77">
        <v>0.13</v>
      </c>
      <c r="O20" s="77">
        <v>26745992</v>
      </c>
      <c r="P20" s="77">
        <v>117.3</v>
      </c>
      <c r="Q20" s="77">
        <v>0</v>
      </c>
      <c r="R20" s="77">
        <v>31373.048616</v>
      </c>
      <c r="S20" s="77">
        <v>1.29</v>
      </c>
      <c r="T20" s="77">
        <v>1.36</v>
      </c>
      <c r="U20" s="77">
        <v>0.27</v>
      </c>
    </row>
    <row r="21" spans="2:21">
      <c r="B21" t="s">
        <v>406</v>
      </c>
      <c r="C21" t="s">
        <v>407</v>
      </c>
      <c r="D21" t="s">
        <v>103</v>
      </c>
      <c r="E21" t="s">
        <v>126</v>
      </c>
      <c r="F21" t="s">
        <v>392</v>
      </c>
      <c r="G21" t="s">
        <v>386</v>
      </c>
      <c r="H21" t="s">
        <v>218</v>
      </c>
      <c r="I21" t="s">
        <v>215</v>
      </c>
      <c r="J21" t="s">
        <v>408</v>
      </c>
      <c r="K21" s="77">
        <v>0.56000000000000005</v>
      </c>
      <c r="L21" t="s">
        <v>105</v>
      </c>
      <c r="M21" s="77">
        <v>2.58</v>
      </c>
      <c r="N21" s="77">
        <v>0.22</v>
      </c>
      <c r="O21" s="77">
        <v>25509392</v>
      </c>
      <c r="P21" s="77">
        <v>105.8</v>
      </c>
      <c r="Q21" s="77">
        <v>0</v>
      </c>
      <c r="R21" s="77">
        <v>26988.936736</v>
      </c>
      <c r="S21" s="77">
        <v>0.94</v>
      </c>
      <c r="T21" s="77">
        <v>1.17</v>
      </c>
      <c r="U21" s="77">
        <v>0.23</v>
      </c>
    </row>
    <row r="22" spans="2:21">
      <c r="B22" t="s">
        <v>409</v>
      </c>
      <c r="C22" t="s">
        <v>410</v>
      </c>
      <c r="D22" t="s">
        <v>103</v>
      </c>
      <c r="E22" t="s">
        <v>126</v>
      </c>
      <c r="F22" t="s">
        <v>392</v>
      </c>
      <c r="G22" t="s">
        <v>386</v>
      </c>
      <c r="H22" t="s">
        <v>218</v>
      </c>
      <c r="I22" t="s">
        <v>215</v>
      </c>
      <c r="J22" t="s">
        <v>411</v>
      </c>
      <c r="K22" s="77">
        <v>11.46</v>
      </c>
      <c r="L22" t="s">
        <v>105</v>
      </c>
      <c r="M22" s="77">
        <v>0.47</v>
      </c>
      <c r="N22" s="77">
        <v>0.85</v>
      </c>
      <c r="O22" s="77">
        <v>12067903</v>
      </c>
      <c r="P22" s="77">
        <v>100.21</v>
      </c>
      <c r="Q22" s="77">
        <v>0</v>
      </c>
      <c r="R22" s="77">
        <v>12093.245596299999</v>
      </c>
      <c r="S22" s="77">
        <v>1.72</v>
      </c>
      <c r="T22" s="77">
        <v>0.52</v>
      </c>
      <c r="U22" s="77">
        <v>0.1</v>
      </c>
    </row>
    <row r="23" spans="2:21">
      <c r="B23" t="s">
        <v>412</v>
      </c>
      <c r="C23" t="s">
        <v>413</v>
      </c>
      <c r="D23" t="s">
        <v>103</v>
      </c>
      <c r="E23" t="s">
        <v>126</v>
      </c>
      <c r="F23" t="s">
        <v>414</v>
      </c>
      <c r="G23" t="s">
        <v>386</v>
      </c>
      <c r="H23" t="s">
        <v>218</v>
      </c>
      <c r="I23" t="s">
        <v>215</v>
      </c>
      <c r="J23" t="s">
        <v>415</v>
      </c>
      <c r="K23" s="77">
        <v>1.2</v>
      </c>
      <c r="L23" t="s">
        <v>105</v>
      </c>
      <c r="M23" s="77">
        <v>1.6</v>
      </c>
      <c r="N23" s="77">
        <v>-0.04</v>
      </c>
      <c r="O23" s="77">
        <v>5710620</v>
      </c>
      <c r="P23" s="77">
        <v>102.93</v>
      </c>
      <c r="Q23" s="77">
        <v>0</v>
      </c>
      <c r="R23" s="77">
        <v>5877.9411659999996</v>
      </c>
      <c r="S23" s="77">
        <v>0.18</v>
      </c>
      <c r="T23" s="77">
        <v>0.25</v>
      </c>
      <c r="U23" s="77">
        <v>0.05</v>
      </c>
    </row>
    <row r="24" spans="2:21">
      <c r="B24" t="s">
        <v>416</v>
      </c>
      <c r="C24" t="s">
        <v>417</v>
      </c>
      <c r="D24" t="s">
        <v>103</v>
      </c>
      <c r="E24" t="s">
        <v>126</v>
      </c>
      <c r="F24" t="s">
        <v>414</v>
      </c>
      <c r="G24" t="s">
        <v>386</v>
      </c>
      <c r="H24" t="s">
        <v>218</v>
      </c>
      <c r="I24" t="s">
        <v>215</v>
      </c>
      <c r="J24" t="s">
        <v>292</v>
      </c>
      <c r="K24" s="77">
        <v>5.23</v>
      </c>
      <c r="L24" t="s">
        <v>105</v>
      </c>
      <c r="M24" s="77">
        <v>0.6</v>
      </c>
      <c r="N24" s="77">
        <v>0.66</v>
      </c>
      <c r="O24" s="77">
        <v>287352</v>
      </c>
      <c r="P24" s="77">
        <v>100.6</v>
      </c>
      <c r="Q24" s="77">
        <v>0</v>
      </c>
      <c r="R24" s="77">
        <v>289.07611200000002</v>
      </c>
      <c r="S24" s="77">
        <v>0.01</v>
      </c>
      <c r="T24" s="77">
        <v>0.01</v>
      </c>
      <c r="U24" s="77">
        <v>0</v>
      </c>
    </row>
    <row r="25" spans="2:21">
      <c r="B25" t="s">
        <v>418</v>
      </c>
      <c r="C25" t="s">
        <v>419</v>
      </c>
      <c r="D25" t="s">
        <v>103</v>
      </c>
      <c r="E25" t="s">
        <v>126</v>
      </c>
      <c r="F25" t="s">
        <v>414</v>
      </c>
      <c r="G25" t="s">
        <v>386</v>
      </c>
      <c r="H25" t="s">
        <v>218</v>
      </c>
      <c r="I25" t="s">
        <v>215</v>
      </c>
      <c r="J25" t="s">
        <v>420</v>
      </c>
      <c r="K25" s="77">
        <v>3.75</v>
      </c>
      <c r="L25" t="s">
        <v>105</v>
      </c>
      <c r="M25" s="77">
        <v>5</v>
      </c>
      <c r="N25" s="77">
        <v>0.28999999999999998</v>
      </c>
      <c r="O25" s="77">
        <v>31673697</v>
      </c>
      <c r="P25" s="77">
        <v>125.14</v>
      </c>
      <c r="Q25" s="77">
        <v>0</v>
      </c>
      <c r="R25" s="77">
        <v>39636.464425799997</v>
      </c>
      <c r="S25" s="77">
        <v>1.01</v>
      </c>
      <c r="T25" s="77">
        <v>1.72</v>
      </c>
      <c r="U25" s="77">
        <v>0.34</v>
      </c>
    </row>
    <row r="26" spans="2:21">
      <c r="B26" t="s">
        <v>421</v>
      </c>
      <c r="C26" t="s">
        <v>422</v>
      </c>
      <c r="D26" t="s">
        <v>103</v>
      </c>
      <c r="E26" t="s">
        <v>126</v>
      </c>
      <c r="F26" t="s">
        <v>414</v>
      </c>
      <c r="G26" t="s">
        <v>386</v>
      </c>
      <c r="H26" t="s">
        <v>218</v>
      </c>
      <c r="I26" t="s">
        <v>215</v>
      </c>
      <c r="J26" t="s">
        <v>310</v>
      </c>
      <c r="K26" s="77">
        <v>0.1</v>
      </c>
      <c r="L26" t="s">
        <v>105</v>
      </c>
      <c r="M26" s="77">
        <v>4.5</v>
      </c>
      <c r="N26" s="77">
        <v>2.27</v>
      </c>
      <c r="O26" s="77">
        <v>420157.25</v>
      </c>
      <c r="P26" s="77">
        <v>105.35</v>
      </c>
      <c r="Q26" s="77">
        <v>0</v>
      </c>
      <c r="R26" s="77">
        <v>442.63566287499998</v>
      </c>
      <c r="S26" s="77">
        <v>0.26</v>
      </c>
      <c r="T26" s="77">
        <v>0.02</v>
      </c>
      <c r="U26" s="77">
        <v>0</v>
      </c>
    </row>
    <row r="27" spans="2:21">
      <c r="B27" t="s">
        <v>423</v>
      </c>
      <c r="C27" t="s">
        <v>424</v>
      </c>
      <c r="D27" t="s">
        <v>103</v>
      </c>
      <c r="E27" t="s">
        <v>126</v>
      </c>
      <c r="F27" t="s">
        <v>414</v>
      </c>
      <c r="G27" t="s">
        <v>386</v>
      </c>
      <c r="H27" t="s">
        <v>218</v>
      </c>
      <c r="I27" t="s">
        <v>215</v>
      </c>
      <c r="J27" t="s">
        <v>425</v>
      </c>
      <c r="K27" s="77">
        <v>2.72</v>
      </c>
      <c r="L27" t="s">
        <v>105</v>
      </c>
      <c r="M27" s="77">
        <v>0.7</v>
      </c>
      <c r="N27" s="77">
        <v>0.09</v>
      </c>
      <c r="O27" s="77">
        <v>26716657.469999999</v>
      </c>
      <c r="P27" s="77">
        <v>103.48</v>
      </c>
      <c r="Q27" s="77">
        <v>0</v>
      </c>
      <c r="R27" s="77">
        <v>27646.397149955999</v>
      </c>
      <c r="S27" s="77">
        <v>0.75</v>
      </c>
      <c r="T27" s="77">
        <v>1.2</v>
      </c>
      <c r="U27" s="77">
        <v>0.24</v>
      </c>
    </row>
    <row r="28" spans="2:21">
      <c r="B28" t="s">
        <v>426</v>
      </c>
      <c r="C28" t="s">
        <v>427</v>
      </c>
      <c r="D28" t="s">
        <v>103</v>
      </c>
      <c r="E28" t="s">
        <v>126</v>
      </c>
      <c r="F28" t="s">
        <v>428</v>
      </c>
      <c r="G28" t="s">
        <v>429</v>
      </c>
      <c r="H28" t="s">
        <v>214</v>
      </c>
      <c r="I28" t="s">
        <v>215</v>
      </c>
      <c r="J28" t="s">
        <v>430</v>
      </c>
      <c r="K28" s="77">
        <v>4.83</v>
      </c>
      <c r="L28" t="s">
        <v>105</v>
      </c>
      <c r="M28" s="77">
        <v>1.64</v>
      </c>
      <c r="N28" s="77">
        <v>0.79</v>
      </c>
      <c r="O28" s="77">
        <v>22908765.100000001</v>
      </c>
      <c r="P28" s="77">
        <v>104.14</v>
      </c>
      <c r="Q28" s="77">
        <v>868.62269000000003</v>
      </c>
      <c r="R28" s="77">
        <v>24725.810665140001</v>
      </c>
      <c r="S28" s="77">
        <v>2.15</v>
      </c>
      <c r="T28" s="77">
        <v>1.07</v>
      </c>
      <c r="U28" s="77">
        <v>0.21</v>
      </c>
    </row>
    <row r="29" spans="2:21">
      <c r="B29" t="s">
        <v>431</v>
      </c>
      <c r="C29" t="s">
        <v>432</v>
      </c>
      <c r="D29" t="s">
        <v>103</v>
      </c>
      <c r="E29" t="s">
        <v>126</v>
      </c>
      <c r="F29" t="s">
        <v>428</v>
      </c>
      <c r="G29" t="s">
        <v>429</v>
      </c>
      <c r="H29" t="s">
        <v>433</v>
      </c>
      <c r="I29" t="s">
        <v>153</v>
      </c>
      <c r="J29" t="s">
        <v>434</v>
      </c>
      <c r="K29" s="77">
        <v>5.96</v>
      </c>
      <c r="L29" t="s">
        <v>105</v>
      </c>
      <c r="M29" s="77">
        <v>1.34</v>
      </c>
      <c r="N29" s="77">
        <v>1.29</v>
      </c>
      <c r="O29" s="77">
        <v>45945654</v>
      </c>
      <c r="P29" s="77">
        <v>102.3</v>
      </c>
      <c r="Q29" s="77">
        <v>0</v>
      </c>
      <c r="R29" s="77">
        <v>47002.404042000002</v>
      </c>
      <c r="S29" s="77">
        <v>1.05</v>
      </c>
      <c r="T29" s="77">
        <v>2.0299999999999998</v>
      </c>
      <c r="U29" s="77">
        <v>0.41</v>
      </c>
    </row>
    <row r="30" spans="2:21">
      <c r="B30" t="s">
        <v>435</v>
      </c>
      <c r="C30" t="s">
        <v>436</v>
      </c>
      <c r="D30" t="s">
        <v>103</v>
      </c>
      <c r="E30" t="s">
        <v>126</v>
      </c>
      <c r="F30" t="s">
        <v>428</v>
      </c>
      <c r="G30" t="s">
        <v>429</v>
      </c>
      <c r="H30" t="s">
        <v>214</v>
      </c>
      <c r="I30" t="s">
        <v>215</v>
      </c>
      <c r="J30" t="s">
        <v>437</v>
      </c>
      <c r="K30" s="77">
        <v>3.7</v>
      </c>
      <c r="L30" t="s">
        <v>105</v>
      </c>
      <c r="M30" s="77">
        <v>0.65</v>
      </c>
      <c r="N30" s="77">
        <v>0.39</v>
      </c>
      <c r="O30" s="77">
        <v>13978260.01</v>
      </c>
      <c r="P30" s="77">
        <v>101.13</v>
      </c>
      <c r="Q30" s="77">
        <v>0</v>
      </c>
      <c r="R30" s="77">
        <v>14136.214348113001</v>
      </c>
      <c r="S30" s="77">
        <v>1.32</v>
      </c>
      <c r="T30" s="77">
        <v>0.61</v>
      </c>
      <c r="U30" s="77">
        <v>0.12</v>
      </c>
    </row>
    <row r="31" spans="2:21">
      <c r="B31" t="s">
        <v>438</v>
      </c>
      <c r="C31" t="s">
        <v>439</v>
      </c>
      <c r="D31" t="s">
        <v>103</v>
      </c>
      <c r="E31" t="s">
        <v>126</v>
      </c>
      <c r="F31" t="s">
        <v>440</v>
      </c>
      <c r="G31" t="s">
        <v>386</v>
      </c>
      <c r="H31" t="s">
        <v>214</v>
      </c>
      <c r="I31" t="s">
        <v>215</v>
      </c>
      <c r="J31" t="s">
        <v>310</v>
      </c>
      <c r="K31" s="77">
        <v>0.08</v>
      </c>
      <c r="L31" t="s">
        <v>105</v>
      </c>
      <c r="M31" s="77">
        <v>4.2</v>
      </c>
      <c r="N31" s="77">
        <v>2.58</v>
      </c>
      <c r="O31" s="77">
        <v>381872.87</v>
      </c>
      <c r="P31" s="77">
        <v>127.99</v>
      </c>
      <c r="Q31" s="77">
        <v>0</v>
      </c>
      <c r="R31" s="77">
        <v>488.75908631300001</v>
      </c>
      <c r="S31" s="77">
        <v>0.74</v>
      </c>
      <c r="T31" s="77">
        <v>0.02</v>
      </c>
      <c r="U31" s="77">
        <v>0</v>
      </c>
    </row>
    <row r="32" spans="2:21">
      <c r="B32" t="s">
        <v>441</v>
      </c>
      <c r="C32" t="s">
        <v>442</v>
      </c>
      <c r="D32" t="s">
        <v>103</v>
      </c>
      <c r="E32" t="s">
        <v>126</v>
      </c>
      <c r="F32" t="s">
        <v>440</v>
      </c>
      <c r="G32" t="s">
        <v>386</v>
      </c>
      <c r="H32" t="s">
        <v>214</v>
      </c>
      <c r="I32" t="s">
        <v>215</v>
      </c>
      <c r="J32" t="s">
        <v>443</v>
      </c>
      <c r="K32" s="77">
        <v>1.74</v>
      </c>
      <c r="L32" t="s">
        <v>105</v>
      </c>
      <c r="M32" s="77">
        <v>0.8</v>
      </c>
      <c r="N32" s="77">
        <v>-0.08</v>
      </c>
      <c r="O32" s="77">
        <v>19747319</v>
      </c>
      <c r="P32" s="77">
        <v>103.38</v>
      </c>
      <c r="Q32" s="77">
        <v>0</v>
      </c>
      <c r="R32" s="77">
        <v>20414.778382199998</v>
      </c>
      <c r="S32" s="77">
        <v>3.06</v>
      </c>
      <c r="T32" s="77">
        <v>0.88</v>
      </c>
      <c r="U32" s="77">
        <v>0.18</v>
      </c>
    </row>
    <row r="33" spans="2:21">
      <c r="B33" t="s">
        <v>444</v>
      </c>
      <c r="C33" t="s">
        <v>445</v>
      </c>
      <c r="D33" t="s">
        <v>103</v>
      </c>
      <c r="E33" t="s">
        <v>126</v>
      </c>
      <c r="F33" t="s">
        <v>385</v>
      </c>
      <c r="G33" t="s">
        <v>386</v>
      </c>
      <c r="H33" t="s">
        <v>214</v>
      </c>
      <c r="I33" t="s">
        <v>215</v>
      </c>
      <c r="J33" t="s">
        <v>446</v>
      </c>
      <c r="K33" s="77">
        <v>2.27</v>
      </c>
      <c r="L33" t="s">
        <v>105</v>
      </c>
      <c r="M33" s="77">
        <v>3.4</v>
      </c>
      <c r="N33" s="77">
        <v>-0.01</v>
      </c>
      <c r="O33" s="77">
        <v>18023562</v>
      </c>
      <c r="P33" s="77">
        <v>113.83</v>
      </c>
      <c r="Q33" s="77">
        <v>0</v>
      </c>
      <c r="R33" s="77">
        <v>20516.220624599999</v>
      </c>
      <c r="S33" s="77">
        <v>0.96</v>
      </c>
      <c r="T33" s="77">
        <v>0.89</v>
      </c>
      <c r="U33" s="77">
        <v>0.18</v>
      </c>
    </row>
    <row r="34" spans="2:21">
      <c r="B34" t="s">
        <v>447</v>
      </c>
      <c r="C34" t="s">
        <v>448</v>
      </c>
      <c r="D34" t="s">
        <v>103</v>
      </c>
      <c r="E34" t="s">
        <v>126</v>
      </c>
      <c r="F34" t="s">
        <v>392</v>
      </c>
      <c r="G34" t="s">
        <v>386</v>
      </c>
      <c r="H34" t="s">
        <v>214</v>
      </c>
      <c r="I34" t="s">
        <v>215</v>
      </c>
      <c r="J34" t="s">
        <v>449</v>
      </c>
      <c r="K34" s="77">
        <v>1.19</v>
      </c>
      <c r="L34" t="s">
        <v>105</v>
      </c>
      <c r="M34" s="77">
        <v>3</v>
      </c>
      <c r="N34" s="77">
        <v>-0.28999999999999998</v>
      </c>
      <c r="O34" s="77">
        <v>9311893</v>
      </c>
      <c r="P34" s="77">
        <v>113.38</v>
      </c>
      <c r="Q34" s="77">
        <v>0</v>
      </c>
      <c r="R34" s="77">
        <v>10557.824283399999</v>
      </c>
      <c r="S34" s="77">
        <v>1.94</v>
      </c>
      <c r="T34" s="77">
        <v>0.46</v>
      </c>
      <c r="U34" s="77">
        <v>0.09</v>
      </c>
    </row>
    <row r="35" spans="2:21">
      <c r="B35" t="s">
        <v>450</v>
      </c>
      <c r="C35" t="s">
        <v>451</v>
      </c>
      <c r="D35" t="s">
        <v>103</v>
      </c>
      <c r="E35" t="s">
        <v>126</v>
      </c>
      <c r="F35" t="s">
        <v>452</v>
      </c>
      <c r="G35" t="s">
        <v>429</v>
      </c>
      <c r="H35" t="s">
        <v>433</v>
      </c>
      <c r="I35" t="s">
        <v>153</v>
      </c>
      <c r="J35" t="s">
        <v>453</v>
      </c>
      <c r="K35" s="77">
        <v>10.47</v>
      </c>
      <c r="L35" t="s">
        <v>105</v>
      </c>
      <c r="M35" s="77">
        <v>1.65</v>
      </c>
      <c r="N35" s="77">
        <v>1.88</v>
      </c>
      <c r="O35" s="77">
        <v>3519000</v>
      </c>
      <c r="P35" s="77">
        <v>98.88</v>
      </c>
      <c r="Q35" s="77">
        <v>0</v>
      </c>
      <c r="R35" s="77">
        <v>3479.5871999999999</v>
      </c>
      <c r="S35" s="77">
        <v>0.83</v>
      </c>
      <c r="T35" s="77">
        <v>0.15</v>
      </c>
      <c r="U35" s="77">
        <v>0.03</v>
      </c>
    </row>
    <row r="36" spans="2:21">
      <c r="B36" t="s">
        <v>454</v>
      </c>
      <c r="C36" t="s">
        <v>455</v>
      </c>
      <c r="D36" t="s">
        <v>103</v>
      </c>
      <c r="E36" t="s">
        <v>126</v>
      </c>
      <c r="F36" t="s">
        <v>452</v>
      </c>
      <c r="G36" t="s">
        <v>429</v>
      </c>
      <c r="H36" t="s">
        <v>433</v>
      </c>
      <c r="I36" t="s">
        <v>153</v>
      </c>
      <c r="J36" t="s">
        <v>453</v>
      </c>
      <c r="K36" s="77">
        <v>6.92</v>
      </c>
      <c r="L36" t="s">
        <v>105</v>
      </c>
      <c r="M36" s="77">
        <v>0.83</v>
      </c>
      <c r="N36" s="77">
        <v>1.05</v>
      </c>
      <c r="O36" s="77">
        <v>23834000</v>
      </c>
      <c r="P36" s="77">
        <v>99.55</v>
      </c>
      <c r="Q36" s="77">
        <v>0</v>
      </c>
      <c r="R36" s="77">
        <v>23726.746999999999</v>
      </c>
      <c r="S36" s="77">
        <v>1.56</v>
      </c>
      <c r="T36" s="77">
        <v>1.03</v>
      </c>
      <c r="U36" s="77">
        <v>0.2</v>
      </c>
    </row>
    <row r="37" spans="2:21">
      <c r="B37" t="s">
        <v>456</v>
      </c>
      <c r="C37" t="s">
        <v>457</v>
      </c>
      <c r="D37" t="s">
        <v>103</v>
      </c>
      <c r="E37" t="s">
        <v>126</v>
      </c>
      <c r="F37" t="s">
        <v>414</v>
      </c>
      <c r="G37" t="s">
        <v>386</v>
      </c>
      <c r="H37" t="s">
        <v>214</v>
      </c>
      <c r="I37" t="s">
        <v>215</v>
      </c>
      <c r="J37" t="s">
        <v>458</v>
      </c>
      <c r="K37" s="77">
        <v>3.71</v>
      </c>
      <c r="L37" t="s">
        <v>105</v>
      </c>
      <c r="M37" s="77">
        <v>4.2</v>
      </c>
      <c r="N37" s="77">
        <v>0.31</v>
      </c>
      <c r="O37" s="77">
        <v>1375600</v>
      </c>
      <c r="P37" s="77">
        <v>117.76</v>
      </c>
      <c r="Q37" s="77">
        <v>0</v>
      </c>
      <c r="R37" s="77">
        <v>1619.9065599999999</v>
      </c>
      <c r="S37" s="77">
        <v>0.14000000000000001</v>
      </c>
      <c r="T37" s="77">
        <v>7.0000000000000007E-2</v>
      </c>
      <c r="U37" s="77">
        <v>0.01</v>
      </c>
    </row>
    <row r="38" spans="2:21">
      <c r="B38" t="s">
        <v>459</v>
      </c>
      <c r="C38" t="s">
        <v>460</v>
      </c>
      <c r="D38" t="s">
        <v>103</v>
      </c>
      <c r="E38" t="s">
        <v>126</v>
      </c>
      <c r="F38" t="s">
        <v>414</v>
      </c>
      <c r="G38" t="s">
        <v>386</v>
      </c>
      <c r="H38" t="s">
        <v>214</v>
      </c>
      <c r="I38" t="s">
        <v>215</v>
      </c>
      <c r="J38" t="s">
        <v>461</v>
      </c>
      <c r="K38" s="77">
        <v>1.71</v>
      </c>
      <c r="L38" t="s">
        <v>105</v>
      </c>
      <c r="M38" s="77">
        <v>4.0999999999999996</v>
      </c>
      <c r="N38" s="77">
        <v>0.19</v>
      </c>
      <c r="O38" s="77">
        <v>19611448.800000001</v>
      </c>
      <c r="P38" s="77">
        <v>130.86000000000001</v>
      </c>
      <c r="Q38" s="77">
        <v>0</v>
      </c>
      <c r="R38" s="77">
        <v>25663.54189968</v>
      </c>
      <c r="S38" s="77">
        <v>0.84</v>
      </c>
      <c r="T38" s="77">
        <v>1.1100000000000001</v>
      </c>
      <c r="U38" s="77">
        <v>0.22</v>
      </c>
    </row>
    <row r="39" spans="2:21">
      <c r="B39" t="s">
        <v>462</v>
      </c>
      <c r="C39" t="s">
        <v>463</v>
      </c>
      <c r="D39" t="s">
        <v>103</v>
      </c>
      <c r="E39" t="s">
        <v>126</v>
      </c>
      <c r="F39" t="s">
        <v>414</v>
      </c>
      <c r="G39" t="s">
        <v>386</v>
      </c>
      <c r="H39" t="s">
        <v>214</v>
      </c>
      <c r="I39" t="s">
        <v>215</v>
      </c>
      <c r="J39" t="s">
        <v>310</v>
      </c>
      <c r="K39" s="77">
        <v>2.82</v>
      </c>
      <c r="L39" t="s">
        <v>105</v>
      </c>
      <c r="M39" s="77">
        <v>4</v>
      </c>
      <c r="N39" s="77">
        <v>0.12</v>
      </c>
      <c r="O39" s="77">
        <v>21187730</v>
      </c>
      <c r="P39" s="77">
        <v>118.31</v>
      </c>
      <c r="Q39" s="77">
        <v>0</v>
      </c>
      <c r="R39" s="77">
        <v>25067.203363000001</v>
      </c>
      <c r="S39" s="77">
        <v>0.73</v>
      </c>
      <c r="T39" s="77">
        <v>1.0900000000000001</v>
      </c>
      <c r="U39" s="77">
        <v>0.22</v>
      </c>
    </row>
    <row r="40" spans="2:21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429</v>
      </c>
      <c r="H40" t="s">
        <v>467</v>
      </c>
      <c r="I40" t="s">
        <v>215</v>
      </c>
      <c r="J40" t="s">
        <v>468</v>
      </c>
      <c r="K40" s="77">
        <v>5.68</v>
      </c>
      <c r="L40" t="s">
        <v>105</v>
      </c>
      <c r="M40" s="77">
        <v>2.34</v>
      </c>
      <c r="N40" s="77">
        <v>1.35</v>
      </c>
      <c r="O40" s="77">
        <v>21966114.149999999</v>
      </c>
      <c r="P40" s="77">
        <v>106.21</v>
      </c>
      <c r="Q40" s="77">
        <v>0</v>
      </c>
      <c r="R40" s="77">
        <v>23330.209838715</v>
      </c>
      <c r="S40" s="77">
        <v>1.06</v>
      </c>
      <c r="T40" s="77">
        <v>1.01</v>
      </c>
      <c r="U40" s="77">
        <v>0.2</v>
      </c>
    </row>
    <row r="41" spans="2:21">
      <c r="B41" t="s">
        <v>469</v>
      </c>
      <c r="C41" t="s">
        <v>470</v>
      </c>
      <c r="D41" t="s">
        <v>103</v>
      </c>
      <c r="E41" t="s">
        <v>126</v>
      </c>
      <c r="F41" t="s">
        <v>471</v>
      </c>
      <c r="G41" t="s">
        <v>429</v>
      </c>
      <c r="H41" t="s">
        <v>467</v>
      </c>
      <c r="I41" t="s">
        <v>215</v>
      </c>
      <c r="J41" t="s">
        <v>472</v>
      </c>
      <c r="K41" s="77">
        <v>1.01</v>
      </c>
      <c r="L41" t="s">
        <v>105</v>
      </c>
      <c r="M41" s="77">
        <v>4.95</v>
      </c>
      <c r="N41" s="77">
        <v>0.13</v>
      </c>
      <c r="O41" s="77">
        <v>1557859.63</v>
      </c>
      <c r="P41" s="77">
        <v>124.68</v>
      </c>
      <c r="Q41" s="77">
        <v>91.732950000000002</v>
      </c>
      <c r="R41" s="77">
        <v>2034.072336684</v>
      </c>
      <c r="S41" s="77">
        <v>1.21</v>
      </c>
      <c r="T41" s="77">
        <v>0.09</v>
      </c>
      <c r="U41" s="77">
        <v>0.02</v>
      </c>
    </row>
    <row r="42" spans="2:21">
      <c r="B42" t="s">
        <v>473</v>
      </c>
      <c r="C42" t="s">
        <v>474</v>
      </c>
      <c r="D42" t="s">
        <v>103</v>
      </c>
      <c r="E42" t="s">
        <v>126</v>
      </c>
      <c r="F42" t="s">
        <v>471</v>
      </c>
      <c r="G42" t="s">
        <v>429</v>
      </c>
      <c r="H42" t="s">
        <v>467</v>
      </c>
      <c r="I42" t="s">
        <v>215</v>
      </c>
      <c r="J42" t="s">
        <v>475</v>
      </c>
      <c r="K42" s="77">
        <v>2.71</v>
      </c>
      <c r="L42" t="s">
        <v>105</v>
      </c>
      <c r="M42" s="77">
        <v>4.8</v>
      </c>
      <c r="N42" s="77">
        <v>0.42</v>
      </c>
      <c r="O42" s="77">
        <v>27497246</v>
      </c>
      <c r="P42" s="77">
        <v>114.4</v>
      </c>
      <c r="Q42" s="77">
        <v>1346.15417</v>
      </c>
      <c r="R42" s="77">
        <v>32803.003594000002</v>
      </c>
      <c r="S42" s="77">
        <v>2.02</v>
      </c>
      <c r="T42" s="77">
        <v>1.42</v>
      </c>
      <c r="U42" s="77">
        <v>0.28000000000000003</v>
      </c>
    </row>
    <row r="43" spans="2:21">
      <c r="B43" t="s">
        <v>476</v>
      </c>
      <c r="C43" t="s">
        <v>477</v>
      </c>
      <c r="D43" t="s">
        <v>103</v>
      </c>
      <c r="E43" t="s">
        <v>126</v>
      </c>
      <c r="F43" t="s">
        <v>471</v>
      </c>
      <c r="G43" t="s">
        <v>429</v>
      </c>
      <c r="H43" t="s">
        <v>467</v>
      </c>
      <c r="I43" t="s">
        <v>215</v>
      </c>
      <c r="J43" t="s">
        <v>310</v>
      </c>
      <c r="K43" s="77">
        <v>1.47</v>
      </c>
      <c r="L43" t="s">
        <v>105</v>
      </c>
      <c r="M43" s="77">
        <v>4.9000000000000004</v>
      </c>
      <c r="N43" s="77">
        <v>-0.2</v>
      </c>
      <c r="O43" s="77">
        <v>3936294.06</v>
      </c>
      <c r="P43" s="77">
        <v>119.28</v>
      </c>
      <c r="Q43" s="77">
        <v>0</v>
      </c>
      <c r="R43" s="77">
        <v>4695.2115547679996</v>
      </c>
      <c r="S43" s="77">
        <v>1.32</v>
      </c>
      <c r="T43" s="77">
        <v>0.2</v>
      </c>
      <c r="U43" s="77">
        <v>0.04</v>
      </c>
    </row>
    <row r="44" spans="2:21">
      <c r="B44" t="s">
        <v>478</v>
      </c>
      <c r="C44" t="s">
        <v>479</v>
      </c>
      <c r="D44" t="s">
        <v>103</v>
      </c>
      <c r="E44" t="s">
        <v>126</v>
      </c>
      <c r="F44" t="s">
        <v>471</v>
      </c>
      <c r="G44" t="s">
        <v>429</v>
      </c>
      <c r="H44" t="s">
        <v>467</v>
      </c>
      <c r="I44" t="s">
        <v>215</v>
      </c>
      <c r="J44" t="s">
        <v>480</v>
      </c>
      <c r="K44" s="77">
        <v>6.67</v>
      </c>
      <c r="L44" t="s">
        <v>105</v>
      </c>
      <c r="M44" s="77">
        <v>3.2</v>
      </c>
      <c r="N44" s="77">
        <v>1.61</v>
      </c>
      <c r="O44" s="77">
        <v>16335211</v>
      </c>
      <c r="P44" s="77">
        <v>110.62</v>
      </c>
      <c r="Q44" s="77">
        <v>522.72675000000004</v>
      </c>
      <c r="R44" s="77">
        <v>18592.737158200001</v>
      </c>
      <c r="S44" s="77">
        <v>0.99</v>
      </c>
      <c r="T44" s="77">
        <v>0.8</v>
      </c>
      <c r="U44" s="77">
        <v>0.16</v>
      </c>
    </row>
    <row r="45" spans="2:21">
      <c r="B45" t="s">
        <v>481</v>
      </c>
      <c r="C45" t="s">
        <v>482</v>
      </c>
      <c r="D45" t="s">
        <v>103</v>
      </c>
      <c r="E45" t="s">
        <v>126</v>
      </c>
      <c r="F45" t="s">
        <v>466</v>
      </c>
      <c r="G45" t="s">
        <v>429</v>
      </c>
      <c r="H45" t="s">
        <v>467</v>
      </c>
      <c r="I45" t="s">
        <v>215</v>
      </c>
      <c r="J45" t="s">
        <v>483</v>
      </c>
      <c r="K45" s="77">
        <v>2.2999999999999998</v>
      </c>
      <c r="L45" t="s">
        <v>105</v>
      </c>
      <c r="M45" s="77">
        <v>3</v>
      </c>
      <c r="N45" s="77">
        <v>0.26</v>
      </c>
      <c r="O45" s="77">
        <v>8998601.3100000005</v>
      </c>
      <c r="P45" s="77">
        <v>108.9</v>
      </c>
      <c r="Q45" s="77">
        <v>0</v>
      </c>
      <c r="R45" s="77">
        <v>9799.4768265900002</v>
      </c>
      <c r="S45" s="77">
        <v>1.5</v>
      </c>
      <c r="T45" s="77">
        <v>0.42</v>
      </c>
      <c r="U45" s="77">
        <v>0.08</v>
      </c>
    </row>
    <row r="46" spans="2:21">
      <c r="B46" t="s">
        <v>484</v>
      </c>
      <c r="C46" t="s">
        <v>485</v>
      </c>
      <c r="D46" t="s">
        <v>103</v>
      </c>
      <c r="E46" t="s">
        <v>126</v>
      </c>
      <c r="F46" t="s">
        <v>466</v>
      </c>
      <c r="G46" t="s">
        <v>429</v>
      </c>
      <c r="H46" t="s">
        <v>467</v>
      </c>
      <c r="I46" t="s">
        <v>215</v>
      </c>
      <c r="J46" t="s">
        <v>486</v>
      </c>
      <c r="K46" s="77">
        <v>1.49</v>
      </c>
      <c r="L46" t="s">
        <v>105</v>
      </c>
      <c r="M46" s="77">
        <v>1.64</v>
      </c>
      <c r="N46" s="77">
        <v>0.14000000000000001</v>
      </c>
      <c r="O46" s="77">
        <v>3257290.34</v>
      </c>
      <c r="P46" s="77">
        <v>102.6</v>
      </c>
      <c r="Q46" s="77">
        <v>0</v>
      </c>
      <c r="R46" s="77">
        <v>3341.9798888400001</v>
      </c>
      <c r="S46" s="77">
        <v>0.59</v>
      </c>
      <c r="T46" s="77">
        <v>0.14000000000000001</v>
      </c>
      <c r="U46" s="77">
        <v>0.03</v>
      </c>
    </row>
    <row r="47" spans="2:21">
      <c r="B47" t="s">
        <v>487</v>
      </c>
      <c r="C47" t="s">
        <v>488</v>
      </c>
      <c r="D47" t="s">
        <v>103</v>
      </c>
      <c r="E47" t="s">
        <v>126</v>
      </c>
      <c r="F47" t="s">
        <v>489</v>
      </c>
      <c r="G47" t="s">
        <v>429</v>
      </c>
      <c r="H47" t="s">
        <v>467</v>
      </c>
      <c r="I47" t="s">
        <v>215</v>
      </c>
      <c r="J47" t="s">
        <v>295</v>
      </c>
      <c r="K47" s="77">
        <v>3.28</v>
      </c>
      <c r="L47" t="s">
        <v>105</v>
      </c>
      <c r="M47" s="77">
        <v>2.5499999999999998</v>
      </c>
      <c r="N47" s="77">
        <v>0.4</v>
      </c>
      <c r="O47" s="77">
        <v>8513095.5299999993</v>
      </c>
      <c r="P47" s="77">
        <v>108.47</v>
      </c>
      <c r="Q47" s="77">
        <v>113.54662</v>
      </c>
      <c r="R47" s="77">
        <v>9347.7013413910008</v>
      </c>
      <c r="S47" s="77">
        <v>0.97</v>
      </c>
      <c r="T47" s="77">
        <v>0.4</v>
      </c>
      <c r="U47" s="77">
        <v>0.08</v>
      </c>
    </row>
    <row r="48" spans="2:21">
      <c r="B48" t="s">
        <v>490</v>
      </c>
      <c r="C48" t="s">
        <v>491</v>
      </c>
      <c r="D48" t="s">
        <v>103</v>
      </c>
      <c r="E48" t="s">
        <v>126</v>
      </c>
      <c r="F48" t="s">
        <v>489</v>
      </c>
      <c r="G48" t="s">
        <v>429</v>
      </c>
      <c r="H48" t="s">
        <v>467</v>
      </c>
      <c r="I48" t="s">
        <v>215</v>
      </c>
      <c r="J48" t="s">
        <v>492</v>
      </c>
      <c r="K48" s="77">
        <v>1.92</v>
      </c>
      <c r="L48" t="s">
        <v>105</v>
      </c>
      <c r="M48" s="77">
        <v>5.0999999999999996</v>
      </c>
      <c r="N48" s="77">
        <v>-0.04</v>
      </c>
      <c r="O48" s="77">
        <v>5024690.51</v>
      </c>
      <c r="P48" s="77">
        <v>122.39</v>
      </c>
      <c r="Q48" s="77">
        <v>145.88378</v>
      </c>
      <c r="R48" s="77">
        <v>6295.6024951890004</v>
      </c>
      <c r="S48" s="77">
        <v>1.0900000000000001</v>
      </c>
      <c r="T48" s="77">
        <v>0.27</v>
      </c>
      <c r="U48" s="77">
        <v>0.05</v>
      </c>
    </row>
    <row r="49" spans="2:21">
      <c r="B49" t="s">
        <v>493</v>
      </c>
      <c r="C49" t="s">
        <v>494</v>
      </c>
      <c r="D49" t="s">
        <v>103</v>
      </c>
      <c r="E49" t="s">
        <v>126</v>
      </c>
      <c r="F49" t="s">
        <v>489</v>
      </c>
      <c r="G49" t="s">
        <v>429</v>
      </c>
      <c r="H49" t="s">
        <v>467</v>
      </c>
      <c r="I49" t="s">
        <v>215</v>
      </c>
      <c r="J49" t="s">
        <v>310</v>
      </c>
      <c r="K49" s="77">
        <v>2.19</v>
      </c>
      <c r="L49" t="s">
        <v>105</v>
      </c>
      <c r="M49" s="77">
        <v>3.4</v>
      </c>
      <c r="N49" s="77">
        <v>0.26</v>
      </c>
      <c r="O49" s="77">
        <v>20.39</v>
      </c>
      <c r="P49" s="77">
        <v>110.04</v>
      </c>
      <c r="Q49" s="77">
        <v>0</v>
      </c>
      <c r="R49" s="77">
        <v>2.2437156E-2</v>
      </c>
      <c r="S49" s="77">
        <v>0</v>
      </c>
      <c r="T49" s="77">
        <v>0</v>
      </c>
      <c r="U49" s="77">
        <v>0</v>
      </c>
    </row>
    <row r="50" spans="2:21">
      <c r="B50" t="s">
        <v>495</v>
      </c>
      <c r="C50" t="s">
        <v>496</v>
      </c>
      <c r="D50" t="s">
        <v>103</v>
      </c>
      <c r="E50" t="s">
        <v>126</v>
      </c>
      <c r="F50" t="s">
        <v>489</v>
      </c>
      <c r="G50" t="s">
        <v>429</v>
      </c>
      <c r="H50" t="s">
        <v>467</v>
      </c>
      <c r="I50" t="s">
        <v>215</v>
      </c>
      <c r="J50" t="s">
        <v>497</v>
      </c>
      <c r="K50" s="77">
        <v>6.68</v>
      </c>
      <c r="L50" t="s">
        <v>105</v>
      </c>
      <c r="M50" s="77">
        <v>2.15</v>
      </c>
      <c r="N50" s="77">
        <v>1.63</v>
      </c>
      <c r="O50" s="77">
        <v>10909716.939999999</v>
      </c>
      <c r="P50" s="77">
        <v>105.84</v>
      </c>
      <c r="Q50" s="77">
        <v>0</v>
      </c>
      <c r="R50" s="77">
        <v>11546.844409296</v>
      </c>
      <c r="S50" s="77">
        <v>1.36</v>
      </c>
      <c r="T50" s="77">
        <v>0.5</v>
      </c>
      <c r="U50" s="77">
        <v>0.1</v>
      </c>
    </row>
    <row r="51" spans="2:21">
      <c r="B51" t="s">
        <v>498</v>
      </c>
      <c r="C51" t="s">
        <v>499</v>
      </c>
      <c r="D51" t="s">
        <v>103</v>
      </c>
      <c r="E51" t="s">
        <v>126</v>
      </c>
      <c r="F51" t="s">
        <v>489</v>
      </c>
      <c r="G51" t="s">
        <v>429</v>
      </c>
      <c r="H51" t="s">
        <v>467</v>
      </c>
      <c r="I51" t="s">
        <v>215</v>
      </c>
      <c r="J51" t="s">
        <v>500</v>
      </c>
      <c r="K51" s="77">
        <v>7.26</v>
      </c>
      <c r="L51" t="s">
        <v>105</v>
      </c>
      <c r="M51" s="77">
        <v>2.35</v>
      </c>
      <c r="N51" s="77">
        <v>1.88</v>
      </c>
      <c r="O51" s="77">
        <v>5140029.95</v>
      </c>
      <c r="P51" s="77">
        <v>105.36</v>
      </c>
      <c r="Q51" s="77">
        <v>0</v>
      </c>
      <c r="R51" s="77">
        <v>5415.5355553199997</v>
      </c>
      <c r="S51" s="77">
        <v>1.4</v>
      </c>
      <c r="T51" s="77">
        <v>0.23</v>
      </c>
      <c r="U51" s="77">
        <v>0.05</v>
      </c>
    </row>
    <row r="52" spans="2:21">
      <c r="B52" t="s">
        <v>501</v>
      </c>
      <c r="C52" t="s">
        <v>502</v>
      </c>
      <c r="D52" t="s">
        <v>103</v>
      </c>
      <c r="E52" t="s">
        <v>126</v>
      </c>
      <c r="F52" t="s">
        <v>489</v>
      </c>
      <c r="G52" t="s">
        <v>429</v>
      </c>
      <c r="H52" t="s">
        <v>467</v>
      </c>
      <c r="I52" t="s">
        <v>215</v>
      </c>
      <c r="J52" t="s">
        <v>503</v>
      </c>
      <c r="K52" s="77">
        <v>6.21</v>
      </c>
      <c r="L52" t="s">
        <v>105</v>
      </c>
      <c r="M52" s="77">
        <v>1.76</v>
      </c>
      <c r="N52" s="77">
        <v>1.47</v>
      </c>
      <c r="O52" s="77">
        <v>16911398.350000001</v>
      </c>
      <c r="P52" s="77">
        <v>103.43</v>
      </c>
      <c r="Q52" s="77">
        <v>159.76215999999999</v>
      </c>
      <c r="R52" s="77">
        <v>17651.221473404999</v>
      </c>
      <c r="S52" s="77">
        <v>1.53</v>
      </c>
      <c r="T52" s="77">
        <v>0.76</v>
      </c>
      <c r="U52" s="77">
        <v>0.15</v>
      </c>
    </row>
    <row r="53" spans="2:21">
      <c r="B53" t="s">
        <v>504</v>
      </c>
      <c r="C53" t="s">
        <v>505</v>
      </c>
      <c r="D53" t="s">
        <v>103</v>
      </c>
      <c r="E53" t="s">
        <v>126</v>
      </c>
      <c r="F53" t="s">
        <v>506</v>
      </c>
      <c r="G53" t="s">
        <v>429</v>
      </c>
      <c r="H53" t="s">
        <v>467</v>
      </c>
      <c r="I53" t="s">
        <v>215</v>
      </c>
      <c r="J53" t="s">
        <v>507</v>
      </c>
      <c r="K53" s="77">
        <v>1.39</v>
      </c>
      <c r="L53" t="s">
        <v>105</v>
      </c>
      <c r="M53" s="77">
        <v>3.9</v>
      </c>
      <c r="N53" s="77">
        <v>0.13</v>
      </c>
      <c r="O53" s="77">
        <v>0.4</v>
      </c>
      <c r="P53" s="77">
        <v>114.5</v>
      </c>
      <c r="Q53" s="77">
        <v>0</v>
      </c>
      <c r="R53" s="77">
        <v>4.5800000000000002E-4</v>
      </c>
      <c r="S53" s="77">
        <v>0</v>
      </c>
      <c r="T53" s="77">
        <v>0</v>
      </c>
      <c r="U53" s="77">
        <v>0</v>
      </c>
    </row>
    <row r="54" spans="2:21">
      <c r="B54" t="s">
        <v>508</v>
      </c>
      <c r="C54" t="s">
        <v>509</v>
      </c>
      <c r="D54" t="s">
        <v>103</v>
      </c>
      <c r="E54" t="s">
        <v>126</v>
      </c>
      <c r="F54" t="s">
        <v>506</v>
      </c>
      <c r="G54" t="s">
        <v>429</v>
      </c>
      <c r="H54" t="s">
        <v>467</v>
      </c>
      <c r="I54" t="s">
        <v>215</v>
      </c>
      <c r="J54" t="s">
        <v>510</v>
      </c>
      <c r="K54" s="77">
        <v>4.17</v>
      </c>
      <c r="L54" t="s">
        <v>105</v>
      </c>
      <c r="M54" s="77">
        <v>4</v>
      </c>
      <c r="N54" s="77">
        <v>0.6</v>
      </c>
      <c r="O54" s="77">
        <v>7030269</v>
      </c>
      <c r="P54" s="77">
        <v>115.9</v>
      </c>
      <c r="Q54" s="77">
        <v>0</v>
      </c>
      <c r="R54" s="77">
        <v>8148.0817710000001</v>
      </c>
      <c r="S54" s="77">
        <v>1</v>
      </c>
      <c r="T54" s="77">
        <v>0.35</v>
      </c>
      <c r="U54" s="77">
        <v>7.0000000000000007E-2</v>
      </c>
    </row>
    <row r="55" spans="2:21">
      <c r="B55" t="s">
        <v>511</v>
      </c>
      <c r="C55" t="s">
        <v>512</v>
      </c>
      <c r="D55" t="s">
        <v>103</v>
      </c>
      <c r="E55" t="s">
        <v>126</v>
      </c>
      <c r="F55" t="s">
        <v>506</v>
      </c>
      <c r="G55" t="s">
        <v>429</v>
      </c>
      <c r="H55" t="s">
        <v>467</v>
      </c>
      <c r="I55" t="s">
        <v>215</v>
      </c>
      <c r="J55" t="s">
        <v>513</v>
      </c>
      <c r="K55" s="77">
        <v>8.2799999999999994</v>
      </c>
      <c r="L55" t="s">
        <v>105</v>
      </c>
      <c r="M55" s="77">
        <v>3.5</v>
      </c>
      <c r="N55" s="77">
        <v>2.0299999999999998</v>
      </c>
      <c r="O55" s="77">
        <v>877956.48</v>
      </c>
      <c r="P55" s="77">
        <v>115.62</v>
      </c>
      <c r="Q55" s="77">
        <v>0</v>
      </c>
      <c r="R55" s="77">
        <v>1015.093282176</v>
      </c>
      <c r="S55" s="77">
        <v>0.32</v>
      </c>
      <c r="T55" s="77">
        <v>0.04</v>
      </c>
      <c r="U55" s="77">
        <v>0.01</v>
      </c>
    </row>
    <row r="56" spans="2:21">
      <c r="B56" t="s">
        <v>514</v>
      </c>
      <c r="C56" t="s">
        <v>515</v>
      </c>
      <c r="D56" t="s">
        <v>103</v>
      </c>
      <c r="E56" t="s">
        <v>126</v>
      </c>
      <c r="F56" t="s">
        <v>506</v>
      </c>
      <c r="G56" t="s">
        <v>429</v>
      </c>
      <c r="H56" t="s">
        <v>467</v>
      </c>
      <c r="I56" t="s">
        <v>215</v>
      </c>
      <c r="J56" t="s">
        <v>516</v>
      </c>
      <c r="K56" s="77">
        <v>6.94</v>
      </c>
      <c r="L56" t="s">
        <v>105</v>
      </c>
      <c r="M56" s="77">
        <v>4</v>
      </c>
      <c r="N56" s="77">
        <v>1.52</v>
      </c>
      <c r="O56" s="77">
        <v>12240416.800000001</v>
      </c>
      <c r="P56" s="77">
        <v>120.32</v>
      </c>
      <c r="Q56" s="77">
        <v>0</v>
      </c>
      <c r="R56" s="77">
        <v>14727.66949376</v>
      </c>
      <c r="S56" s="77">
        <v>1.69</v>
      </c>
      <c r="T56" s="77">
        <v>0.64</v>
      </c>
      <c r="U56" s="77">
        <v>0.13</v>
      </c>
    </row>
    <row r="57" spans="2:21">
      <c r="B57" t="s">
        <v>517</v>
      </c>
      <c r="C57" t="s">
        <v>518</v>
      </c>
      <c r="D57" t="s">
        <v>103</v>
      </c>
      <c r="E57" t="s">
        <v>126</v>
      </c>
      <c r="F57" t="s">
        <v>519</v>
      </c>
      <c r="G57" t="s">
        <v>135</v>
      </c>
      <c r="H57" t="s">
        <v>467</v>
      </c>
      <c r="I57" t="s">
        <v>215</v>
      </c>
      <c r="J57" t="s">
        <v>520</v>
      </c>
      <c r="K57" s="77">
        <v>5.84</v>
      </c>
      <c r="L57" t="s">
        <v>105</v>
      </c>
      <c r="M57" s="77">
        <v>2.2000000000000002</v>
      </c>
      <c r="N57" s="77">
        <v>1.56</v>
      </c>
      <c r="O57" s="77">
        <v>10003232</v>
      </c>
      <c r="P57" s="77">
        <v>104.18</v>
      </c>
      <c r="Q57" s="77">
        <v>0</v>
      </c>
      <c r="R57" s="77">
        <v>10421.367097599999</v>
      </c>
      <c r="S57" s="77">
        <v>1.1299999999999999</v>
      </c>
      <c r="T57" s="77">
        <v>0.45</v>
      </c>
      <c r="U57" s="77">
        <v>0.09</v>
      </c>
    </row>
    <row r="58" spans="2:21">
      <c r="B58" t="s">
        <v>521</v>
      </c>
      <c r="C58" t="s">
        <v>522</v>
      </c>
      <c r="D58" t="s">
        <v>103</v>
      </c>
      <c r="E58" t="s">
        <v>126</v>
      </c>
      <c r="F58" t="s">
        <v>519</v>
      </c>
      <c r="G58" t="s">
        <v>135</v>
      </c>
      <c r="H58" t="s">
        <v>467</v>
      </c>
      <c r="I58" t="s">
        <v>215</v>
      </c>
      <c r="J58" t="s">
        <v>523</v>
      </c>
      <c r="K58" s="77">
        <v>2.36</v>
      </c>
      <c r="L58" t="s">
        <v>105</v>
      </c>
      <c r="M58" s="77">
        <v>3.7</v>
      </c>
      <c r="N58" s="77">
        <v>0.28999999999999998</v>
      </c>
      <c r="O58" s="77">
        <v>21568160</v>
      </c>
      <c r="P58" s="77">
        <v>112.47</v>
      </c>
      <c r="Q58" s="77">
        <v>0</v>
      </c>
      <c r="R58" s="77">
        <v>24257.709552</v>
      </c>
      <c r="S58" s="77">
        <v>0.72</v>
      </c>
      <c r="T58" s="77">
        <v>1.05</v>
      </c>
      <c r="U58" s="77">
        <v>0.21</v>
      </c>
    </row>
    <row r="59" spans="2:21">
      <c r="B59" t="s">
        <v>524</v>
      </c>
      <c r="C59" t="s">
        <v>525</v>
      </c>
      <c r="D59" t="s">
        <v>103</v>
      </c>
      <c r="E59" t="s">
        <v>126</v>
      </c>
      <c r="F59" t="s">
        <v>440</v>
      </c>
      <c r="G59" t="s">
        <v>386</v>
      </c>
      <c r="H59" t="s">
        <v>467</v>
      </c>
      <c r="I59" t="s">
        <v>215</v>
      </c>
      <c r="J59" t="s">
        <v>310</v>
      </c>
      <c r="K59" s="77">
        <v>1.02</v>
      </c>
      <c r="L59" t="s">
        <v>105</v>
      </c>
      <c r="M59" s="77">
        <v>2.8</v>
      </c>
      <c r="N59" s="77">
        <v>-0.12</v>
      </c>
      <c r="O59" s="77">
        <v>13817304</v>
      </c>
      <c r="P59" s="77">
        <v>104.98</v>
      </c>
      <c r="Q59" s="77">
        <v>394.58967000000001</v>
      </c>
      <c r="R59" s="77">
        <v>14899.995409200001</v>
      </c>
      <c r="S59" s="77">
        <v>1.4</v>
      </c>
      <c r="T59" s="77">
        <v>0.65</v>
      </c>
      <c r="U59" s="77">
        <v>0.13</v>
      </c>
    </row>
    <row r="60" spans="2:21">
      <c r="B60" t="s">
        <v>526</v>
      </c>
      <c r="C60" t="s">
        <v>527</v>
      </c>
      <c r="D60" t="s">
        <v>103</v>
      </c>
      <c r="E60" t="s">
        <v>126</v>
      </c>
      <c r="F60" t="s">
        <v>440</v>
      </c>
      <c r="G60" t="s">
        <v>386</v>
      </c>
      <c r="H60" t="s">
        <v>467</v>
      </c>
      <c r="I60" t="s">
        <v>215</v>
      </c>
      <c r="J60" t="s">
        <v>528</v>
      </c>
      <c r="K60" s="77">
        <v>1.67</v>
      </c>
      <c r="L60" t="s">
        <v>105</v>
      </c>
      <c r="M60" s="77">
        <v>4.2</v>
      </c>
      <c r="N60" s="77">
        <v>0.15</v>
      </c>
      <c r="O60" s="77">
        <v>749999.8</v>
      </c>
      <c r="P60" s="77">
        <v>131.19999999999999</v>
      </c>
      <c r="Q60" s="77">
        <v>0</v>
      </c>
      <c r="R60" s="77">
        <v>983.9997376</v>
      </c>
      <c r="S60" s="77">
        <v>0.96</v>
      </c>
      <c r="T60" s="77">
        <v>0.04</v>
      </c>
      <c r="U60" s="77">
        <v>0.01</v>
      </c>
    </row>
    <row r="61" spans="2:21">
      <c r="B61" t="s">
        <v>529</v>
      </c>
      <c r="C61" t="s">
        <v>530</v>
      </c>
      <c r="D61" t="s">
        <v>103</v>
      </c>
      <c r="E61" t="s">
        <v>126</v>
      </c>
      <c r="F61" t="s">
        <v>440</v>
      </c>
      <c r="G61" t="s">
        <v>386</v>
      </c>
      <c r="H61" t="s">
        <v>467</v>
      </c>
      <c r="I61" t="s">
        <v>215</v>
      </c>
      <c r="J61" t="s">
        <v>408</v>
      </c>
      <c r="K61" s="77">
        <v>1.56</v>
      </c>
      <c r="L61" t="s">
        <v>105</v>
      </c>
      <c r="M61" s="77">
        <v>3.1</v>
      </c>
      <c r="N61" s="77">
        <v>-0.17</v>
      </c>
      <c r="O61" s="77">
        <v>5040516</v>
      </c>
      <c r="P61" s="77">
        <v>112.76</v>
      </c>
      <c r="Q61" s="77">
        <v>0</v>
      </c>
      <c r="R61" s="77">
        <v>5683.6858415999995</v>
      </c>
      <c r="S61" s="77">
        <v>0.98</v>
      </c>
      <c r="T61" s="77">
        <v>0.25</v>
      </c>
      <c r="U61" s="77">
        <v>0.05</v>
      </c>
    </row>
    <row r="62" spans="2:21">
      <c r="B62" t="s">
        <v>531</v>
      </c>
      <c r="C62" t="s">
        <v>532</v>
      </c>
      <c r="D62" t="s">
        <v>103</v>
      </c>
      <c r="E62" t="s">
        <v>126</v>
      </c>
      <c r="F62" t="s">
        <v>385</v>
      </c>
      <c r="G62" t="s">
        <v>386</v>
      </c>
      <c r="H62" t="s">
        <v>467</v>
      </c>
      <c r="I62" t="s">
        <v>215</v>
      </c>
      <c r="J62" t="s">
        <v>533</v>
      </c>
      <c r="K62" s="77">
        <v>2.4700000000000002</v>
      </c>
      <c r="L62" t="s">
        <v>105</v>
      </c>
      <c r="M62" s="77">
        <v>4</v>
      </c>
      <c r="N62" s="77">
        <v>0.16</v>
      </c>
      <c r="O62" s="77">
        <v>25026134</v>
      </c>
      <c r="P62" s="77">
        <v>119.75</v>
      </c>
      <c r="Q62" s="77">
        <v>0</v>
      </c>
      <c r="R62" s="77">
        <v>29968.795464999999</v>
      </c>
      <c r="S62" s="77">
        <v>1.85</v>
      </c>
      <c r="T62" s="77">
        <v>1.3</v>
      </c>
      <c r="U62" s="77">
        <v>0.26</v>
      </c>
    </row>
    <row r="63" spans="2:21">
      <c r="B63" t="s">
        <v>534</v>
      </c>
      <c r="C63" t="s">
        <v>535</v>
      </c>
      <c r="D63" t="s">
        <v>103</v>
      </c>
      <c r="E63" t="s">
        <v>126</v>
      </c>
      <c r="F63" t="s">
        <v>536</v>
      </c>
      <c r="G63" t="s">
        <v>386</v>
      </c>
      <c r="H63" t="s">
        <v>467</v>
      </c>
      <c r="I63" t="s">
        <v>215</v>
      </c>
      <c r="J63" t="s">
        <v>537</v>
      </c>
      <c r="K63" s="77">
        <v>2.25</v>
      </c>
      <c r="L63" t="s">
        <v>105</v>
      </c>
      <c r="M63" s="77">
        <v>4.75</v>
      </c>
      <c r="N63" s="77">
        <v>-0.05</v>
      </c>
      <c r="O63" s="77">
        <v>8080459.1600000001</v>
      </c>
      <c r="P63" s="77">
        <v>135.1</v>
      </c>
      <c r="Q63" s="77">
        <v>0</v>
      </c>
      <c r="R63" s="77">
        <v>10916.70032516</v>
      </c>
      <c r="S63" s="77">
        <v>2.23</v>
      </c>
      <c r="T63" s="77">
        <v>0.47</v>
      </c>
      <c r="U63" s="77">
        <v>0.09</v>
      </c>
    </row>
    <row r="64" spans="2:21">
      <c r="B64" t="s">
        <v>538</v>
      </c>
      <c r="C64" t="s">
        <v>539</v>
      </c>
      <c r="D64" t="s">
        <v>103</v>
      </c>
      <c r="E64" t="s">
        <v>126</v>
      </c>
      <c r="F64" t="s">
        <v>536</v>
      </c>
      <c r="G64" t="s">
        <v>386</v>
      </c>
      <c r="H64" t="s">
        <v>467</v>
      </c>
      <c r="I64" t="s">
        <v>215</v>
      </c>
      <c r="J64" t="s">
        <v>537</v>
      </c>
      <c r="K64" s="77">
        <v>0.9</v>
      </c>
      <c r="L64" t="s">
        <v>105</v>
      </c>
      <c r="M64" s="77">
        <v>5.25</v>
      </c>
      <c r="N64" s="77">
        <v>-0.52</v>
      </c>
      <c r="O64" s="77">
        <v>2248156</v>
      </c>
      <c r="P64" s="77">
        <v>133.93</v>
      </c>
      <c r="Q64" s="77">
        <v>0</v>
      </c>
      <c r="R64" s="77">
        <v>3010.9553308</v>
      </c>
      <c r="S64" s="77">
        <v>0.94</v>
      </c>
      <c r="T64" s="77">
        <v>0.13</v>
      </c>
      <c r="U64" s="77">
        <v>0.03</v>
      </c>
    </row>
    <row r="65" spans="2:21">
      <c r="B65" t="s">
        <v>540</v>
      </c>
      <c r="C65" t="s">
        <v>541</v>
      </c>
      <c r="D65" t="s">
        <v>103</v>
      </c>
      <c r="E65" t="s">
        <v>126</v>
      </c>
      <c r="F65" t="s">
        <v>542</v>
      </c>
      <c r="G65" t="s">
        <v>386</v>
      </c>
      <c r="H65" t="s">
        <v>467</v>
      </c>
      <c r="I65" t="s">
        <v>215</v>
      </c>
      <c r="J65" t="s">
        <v>543</v>
      </c>
      <c r="K65" s="77">
        <v>5.83</v>
      </c>
      <c r="L65" t="s">
        <v>105</v>
      </c>
      <c r="M65" s="77">
        <v>1.5</v>
      </c>
      <c r="N65" s="77">
        <v>0.82</v>
      </c>
      <c r="O65" s="77">
        <v>11485557.960000001</v>
      </c>
      <c r="P65" s="77">
        <v>104.59</v>
      </c>
      <c r="Q65" s="77">
        <v>0</v>
      </c>
      <c r="R65" s="77">
        <v>12012.745070364001</v>
      </c>
      <c r="S65" s="77">
        <v>2.06</v>
      </c>
      <c r="T65" s="77">
        <v>0.52</v>
      </c>
      <c r="U65" s="77">
        <v>0.1</v>
      </c>
    </row>
    <row r="66" spans="2:21">
      <c r="B66" t="s">
        <v>544</v>
      </c>
      <c r="C66" t="s">
        <v>545</v>
      </c>
      <c r="D66" t="s">
        <v>103</v>
      </c>
      <c r="E66" t="s">
        <v>126</v>
      </c>
      <c r="F66" t="s">
        <v>542</v>
      </c>
      <c r="G66" t="s">
        <v>386</v>
      </c>
      <c r="H66" t="s">
        <v>467</v>
      </c>
      <c r="I66" t="s">
        <v>215</v>
      </c>
      <c r="J66" t="s">
        <v>310</v>
      </c>
      <c r="K66" s="77">
        <v>2.4900000000000002</v>
      </c>
      <c r="L66" t="s">
        <v>105</v>
      </c>
      <c r="M66" s="77">
        <v>3.55</v>
      </c>
      <c r="N66" s="77">
        <v>0.08</v>
      </c>
      <c r="O66" s="77">
        <v>2364935.42</v>
      </c>
      <c r="P66" s="77">
        <v>121.06</v>
      </c>
      <c r="Q66" s="77">
        <v>0</v>
      </c>
      <c r="R66" s="77">
        <v>2862.9908194519999</v>
      </c>
      <c r="S66" s="77">
        <v>0.55000000000000004</v>
      </c>
      <c r="T66" s="77">
        <v>0.12</v>
      </c>
      <c r="U66" s="77">
        <v>0.02</v>
      </c>
    </row>
    <row r="67" spans="2:21">
      <c r="B67" t="s">
        <v>546</v>
      </c>
      <c r="C67" t="s">
        <v>547</v>
      </c>
      <c r="D67" t="s">
        <v>103</v>
      </c>
      <c r="E67" t="s">
        <v>126</v>
      </c>
      <c r="F67" t="s">
        <v>542</v>
      </c>
      <c r="G67" t="s">
        <v>386</v>
      </c>
      <c r="H67" t="s">
        <v>467</v>
      </c>
      <c r="I67" t="s">
        <v>215</v>
      </c>
      <c r="J67" t="s">
        <v>548</v>
      </c>
      <c r="K67" s="77">
        <v>1.41</v>
      </c>
      <c r="L67" t="s">
        <v>105</v>
      </c>
      <c r="M67" s="77">
        <v>4.6500000000000004</v>
      </c>
      <c r="N67" s="77">
        <v>-0.31</v>
      </c>
      <c r="O67" s="77">
        <v>3502995.94</v>
      </c>
      <c r="P67" s="77">
        <v>132.11000000000001</v>
      </c>
      <c r="Q67" s="77">
        <v>0</v>
      </c>
      <c r="R67" s="77">
        <v>4627.8079363340003</v>
      </c>
      <c r="S67" s="77">
        <v>1.07</v>
      </c>
      <c r="T67" s="77">
        <v>0.2</v>
      </c>
      <c r="U67" s="77">
        <v>0.04</v>
      </c>
    </row>
    <row r="68" spans="2:21">
      <c r="B68" t="s">
        <v>549</v>
      </c>
      <c r="C68" t="s">
        <v>550</v>
      </c>
      <c r="D68" t="s">
        <v>103</v>
      </c>
      <c r="E68" t="s">
        <v>126</v>
      </c>
      <c r="F68" t="s">
        <v>551</v>
      </c>
      <c r="G68" t="s">
        <v>552</v>
      </c>
      <c r="H68" t="s">
        <v>467</v>
      </c>
      <c r="I68" t="s">
        <v>215</v>
      </c>
      <c r="J68" t="s">
        <v>553</v>
      </c>
      <c r="K68" s="77">
        <v>1.95</v>
      </c>
      <c r="L68" t="s">
        <v>105</v>
      </c>
      <c r="M68" s="77">
        <v>4.6500000000000004</v>
      </c>
      <c r="N68" s="77">
        <v>0.15</v>
      </c>
      <c r="O68" s="77">
        <v>196292.11</v>
      </c>
      <c r="P68" s="77">
        <v>134.21</v>
      </c>
      <c r="Q68" s="77">
        <v>0</v>
      </c>
      <c r="R68" s="77">
        <v>263.44364083099998</v>
      </c>
      <c r="S68" s="77">
        <v>0.19</v>
      </c>
      <c r="T68" s="77">
        <v>0.01</v>
      </c>
      <c r="U68" s="77">
        <v>0</v>
      </c>
    </row>
    <row r="69" spans="2:21">
      <c r="B69" t="s">
        <v>554</v>
      </c>
      <c r="C69" t="s">
        <v>555</v>
      </c>
      <c r="D69" t="s">
        <v>103</v>
      </c>
      <c r="E69" t="s">
        <v>126</v>
      </c>
      <c r="F69" t="s">
        <v>556</v>
      </c>
      <c r="G69" t="s">
        <v>429</v>
      </c>
      <c r="H69" t="s">
        <v>467</v>
      </c>
      <c r="I69" t="s">
        <v>215</v>
      </c>
      <c r="J69" t="s">
        <v>310</v>
      </c>
      <c r="K69" s="77">
        <v>2.12</v>
      </c>
      <c r="L69" t="s">
        <v>105</v>
      </c>
      <c r="M69" s="77">
        <v>3.64</v>
      </c>
      <c r="N69" s="77">
        <v>0.09</v>
      </c>
      <c r="O69" s="77">
        <v>369540</v>
      </c>
      <c r="P69" s="77">
        <v>118.73</v>
      </c>
      <c r="Q69" s="77">
        <v>0</v>
      </c>
      <c r="R69" s="77">
        <v>438.754842</v>
      </c>
      <c r="S69" s="77">
        <v>0.4</v>
      </c>
      <c r="T69" s="77">
        <v>0.02</v>
      </c>
      <c r="U69" s="77">
        <v>0</v>
      </c>
    </row>
    <row r="70" spans="2:21">
      <c r="B70" t="s">
        <v>557</v>
      </c>
      <c r="C70" t="s">
        <v>558</v>
      </c>
      <c r="D70" t="s">
        <v>103</v>
      </c>
      <c r="E70" t="s">
        <v>126</v>
      </c>
      <c r="F70" t="s">
        <v>559</v>
      </c>
      <c r="G70" t="s">
        <v>560</v>
      </c>
      <c r="H70" t="s">
        <v>561</v>
      </c>
      <c r="I70" t="s">
        <v>153</v>
      </c>
      <c r="J70" t="s">
        <v>562</v>
      </c>
      <c r="K70" s="77">
        <v>6.24</v>
      </c>
      <c r="L70" t="s">
        <v>105</v>
      </c>
      <c r="M70" s="77">
        <v>4.5</v>
      </c>
      <c r="N70" s="77">
        <v>1.27</v>
      </c>
      <c r="O70" s="77">
        <v>37794379</v>
      </c>
      <c r="P70" s="77">
        <v>125.35</v>
      </c>
      <c r="Q70" s="77">
        <v>0</v>
      </c>
      <c r="R70" s="77">
        <v>47375.254076500001</v>
      </c>
      <c r="S70" s="77">
        <v>1.28</v>
      </c>
      <c r="T70" s="77">
        <v>2.0499999999999998</v>
      </c>
      <c r="U70" s="77">
        <v>0.41</v>
      </c>
    </row>
    <row r="71" spans="2:21">
      <c r="B71" t="s">
        <v>563</v>
      </c>
      <c r="C71" t="s">
        <v>564</v>
      </c>
      <c r="D71" t="s">
        <v>103</v>
      </c>
      <c r="E71" t="s">
        <v>126</v>
      </c>
      <c r="F71" t="s">
        <v>559</v>
      </c>
      <c r="G71" t="s">
        <v>560</v>
      </c>
      <c r="H71" t="s">
        <v>561</v>
      </c>
      <c r="I71" t="s">
        <v>153</v>
      </c>
      <c r="J71" t="s">
        <v>565</v>
      </c>
      <c r="K71" s="77">
        <v>8.14</v>
      </c>
      <c r="L71" t="s">
        <v>105</v>
      </c>
      <c r="M71" s="77">
        <v>3.85</v>
      </c>
      <c r="N71" s="77">
        <v>1.61</v>
      </c>
      <c r="O71" s="77">
        <v>16745011.789999999</v>
      </c>
      <c r="P71" s="77">
        <v>121.31</v>
      </c>
      <c r="Q71" s="77">
        <v>0</v>
      </c>
      <c r="R71" s="77">
        <v>20313.373802449001</v>
      </c>
      <c r="S71" s="77">
        <v>0.62</v>
      </c>
      <c r="T71" s="77">
        <v>0.88</v>
      </c>
      <c r="U71" s="77">
        <v>0.18</v>
      </c>
    </row>
    <row r="72" spans="2:21">
      <c r="B72" t="s">
        <v>566</v>
      </c>
      <c r="C72" t="s">
        <v>567</v>
      </c>
      <c r="D72" t="s">
        <v>103</v>
      </c>
      <c r="E72" t="s">
        <v>126</v>
      </c>
      <c r="F72" t="s">
        <v>568</v>
      </c>
      <c r="G72" t="s">
        <v>552</v>
      </c>
      <c r="H72" t="s">
        <v>467</v>
      </c>
      <c r="I72" t="s">
        <v>215</v>
      </c>
      <c r="J72" t="s">
        <v>569</v>
      </c>
      <c r="K72" s="77">
        <v>1.89</v>
      </c>
      <c r="L72" t="s">
        <v>105</v>
      </c>
      <c r="M72" s="77">
        <v>4.8899999999999997</v>
      </c>
      <c r="N72" s="77">
        <v>0.24</v>
      </c>
      <c r="O72" s="77">
        <v>1341630.46</v>
      </c>
      <c r="P72" s="77">
        <v>130</v>
      </c>
      <c r="Q72" s="77">
        <v>0</v>
      </c>
      <c r="R72" s="77">
        <v>1744.119598</v>
      </c>
      <c r="S72" s="77">
        <v>2.4</v>
      </c>
      <c r="T72" s="77">
        <v>0.08</v>
      </c>
      <c r="U72" s="77">
        <v>0.02</v>
      </c>
    </row>
    <row r="73" spans="2:21">
      <c r="B73" t="s">
        <v>570</v>
      </c>
      <c r="C73" t="s">
        <v>571</v>
      </c>
      <c r="D73" t="s">
        <v>103</v>
      </c>
      <c r="E73" t="s">
        <v>126</v>
      </c>
      <c r="F73" t="s">
        <v>385</v>
      </c>
      <c r="G73" t="s">
        <v>386</v>
      </c>
      <c r="H73" t="s">
        <v>467</v>
      </c>
      <c r="I73" t="s">
        <v>215</v>
      </c>
      <c r="J73" t="s">
        <v>446</v>
      </c>
      <c r="K73" s="77">
        <v>2.0099999999999998</v>
      </c>
      <c r="L73" t="s">
        <v>105</v>
      </c>
      <c r="M73" s="77">
        <v>5</v>
      </c>
      <c r="N73" s="77">
        <v>0.06</v>
      </c>
      <c r="O73" s="77">
        <v>37446592</v>
      </c>
      <c r="P73" s="77">
        <v>122.46</v>
      </c>
      <c r="Q73" s="77">
        <v>0</v>
      </c>
      <c r="R73" s="77">
        <v>45857.096563200001</v>
      </c>
      <c r="S73" s="77">
        <v>3.74</v>
      </c>
      <c r="T73" s="77">
        <v>1.99</v>
      </c>
      <c r="U73" s="77">
        <v>0.4</v>
      </c>
    </row>
    <row r="74" spans="2:21">
      <c r="B74" t="s">
        <v>572</v>
      </c>
      <c r="C74" t="s">
        <v>573</v>
      </c>
      <c r="D74" t="s">
        <v>103</v>
      </c>
      <c r="E74" t="s">
        <v>126</v>
      </c>
      <c r="F74" t="s">
        <v>414</v>
      </c>
      <c r="G74" t="s">
        <v>386</v>
      </c>
      <c r="H74" t="s">
        <v>467</v>
      </c>
      <c r="I74" t="s">
        <v>215</v>
      </c>
      <c r="J74" t="s">
        <v>574</v>
      </c>
      <c r="K74" s="77">
        <v>1.9</v>
      </c>
      <c r="L74" t="s">
        <v>105</v>
      </c>
      <c r="M74" s="77">
        <v>6.5</v>
      </c>
      <c r="N74" s="77">
        <v>0.13</v>
      </c>
      <c r="O74" s="77">
        <v>19544841</v>
      </c>
      <c r="P74" s="77">
        <v>125.3</v>
      </c>
      <c r="Q74" s="77">
        <v>41.356990000000003</v>
      </c>
      <c r="R74" s="77">
        <v>24531.042763000001</v>
      </c>
      <c r="S74" s="77">
        <v>1.24</v>
      </c>
      <c r="T74" s="77">
        <v>1.06</v>
      </c>
      <c r="U74" s="77">
        <v>0.21</v>
      </c>
    </row>
    <row r="75" spans="2:21">
      <c r="B75" t="s">
        <v>575</v>
      </c>
      <c r="C75" t="s">
        <v>576</v>
      </c>
      <c r="D75" t="s">
        <v>103</v>
      </c>
      <c r="E75" t="s">
        <v>126</v>
      </c>
      <c r="F75" t="s">
        <v>577</v>
      </c>
      <c r="G75" t="s">
        <v>552</v>
      </c>
      <c r="H75" t="s">
        <v>467</v>
      </c>
      <c r="I75" t="s">
        <v>215</v>
      </c>
      <c r="J75" t="s">
        <v>310</v>
      </c>
      <c r="K75" s="77">
        <v>0.17</v>
      </c>
      <c r="L75" t="s">
        <v>105</v>
      </c>
      <c r="M75" s="77">
        <v>4.4000000000000004</v>
      </c>
      <c r="N75" s="77">
        <v>1.28</v>
      </c>
      <c r="O75" s="77">
        <v>17079.37</v>
      </c>
      <c r="P75" s="77">
        <v>111.2</v>
      </c>
      <c r="Q75" s="77">
        <v>0</v>
      </c>
      <c r="R75" s="77">
        <v>18.992259440000002</v>
      </c>
      <c r="S75" s="77">
        <v>0.03</v>
      </c>
      <c r="T75" s="77">
        <v>0</v>
      </c>
      <c r="U75" s="77">
        <v>0</v>
      </c>
    </row>
    <row r="76" spans="2:21">
      <c r="B76" t="s">
        <v>578</v>
      </c>
      <c r="C76" t="s">
        <v>579</v>
      </c>
      <c r="D76" t="s">
        <v>103</v>
      </c>
      <c r="E76" t="s">
        <v>126</v>
      </c>
      <c r="F76" t="s">
        <v>580</v>
      </c>
      <c r="G76" t="s">
        <v>429</v>
      </c>
      <c r="H76" t="s">
        <v>211</v>
      </c>
      <c r="I76" t="s">
        <v>153</v>
      </c>
      <c r="J76" t="s">
        <v>310</v>
      </c>
      <c r="K76" s="77">
        <v>4.75</v>
      </c>
      <c r="L76" t="s">
        <v>105</v>
      </c>
      <c r="M76" s="77">
        <v>4.75</v>
      </c>
      <c r="N76" s="77">
        <v>1.04</v>
      </c>
      <c r="O76" s="77">
        <v>23657680</v>
      </c>
      <c r="P76" s="77">
        <v>145.69999999999999</v>
      </c>
      <c r="Q76" s="77">
        <v>0</v>
      </c>
      <c r="R76" s="77">
        <v>34469.239759999997</v>
      </c>
      <c r="S76" s="77">
        <v>1.25</v>
      </c>
      <c r="T76" s="77">
        <v>1.49</v>
      </c>
      <c r="U76" s="77">
        <v>0.3</v>
      </c>
    </row>
    <row r="77" spans="2:21">
      <c r="B77" t="s">
        <v>581</v>
      </c>
      <c r="C77" t="s">
        <v>582</v>
      </c>
      <c r="D77" t="s">
        <v>103</v>
      </c>
      <c r="E77" t="s">
        <v>126</v>
      </c>
      <c r="F77" t="s">
        <v>489</v>
      </c>
      <c r="G77" t="s">
        <v>429</v>
      </c>
      <c r="H77" t="s">
        <v>583</v>
      </c>
      <c r="I77" t="s">
        <v>215</v>
      </c>
      <c r="J77" t="s">
        <v>584</v>
      </c>
      <c r="K77" s="77">
        <v>2.5499999999999998</v>
      </c>
      <c r="L77" t="s">
        <v>105</v>
      </c>
      <c r="M77" s="77">
        <v>5.85</v>
      </c>
      <c r="N77" s="77">
        <v>0.6</v>
      </c>
      <c r="O77" s="77">
        <v>6357392.6100000003</v>
      </c>
      <c r="P77" s="77">
        <v>123.86</v>
      </c>
      <c r="Q77" s="77">
        <v>0</v>
      </c>
      <c r="R77" s="77">
        <v>7874.2664867459998</v>
      </c>
      <c r="S77" s="77">
        <v>0.54</v>
      </c>
      <c r="T77" s="77">
        <v>0.34</v>
      </c>
      <c r="U77" s="77">
        <v>7.0000000000000007E-2</v>
      </c>
    </row>
    <row r="78" spans="2:21">
      <c r="B78" t="s">
        <v>585</v>
      </c>
      <c r="C78" t="s">
        <v>586</v>
      </c>
      <c r="D78" t="s">
        <v>103</v>
      </c>
      <c r="E78" t="s">
        <v>126</v>
      </c>
      <c r="F78" t="s">
        <v>489</v>
      </c>
      <c r="G78" t="s">
        <v>429</v>
      </c>
      <c r="H78" t="s">
        <v>583</v>
      </c>
      <c r="I78" t="s">
        <v>215</v>
      </c>
      <c r="J78" t="s">
        <v>310</v>
      </c>
      <c r="K78" s="77">
        <v>2.66</v>
      </c>
      <c r="L78" t="s">
        <v>105</v>
      </c>
      <c r="M78" s="77">
        <v>4.9000000000000004</v>
      </c>
      <c r="N78" s="77">
        <v>0.66</v>
      </c>
      <c r="O78" s="77">
        <v>16357437.4</v>
      </c>
      <c r="P78" s="77">
        <v>116.15</v>
      </c>
      <c r="Q78" s="77">
        <v>0</v>
      </c>
      <c r="R78" s="77">
        <v>18999.163540099998</v>
      </c>
      <c r="S78" s="77">
        <v>2.0499999999999998</v>
      </c>
      <c r="T78" s="77">
        <v>0.82</v>
      </c>
      <c r="U78" s="77">
        <v>0.16</v>
      </c>
    </row>
    <row r="79" spans="2:21">
      <c r="B79" t="s">
        <v>587</v>
      </c>
      <c r="C79" t="s">
        <v>588</v>
      </c>
      <c r="D79" t="s">
        <v>103</v>
      </c>
      <c r="E79" t="s">
        <v>126</v>
      </c>
      <c r="F79" t="s">
        <v>489</v>
      </c>
      <c r="G79" t="s">
        <v>429</v>
      </c>
      <c r="H79" t="s">
        <v>583</v>
      </c>
      <c r="I79" t="s">
        <v>215</v>
      </c>
      <c r="J79" t="s">
        <v>503</v>
      </c>
      <c r="K79" s="77">
        <v>6.11</v>
      </c>
      <c r="L79" t="s">
        <v>105</v>
      </c>
      <c r="M79" s="77">
        <v>2.2999999999999998</v>
      </c>
      <c r="N79" s="77">
        <v>1.99</v>
      </c>
      <c r="O79" s="77">
        <v>1169972.1599999999</v>
      </c>
      <c r="P79" s="77">
        <v>103.53</v>
      </c>
      <c r="Q79" s="77">
        <v>26.427029999999998</v>
      </c>
      <c r="R79" s="77">
        <v>1237.699207248</v>
      </c>
      <c r="S79" s="77">
        <v>0.08</v>
      </c>
      <c r="T79" s="77">
        <v>0.05</v>
      </c>
      <c r="U79" s="77">
        <v>0.01</v>
      </c>
    </row>
    <row r="80" spans="2:21">
      <c r="B80" t="s">
        <v>589</v>
      </c>
      <c r="C80" t="s">
        <v>590</v>
      </c>
      <c r="D80" t="s">
        <v>103</v>
      </c>
      <c r="E80" t="s">
        <v>126</v>
      </c>
      <c r="F80" t="s">
        <v>489</v>
      </c>
      <c r="G80" t="s">
        <v>429</v>
      </c>
      <c r="H80" t="s">
        <v>583</v>
      </c>
      <c r="I80" t="s">
        <v>215</v>
      </c>
      <c r="J80" t="s">
        <v>321</v>
      </c>
      <c r="K80" s="77">
        <v>7.54</v>
      </c>
      <c r="L80" t="s">
        <v>105</v>
      </c>
      <c r="M80" s="77">
        <v>2.25</v>
      </c>
      <c r="N80" s="77">
        <v>2.2000000000000002</v>
      </c>
      <c r="O80" s="77">
        <v>3904000</v>
      </c>
      <c r="P80" s="77">
        <v>101.73</v>
      </c>
      <c r="Q80" s="77">
        <v>28.523219999999998</v>
      </c>
      <c r="R80" s="77">
        <v>4000.0624200000002</v>
      </c>
      <c r="S80" s="77">
        <v>2.08</v>
      </c>
      <c r="T80" s="77">
        <v>0.17</v>
      </c>
      <c r="U80" s="77">
        <v>0.03</v>
      </c>
    </row>
    <row r="81" spans="2:21">
      <c r="B81" t="s">
        <v>591</v>
      </c>
      <c r="C81" t="s">
        <v>592</v>
      </c>
      <c r="D81" t="s">
        <v>103</v>
      </c>
      <c r="E81" t="s">
        <v>126</v>
      </c>
      <c r="F81" t="s">
        <v>593</v>
      </c>
      <c r="G81" t="s">
        <v>560</v>
      </c>
      <c r="H81" t="s">
        <v>583</v>
      </c>
      <c r="I81" t="s">
        <v>215</v>
      </c>
      <c r="J81" t="s">
        <v>594</v>
      </c>
      <c r="K81" s="77">
        <v>5.16</v>
      </c>
      <c r="L81" t="s">
        <v>105</v>
      </c>
      <c r="M81" s="77">
        <v>1.94</v>
      </c>
      <c r="N81" s="77">
        <v>1.04</v>
      </c>
      <c r="O81" s="77">
        <v>7129314.3200000003</v>
      </c>
      <c r="P81" s="77">
        <v>105.68</v>
      </c>
      <c r="Q81" s="77">
        <v>0</v>
      </c>
      <c r="R81" s="77">
        <v>7534.2593733760004</v>
      </c>
      <c r="S81" s="77">
        <v>1.08</v>
      </c>
      <c r="T81" s="77">
        <v>0.33</v>
      </c>
      <c r="U81" s="77">
        <v>7.0000000000000007E-2</v>
      </c>
    </row>
    <row r="82" spans="2:21">
      <c r="B82" t="s">
        <v>595</v>
      </c>
      <c r="C82" t="s">
        <v>596</v>
      </c>
      <c r="D82" t="s">
        <v>103</v>
      </c>
      <c r="E82" t="s">
        <v>126</v>
      </c>
      <c r="F82" t="s">
        <v>593</v>
      </c>
      <c r="G82" t="s">
        <v>560</v>
      </c>
      <c r="H82" t="s">
        <v>583</v>
      </c>
      <c r="I82" t="s">
        <v>215</v>
      </c>
      <c r="J82" t="s">
        <v>597</v>
      </c>
      <c r="K82" s="77">
        <v>7.04</v>
      </c>
      <c r="L82" t="s">
        <v>105</v>
      </c>
      <c r="M82" s="77">
        <v>1.23</v>
      </c>
      <c r="N82" s="77">
        <v>1.71</v>
      </c>
      <c r="O82" s="77">
        <v>1794</v>
      </c>
      <c r="P82" s="77">
        <v>97.38</v>
      </c>
      <c r="Q82" s="77">
        <v>0</v>
      </c>
      <c r="R82" s="77">
        <v>1.7469972</v>
      </c>
      <c r="S82" s="77">
        <v>0</v>
      </c>
      <c r="T82" s="77">
        <v>0</v>
      </c>
      <c r="U82" s="77">
        <v>0</v>
      </c>
    </row>
    <row r="83" spans="2:21">
      <c r="B83" t="s">
        <v>598</v>
      </c>
      <c r="C83" t="s">
        <v>599</v>
      </c>
      <c r="D83" t="s">
        <v>103</v>
      </c>
      <c r="E83" t="s">
        <v>126</v>
      </c>
      <c r="F83" t="s">
        <v>600</v>
      </c>
      <c r="G83" t="s">
        <v>601</v>
      </c>
      <c r="H83" t="s">
        <v>583</v>
      </c>
      <c r="I83" t="s">
        <v>215</v>
      </c>
      <c r="J83" t="s">
        <v>602</v>
      </c>
      <c r="K83" s="77">
        <v>8.43</v>
      </c>
      <c r="L83" t="s">
        <v>105</v>
      </c>
      <c r="M83" s="77">
        <v>5.15</v>
      </c>
      <c r="N83" s="77">
        <v>2.5299999999999998</v>
      </c>
      <c r="O83" s="77">
        <v>28536721</v>
      </c>
      <c r="P83" s="77">
        <v>149.30000000000001</v>
      </c>
      <c r="Q83" s="77">
        <v>0</v>
      </c>
      <c r="R83" s="77">
        <v>42605.324453000001</v>
      </c>
      <c r="S83" s="77">
        <v>0.8</v>
      </c>
      <c r="T83" s="77">
        <v>1.84</v>
      </c>
      <c r="U83" s="77">
        <v>0.37</v>
      </c>
    </row>
    <row r="84" spans="2:21">
      <c r="B84" t="s">
        <v>603</v>
      </c>
      <c r="C84" t="s">
        <v>604</v>
      </c>
      <c r="D84" t="s">
        <v>103</v>
      </c>
      <c r="E84" t="s">
        <v>126</v>
      </c>
      <c r="F84" t="s">
        <v>605</v>
      </c>
      <c r="G84" t="s">
        <v>429</v>
      </c>
      <c r="H84" t="s">
        <v>211</v>
      </c>
      <c r="I84" t="s">
        <v>153</v>
      </c>
      <c r="J84" t="s">
        <v>606</v>
      </c>
      <c r="K84" s="77">
        <v>5.93</v>
      </c>
      <c r="L84" t="s">
        <v>105</v>
      </c>
      <c r="M84" s="77">
        <v>1.34</v>
      </c>
      <c r="N84" s="77">
        <v>1.54</v>
      </c>
      <c r="O84" s="77">
        <v>3861779.85</v>
      </c>
      <c r="P84" s="77">
        <v>100.12</v>
      </c>
      <c r="Q84" s="77">
        <v>0</v>
      </c>
      <c r="R84" s="77">
        <v>3866.4139858200001</v>
      </c>
      <c r="S84" s="77">
        <v>1.1299999999999999</v>
      </c>
      <c r="T84" s="77">
        <v>0.17</v>
      </c>
      <c r="U84" s="77">
        <v>0.03</v>
      </c>
    </row>
    <row r="85" spans="2:21">
      <c r="B85" t="s">
        <v>607</v>
      </c>
      <c r="C85" t="s">
        <v>608</v>
      </c>
      <c r="D85" t="s">
        <v>103</v>
      </c>
      <c r="E85" t="s">
        <v>126</v>
      </c>
      <c r="F85" t="s">
        <v>605</v>
      </c>
      <c r="G85" t="s">
        <v>429</v>
      </c>
      <c r="H85" t="s">
        <v>211</v>
      </c>
      <c r="I85" t="s">
        <v>153</v>
      </c>
      <c r="J85" t="s">
        <v>609</v>
      </c>
      <c r="K85" s="77">
        <v>5.91</v>
      </c>
      <c r="L85" t="s">
        <v>105</v>
      </c>
      <c r="M85" s="77">
        <v>1.95</v>
      </c>
      <c r="N85" s="77">
        <v>1.93</v>
      </c>
      <c r="O85" s="77">
        <v>1868173</v>
      </c>
      <c r="P85" s="77">
        <v>101.1</v>
      </c>
      <c r="Q85" s="77">
        <v>0</v>
      </c>
      <c r="R85" s="77">
        <v>1888.7229030000001</v>
      </c>
      <c r="S85" s="77">
        <v>0.26</v>
      </c>
      <c r="T85" s="77">
        <v>0.08</v>
      </c>
      <c r="U85" s="77">
        <v>0.02</v>
      </c>
    </row>
    <row r="86" spans="2:21">
      <c r="B86" t="s">
        <v>610</v>
      </c>
      <c r="C86" t="s">
        <v>611</v>
      </c>
      <c r="D86" t="s">
        <v>103</v>
      </c>
      <c r="E86" t="s">
        <v>126</v>
      </c>
      <c r="F86" t="s">
        <v>605</v>
      </c>
      <c r="G86" t="s">
        <v>429</v>
      </c>
      <c r="H86" t="s">
        <v>583</v>
      </c>
      <c r="I86" t="s">
        <v>215</v>
      </c>
      <c r="J86" t="s">
        <v>612</v>
      </c>
      <c r="K86" s="77">
        <v>0.73</v>
      </c>
      <c r="L86" t="s">
        <v>105</v>
      </c>
      <c r="M86" s="77">
        <v>4.8499999999999996</v>
      </c>
      <c r="N86" s="77">
        <v>1.37</v>
      </c>
      <c r="O86" s="77">
        <v>91512.76</v>
      </c>
      <c r="P86" s="77">
        <v>125.96</v>
      </c>
      <c r="Q86" s="77">
        <v>0</v>
      </c>
      <c r="R86" s="77">
        <v>115.26947249600001</v>
      </c>
      <c r="S86" s="77">
        <v>7.0000000000000007E-2</v>
      </c>
      <c r="T86" s="77">
        <v>0</v>
      </c>
      <c r="U86" s="77">
        <v>0</v>
      </c>
    </row>
    <row r="87" spans="2:21">
      <c r="B87" t="s">
        <v>613</v>
      </c>
      <c r="C87" t="s">
        <v>614</v>
      </c>
      <c r="D87" t="s">
        <v>103</v>
      </c>
      <c r="E87" t="s">
        <v>126</v>
      </c>
      <c r="F87" t="s">
        <v>605</v>
      </c>
      <c r="G87" t="s">
        <v>429</v>
      </c>
      <c r="H87" t="s">
        <v>583</v>
      </c>
      <c r="I87" t="s">
        <v>215</v>
      </c>
      <c r="J87" t="s">
        <v>615</v>
      </c>
      <c r="K87" s="77">
        <v>1.44</v>
      </c>
      <c r="L87" t="s">
        <v>105</v>
      </c>
      <c r="M87" s="77">
        <v>3.77</v>
      </c>
      <c r="N87" s="77">
        <v>0.23</v>
      </c>
      <c r="O87" s="77">
        <v>931617.05</v>
      </c>
      <c r="P87" s="77">
        <v>114.58</v>
      </c>
      <c r="Q87" s="77">
        <v>19.148769999999999</v>
      </c>
      <c r="R87" s="77">
        <v>1086.5955858899999</v>
      </c>
      <c r="S87" s="77">
        <v>0.26</v>
      </c>
      <c r="T87" s="77">
        <v>0.05</v>
      </c>
      <c r="U87" s="77">
        <v>0.01</v>
      </c>
    </row>
    <row r="88" spans="2:21">
      <c r="B88" t="s">
        <v>616</v>
      </c>
      <c r="C88" t="s">
        <v>617</v>
      </c>
      <c r="D88" t="s">
        <v>103</v>
      </c>
      <c r="E88" t="s">
        <v>126</v>
      </c>
      <c r="F88" t="s">
        <v>605</v>
      </c>
      <c r="G88" t="s">
        <v>429</v>
      </c>
      <c r="H88" t="s">
        <v>211</v>
      </c>
      <c r="I88" t="s">
        <v>153</v>
      </c>
      <c r="J88" t="s">
        <v>618</v>
      </c>
      <c r="K88" s="77">
        <v>5.07</v>
      </c>
      <c r="L88" t="s">
        <v>105</v>
      </c>
      <c r="M88" s="77">
        <v>2.5</v>
      </c>
      <c r="N88" s="77">
        <v>1.46</v>
      </c>
      <c r="O88" s="77">
        <v>6476624.7800000003</v>
      </c>
      <c r="P88" s="77">
        <v>105.93</v>
      </c>
      <c r="Q88" s="77">
        <v>0</v>
      </c>
      <c r="R88" s="77">
        <v>6860.688629454</v>
      </c>
      <c r="S88" s="77">
        <v>1.38</v>
      </c>
      <c r="T88" s="77">
        <v>0.3</v>
      </c>
      <c r="U88" s="77">
        <v>0.06</v>
      </c>
    </row>
    <row r="89" spans="2:21">
      <c r="B89" t="s">
        <v>619</v>
      </c>
      <c r="C89" t="s">
        <v>620</v>
      </c>
      <c r="D89" t="s">
        <v>103</v>
      </c>
      <c r="E89" t="s">
        <v>126</v>
      </c>
      <c r="F89" t="s">
        <v>605</v>
      </c>
      <c r="G89" t="s">
        <v>429</v>
      </c>
      <c r="H89" t="s">
        <v>583</v>
      </c>
      <c r="I89" t="s">
        <v>215</v>
      </c>
      <c r="J89" t="s">
        <v>621</v>
      </c>
      <c r="K89" s="77">
        <v>3.01</v>
      </c>
      <c r="L89" t="s">
        <v>105</v>
      </c>
      <c r="M89" s="77">
        <v>2.85</v>
      </c>
      <c r="N89" s="77">
        <v>0.79</v>
      </c>
      <c r="O89" s="77">
        <v>4020696.05</v>
      </c>
      <c r="P89" s="77">
        <v>108.65</v>
      </c>
      <c r="Q89" s="77">
        <v>0</v>
      </c>
      <c r="R89" s="77">
        <v>4368.4862583249997</v>
      </c>
      <c r="S89" s="77">
        <v>0.82</v>
      </c>
      <c r="T89" s="77">
        <v>0.19</v>
      </c>
      <c r="U89" s="77">
        <v>0.04</v>
      </c>
    </row>
    <row r="90" spans="2:21">
      <c r="B90" t="s">
        <v>622</v>
      </c>
      <c r="C90" t="s">
        <v>623</v>
      </c>
      <c r="D90" t="s">
        <v>103</v>
      </c>
      <c r="E90" t="s">
        <v>126</v>
      </c>
      <c r="F90" t="s">
        <v>624</v>
      </c>
      <c r="G90" t="s">
        <v>429</v>
      </c>
      <c r="H90" t="s">
        <v>583</v>
      </c>
      <c r="I90" t="s">
        <v>215</v>
      </c>
      <c r="J90" t="s">
        <v>625</v>
      </c>
      <c r="K90" s="77">
        <v>1.02</v>
      </c>
      <c r="L90" t="s">
        <v>105</v>
      </c>
      <c r="M90" s="77">
        <v>4.8</v>
      </c>
      <c r="N90" s="77">
        <v>0.02</v>
      </c>
      <c r="O90" s="77">
        <v>0.48</v>
      </c>
      <c r="P90" s="77">
        <v>112.85</v>
      </c>
      <c r="Q90" s="77">
        <v>0</v>
      </c>
      <c r="R90" s="77">
        <v>5.4168E-4</v>
      </c>
      <c r="S90" s="77">
        <v>0</v>
      </c>
      <c r="T90" s="77">
        <v>0</v>
      </c>
      <c r="U90" s="77">
        <v>0</v>
      </c>
    </row>
    <row r="91" spans="2:21">
      <c r="B91" t="s">
        <v>626</v>
      </c>
      <c r="C91" t="s">
        <v>627</v>
      </c>
      <c r="D91" t="s">
        <v>103</v>
      </c>
      <c r="E91" t="s">
        <v>126</v>
      </c>
      <c r="F91" t="s">
        <v>624</v>
      </c>
      <c r="G91" t="s">
        <v>429</v>
      </c>
      <c r="H91" t="s">
        <v>583</v>
      </c>
      <c r="I91" t="s">
        <v>215</v>
      </c>
      <c r="J91" t="s">
        <v>628</v>
      </c>
      <c r="K91" s="77">
        <v>3.95</v>
      </c>
      <c r="L91" t="s">
        <v>105</v>
      </c>
      <c r="M91" s="77">
        <v>3.29</v>
      </c>
      <c r="N91" s="77">
        <v>0.8</v>
      </c>
      <c r="O91" s="77">
        <v>1.1200000000000001</v>
      </c>
      <c r="P91" s="77">
        <v>111.43</v>
      </c>
      <c r="Q91" s="77">
        <v>2.0000000000000002E-5</v>
      </c>
      <c r="R91" s="77">
        <v>1.2680160000000001E-3</v>
      </c>
      <c r="S91" s="77">
        <v>0</v>
      </c>
      <c r="T91" s="77">
        <v>0</v>
      </c>
      <c r="U91" s="77">
        <v>0</v>
      </c>
    </row>
    <row r="92" spans="2:21">
      <c r="B92" t="s">
        <v>629</v>
      </c>
      <c r="C92" t="s">
        <v>630</v>
      </c>
      <c r="D92" t="s">
        <v>103</v>
      </c>
      <c r="E92" t="s">
        <v>126</v>
      </c>
      <c r="F92" t="s">
        <v>631</v>
      </c>
      <c r="G92" t="s">
        <v>429</v>
      </c>
      <c r="H92" t="s">
        <v>211</v>
      </c>
      <c r="I92" t="s">
        <v>153</v>
      </c>
      <c r="J92" t="s">
        <v>632</v>
      </c>
      <c r="K92" s="77">
        <v>0.01</v>
      </c>
      <c r="L92" t="s">
        <v>105</v>
      </c>
      <c r="M92" s="77">
        <v>4.95</v>
      </c>
      <c r="N92" s="77">
        <v>0.01</v>
      </c>
      <c r="O92" s="77">
        <v>640462.85</v>
      </c>
      <c r="P92" s="77">
        <v>127.36</v>
      </c>
      <c r="Q92" s="77">
        <v>0</v>
      </c>
      <c r="R92" s="77">
        <v>815.69348576000004</v>
      </c>
      <c r="S92" s="77">
        <v>0.18</v>
      </c>
      <c r="T92" s="77">
        <v>0.04</v>
      </c>
      <c r="U92" s="77">
        <v>0.01</v>
      </c>
    </row>
    <row r="93" spans="2:21">
      <c r="B93" t="s">
        <v>633</v>
      </c>
      <c r="C93" t="s">
        <v>630</v>
      </c>
      <c r="D93" t="s">
        <v>103</v>
      </c>
      <c r="E93" t="s">
        <v>126</v>
      </c>
      <c r="F93" t="s">
        <v>631</v>
      </c>
      <c r="G93" t="s">
        <v>429</v>
      </c>
      <c r="H93" t="s">
        <v>211</v>
      </c>
      <c r="I93" t="s">
        <v>153</v>
      </c>
      <c r="J93" t="s">
        <v>632</v>
      </c>
      <c r="K93" s="77">
        <v>0.01</v>
      </c>
      <c r="L93" t="s">
        <v>105</v>
      </c>
      <c r="M93" s="77">
        <v>4.95</v>
      </c>
      <c r="N93" s="77">
        <v>0.01</v>
      </c>
      <c r="O93" s="77">
        <v>133877.26</v>
      </c>
      <c r="P93" s="77">
        <v>127.36</v>
      </c>
      <c r="Q93" s="77">
        <v>0</v>
      </c>
      <c r="R93" s="77">
        <v>166.42363</v>
      </c>
      <c r="S93" s="77">
        <v>0.04</v>
      </c>
      <c r="T93" s="77">
        <v>0.01</v>
      </c>
      <c r="U93" s="77">
        <v>0</v>
      </c>
    </row>
    <row r="94" spans="2:21">
      <c r="B94" t="s">
        <v>634</v>
      </c>
      <c r="C94" t="s">
        <v>630</v>
      </c>
      <c r="D94" t="s">
        <v>103</v>
      </c>
      <c r="E94" t="s">
        <v>126</v>
      </c>
      <c r="F94" t="s">
        <v>631</v>
      </c>
      <c r="G94" t="s">
        <v>429</v>
      </c>
      <c r="H94" t="s">
        <v>211</v>
      </c>
      <c r="I94" t="s">
        <v>153</v>
      </c>
      <c r="J94" t="s">
        <v>635</v>
      </c>
      <c r="K94" s="77">
        <v>0.01</v>
      </c>
      <c r="L94" t="s">
        <v>105</v>
      </c>
      <c r="M94" s="77">
        <v>4.95</v>
      </c>
      <c r="N94" s="77">
        <v>0.01</v>
      </c>
      <c r="O94" s="77">
        <v>0</v>
      </c>
      <c r="P94" s="77">
        <v>0</v>
      </c>
      <c r="Q94" s="77">
        <v>0</v>
      </c>
      <c r="R94" s="77">
        <v>4.1189799999999996</v>
      </c>
      <c r="S94" s="77">
        <v>0</v>
      </c>
      <c r="T94" s="77">
        <v>0</v>
      </c>
      <c r="U94" s="77">
        <v>0</v>
      </c>
    </row>
    <row r="95" spans="2:21">
      <c r="B95" t="s">
        <v>636</v>
      </c>
      <c r="C95" t="s">
        <v>637</v>
      </c>
      <c r="D95" t="s">
        <v>103</v>
      </c>
      <c r="E95" t="s">
        <v>126</v>
      </c>
      <c r="F95" t="s">
        <v>631</v>
      </c>
      <c r="G95" t="s">
        <v>429</v>
      </c>
      <c r="H95" t="s">
        <v>211</v>
      </c>
      <c r="I95" t="s">
        <v>153</v>
      </c>
      <c r="J95" t="s">
        <v>638</v>
      </c>
      <c r="K95" s="77">
        <v>1.8</v>
      </c>
      <c r="L95" t="s">
        <v>105</v>
      </c>
      <c r="M95" s="77">
        <v>5.0999999999999996</v>
      </c>
      <c r="N95" s="77">
        <v>0.85</v>
      </c>
      <c r="O95" s="77">
        <v>579807</v>
      </c>
      <c r="P95" s="77">
        <v>129.46</v>
      </c>
      <c r="Q95" s="77">
        <v>0</v>
      </c>
      <c r="R95" s="77">
        <v>750.61814219999997</v>
      </c>
      <c r="S95" s="77">
        <v>0.03</v>
      </c>
      <c r="T95" s="77">
        <v>0.03</v>
      </c>
      <c r="U95" s="77">
        <v>0.01</v>
      </c>
    </row>
    <row r="96" spans="2:21">
      <c r="B96" t="s">
        <v>639</v>
      </c>
      <c r="C96" t="s">
        <v>640</v>
      </c>
      <c r="D96" t="s">
        <v>103</v>
      </c>
      <c r="E96" t="s">
        <v>126</v>
      </c>
      <c r="F96" t="s">
        <v>631</v>
      </c>
      <c r="G96" t="s">
        <v>429</v>
      </c>
      <c r="H96" t="s">
        <v>211</v>
      </c>
      <c r="I96" t="s">
        <v>153</v>
      </c>
      <c r="J96" t="s">
        <v>641</v>
      </c>
      <c r="K96" s="77">
        <v>0.01</v>
      </c>
      <c r="L96" t="s">
        <v>105</v>
      </c>
      <c r="M96" s="77">
        <v>5.3</v>
      </c>
      <c r="N96" s="77">
        <v>0.01</v>
      </c>
      <c r="O96" s="77">
        <v>39.22</v>
      </c>
      <c r="P96" s="77">
        <v>120.59</v>
      </c>
      <c r="Q96" s="77">
        <v>0</v>
      </c>
      <c r="R96" s="77">
        <v>4.7295398000000002E-2</v>
      </c>
      <c r="S96" s="77">
        <v>0</v>
      </c>
      <c r="T96" s="77">
        <v>0</v>
      </c>
      <c r="U96" s="77">
        <v>0</v>
      </c>
    </row>
    <row r="97" spans="2:21">
      <c r="B97" t="s">
        <v>642</v>
      </c>
      <c r="C97" t="s">
        <v>640</v>
      </c>
      <c r="D97" t="s">
        <v>103</v>
      </c>
      <c r="E97" t="s">
        <v>126</v>
      </c>
      <c r="F97" t="s">
        <v>631</v>
      </c>
      <c r="G97" t="s">
        <v>429</v>
      </c>
      <c r="H97" t="s">
        <v>211</v>
      </c>
      <c r="I97" t="s">
        <v>153</v>
      </c>
      <c r="J97" t="s">
        <v>641</v>
      </c>
      <c r="K97" s="77">
        <v>0.01</v>
      </c>
      <c r="L97" t="s">
        <v>105</v>
      </c>
      <c r="M97" s="77">
        <v>5.3</v>
      </c>
      <c r="N97" s="77">
        <v>0.01</v>
      </c>
      <c r="O97" s="77">
        <v>0.11</v>
      </c>
      <c r="P97" s="77">
        <v>120.59</v>
      </c>
      <c r="Q97" s="77">
        <v>0</v>
      </c>
      <c r="R97" s="77">
        <v>1.2999999999999999E-4</v>
      </c>
      <c r="S97" s="77">
        <v>0</v>
      </c>
      <c r="T97" s="77">
        <v>0</v>
      </c>
      <c r="U97" s="77">
        <v>0</v>
      </c>
    </row>
    <row r="98" spans="2:21">
      <c r="B98" t="s">
        <v>643</v>
      </c>
      <c r="C98" t="s">
        <v>644</v>
      </c>
      <c r="D98" t="s">
        <v>103</v>
      </c>
      <c r="E98" t="s">
        <v>126</v>
      </c>
      <c r="F98" t="s">
        <v>631</v>
      </c>
      <c r="G98" t="s">
        <v>429</v>
      </c>
      <c r="H98" t="s">
        <v>211</v>
      </c>
      <c r="I98" t="s">
        <v>153</v>
      </c>
      <c r="J98" t="s">
        <v>537</v>
      </c>
      <c r="K98" s="77">
        <v>1.19</v>
      </c>
      <c r="L98" t="s">
        <v>105</v>
      </c>
      <c r="M98" s="77">
        <v>6.5</v>
      </c>
      <c r="N98" s="77">
        <v>-0.1</v>
      </c>
      <c r="O98" s="77">
        <v>8639769.1600000001</v>
      </c>
      <c r="P98" s="77">
        <v>124.22</v>
      </c>
      <c r="Q98" s="77">
        <v>0</v>
      </c>
      <c r="R98" s="77">
        <v>10732.321250552</v>
      </c>
      <c r="S98" s="77">
        <v>1.35</v>
      </c>
      <c r="T98" s="77">
        <v>0.46</v>
      </c>
      <c r="U98" s="77">
        <v>0.09</v>
      </c>
    </row>
    <row r="99" spans="2:21">
      <c r="B99" t="s">
        <v>645</v>
      </c>
      <c r="C99" t="s">
        <v>646</v>
      </c>
      <c r="D99" t="s">
        <v>103</v>
      </c>
      <c r="E99" t="s">
        <v>126</v>
      </c>
      <c r="F99" t="s">
        <v>631</v>
      </c>
      <c r="G99" t="s">
        <v>429</v>
      </c>
      <c r="H99" t="s">
        <v>211</v>
      </c>
      <c r="I99" t="s">
        <v>153</v>
      </c>
      <c r="J99" t="s">
        <v>647</v>
      </c>
      <c r="K99" s="77">
        <v>6.64</v>
      </c>
      <c r="L99" t="s">
        <v>105</v>
      </c>
      <c r="M99" s="77">
        <v>4</v>
      </c>
      <c r="N99" s="77">
        <v>2.56</v>
      </c>
      <c r="O99" s="77">
        <v>4155441</v>
      </c>
      <c r="P99" s="77">
        <v>109.7</v>
      </c>
      <c r="Q99" s="77">
        <v>83.108819999999994</v>
      </c>
      <c r="R99" s="77">
        <v>4641.6275969999997</v>
      </c>
      <c r="S99" s="77">
        <v>0.14000000000000001</v>
      </c>
      <c r="T99" s="77">
        <v>0.2</v>
      </c>
      <c r="U99" s="77">
        <v>0.04</v>
      </c>
    </row>
    <row r="100" spans="2:21">
      <c r="B100" t="s">
        <v>648</v>
      </c>
      <c r="C100" t="s">
        <v>649</v>
      </c>
      <c r="D100" t="s">
        <v>103</v>
      </c>
      <c r="E100" t="s">
        <v>126</v>
      </c>
      <c r="F100" t="s">
        <v>631</v>
      </c>
      <c r="G100" t="s">
        <v>429</v>
      </c>
      <c r="H100" t="s">
        <v>583</v>
      </c>
      <c r="I100" t="s">
        <v>215</v>
      </c>
      <c r="J100" t="s">
        <v>650</v>
      </c>
      <c r="K100" s="77">
        <v>6.93</v>
      </c>
      <c r="L100" t="s">
        <v>105</v>
      </c>
      <c r="M100" s="77">
        <v>2.78</v>
      </c>
      <c r="N100" s="77">
        <v>2.73</v>
      </c>
      <c r="O100" s="77">
        <v>7097624</v>
      </c>
      <c r="P100" s="77">
        <v>101.78</v>
      </c>
      <c r="Q100" s="77">
        <v>71.741669999999999</v>
      </c>
      <c r="R100" s="77">
        <v>7295.7033772000004</v>
      </c>
      <c r="S100" s="77">
        <v>0.82</v>
      </c>
      <c r="T100" s="77">
        <v>0.32</v>
      </c>
      <c r="U100" s="77">
        <v>0.06</v>
      </c>
    </row>
    <row r="101" spans="2:21">
      <c r="B101" t="s">
        <v>651</v>
      </c>
      <c r="C101" t="s">
        <v>652</v>
      </c>
      <c r="D101" t="s">
        <v>103</v>
      </c>
      <c r="E101" t="s">
        <v>126</v>
      </c>
      <c r="F101" t="s">
        <v>551</v>
      </c>
      <c r="G101" t="s">
        <v>552</v>
      </c>
      <c r="H101" t="s">
        <v>583</v>
      </c>
      <c r="I101" t="s">
        <v>215</v>
      </c>
      <c r="J101" t="s">
        <v>653</v>
      </c>
      <c r="K101" s="77">
        <v>4.54</v>
      </c>
      <c r="L101" t="s">
        <v>105</v>
      </c>
      <c r="M101" s="77">
        <v>3.85</v>
      </c>
      <c r="N101" s="77">
        <v>0.71</v>
      </c>
      <c r="O101" s="77">
        <v>4563598</v>
      </c>
      <c r="P101" s="77">
        <v>119.27</v>
      </c>
      <c r="Q101" s="77">
        <v>0</v>
      </c>
      <c r="R101" s="77">
        <v>5443.0033346</v>
      </c>
      <c r="S101" s="77">
        <v>1.91</v>
      </c>
      <c r="T101" s="77">
        <v>0.24</v>
      </c>
      <c r="U101" s="77">
        <v>0.05</v>
      </c>
    </row>
    <row r="102" spans="2:21">
      <c r="B102" t="s">
        <v>654</v>
      </c>
      <c r="C102" t="s">
        <v>655</v>
      </c>
      <c r="D102" t="s">
        <v>103</v>
      </c>
      <c r="E102" t="s">
        <v>126</v>
      </c>
      <c r="F102" t="s">
        <v>551</v>
      </c>
      <c r="G102" t="s">
        <v>552</v>
      </c>
      <c r="H102" t="s">
        <v>583</v>
      </c>
      <c r="I102" t="s">
        <v>215</v>
      </c>
      <c r="J102" t="s">
        <v>653</v>
      </c>
      <c r="K102" s="77">
        <v>5.38</v>
      </c>
      <c r="L102" t="s">
        <v>105</v>
      </c>
      <c r="M102" s="77">
        <v>3.85</v>
      </c>
      <c r="N102" s="77">
        <v>1.04</v>
      </c>
      <c r="O102" s="77">
        <v>3179934</v>
      </c>
      <c r="P102" s="77">
        <v>120.25</v>
      </c>
      <c r="Q102" s="77">
        <v>0</v>
      </c>
      <c r="R102" s="77">
        <v>3823.8706350000002</v>
      </c>
      <c r="S102" s="77">
        <v>1.27</v>
      </c>
      <c r="T102" s="77">
        <v>0.17</v>
      </c>
      <c r="U102" s="77">
        <v>0.03</v>
      </c>
    </row>
    <row r="103" spans="2:21">
      <c r="B103" t="s">
        <v>656</v>
      </c>
      <c r="C103" t="s">
        <v>657</v>
      </c>
      <c r="D103" t="s">
        <v>103</v>
      </c>
      <c r="E103" t="s">
        <v>126</v>
      </c>
      <c r="F103" t="s">
        <v>551</v>
      </c>
      <c r="G103" t="s">
        <v>552</v>
      </c>
      <c r="H103" t="s">
        <v>583</v>
      </c>
      <c r="I103" t="s">
        <v>215</v>
      </c>
      <c r="J103" t="s">
        <v>310</v>
      </c>
      <c r="K103" s="77">
        <v>1.86</v>
      </c>
      <c r="L103" t="s">
        <v>105</v>
      </c>
      <c r="M103" s="77">
        <v>3.9</v>
      </c>
      <c r="N103" s="77">
        <v>0.03</v>
      </c>
      <c r="O103" s="77">
        <v>228690</v>
      </c>
      <c r="P103" s="77">
        <v>116.7</v>
      </c>
      <c r="Q103" s="77">
        <v>0</v>
      </c>
      <c r="R103" s="77">
        <v>266.88123000000002</v>
      </c>
      <c r="S103" s="77">
        <v>0.11</v>
      </c>
      <c r="T103" s="77">
        <v>0.01</v>
      </c>
      <c r="U103" s="77">
        <v>0</v>
      </c>
    </row>
    <row r="104" spans="2:21">
      <c r="B104" t="s">
        <v>658</v>
      </c>
      <c r="C104" t="s">
        <v>659</v>
      </c>
      <c r="D104" t="s">
        <v>103</v>
      </c>
      <c r="E104" t="s">
        <v>126</v>
      </c>
      <c r="F104" t="s">
        <v>551</v>
      </c>
      <c r="G104" t="s">
        <v>552</v>
      </c>
      <c r="H104" t="s">
        <v>583</v>
      </c>
      <c r="I104" t="s">
        <v>215</v>
      </c>
      <c r="J104" t="s">
        <v>660</v>
      </c>
      <c r="K104" s="77">
        <v>2.78</v>
      </c>
      <c r="L104" t="s">
        <v>105</v>
      </c>
      <c r="M104" s="77">
        <v>3.9</v>
      </c>
      <c r="N104" s="77">
        <v>0.24</v>
      </c>
      <c r="O104" s="77">
        <v>6981894</v>
      </c>
      <c r="P104" s="77">
        <v>120.18</v>
      </c>
      <c r="Q104" s="77">
        <v>0</v>
      </c>
      <c r="R104" s="77">
        <v>8390.8402091999997</v>
      </c>
      <c r="S104" s="77">
        <v>1.75</v>
      </c>
      <c r="T104" s="77">
        <v>0.36</v>
      </c>
      <c r="U104" s="77">
        <v>7.0000000000000007E-2</v>
      </c>
    </row>
    <row r="105" spans="2:21">
      <c r="B105" t="s">
        <v>661</v>
      </c>
      <c r="C105" t="s">
        <v>662</v>
      </c>
      <c r="D105" t="s">
        <v>103</v>
      </c>
      <c r="E105" t="s">
        <v>126</v>
      </c>
      <c r="F105" t="s">
        <v>568</v>
      </c>
      <c r="G105" t="s">
        <v>552</v>
      </c>
      <c r="H105" t="s">
        <v>583</v>
      </c>
      <c r="I105" t="s">
        <v>215</v>
      </c>
      <c r="J105" t="s">
        <v>663</v>
      </c>
      <c r="K105" s="77">
        <v>2.91</v>
      </c>
      <c r="L105" t="s">
        <v>105</v>
      </c>
      <c r="M105" s="77">
        <v>3.75</v>
      </c>
      <c r="N105" s="77">
        <v>0.39</v>
      </c>
      <c r="O105" s="77">
        <v>12001164</v>
      </c>
      <c r="P105" s="77">
        <v>120.35</v>
      </c>
      <c r="Q105" s="77">
        <v>0</v>
      </c>
      <c r="R105" s="77">
        <v>14443.400874000001</v>
      </c>
      <c r="S105" s="77">
        <v>1.55</v>
      </c>
      <c r="T105" s="77">
        <v>0.63</v>
      </c>
      <c r="U105" s="77">
        <v>0.12</v>
      </c>
    </row>
    <row r="106" spans="2:21">
      <c r="B106" t="s">
        <v>664</v>
      </c>
      <c r="C106" t="s">
        <v>665</v>
      </c>
      <c r="D106" t="s">
        <v>103</v>
      </c>
      <c r="E106" t="s">
        <v>126</v>
      </c>
      <c r="F106" t="s">
        <v>568</v>
      </c>
      <c r="G106" t="s">
        <v>552</v>
      </c>
      <c r="H106" t="s">
        <v>211</v>
      </c>
      <c r="I106" t="s">
        <v>153</v>
      </c>
      <c r="J106" t="s">
        <v>666</v>
      </c>
      <c r="K106" s="77">
        <v>6.51</v>
      </c>
      <c r="L106" t="s">
        <v>105</v>
      </c>
      <c r="M106" s="77">
        <v>2.48</v>
      </c>
      <c r="N106" s="77">
        <v>1.23</v>
      </c>
      <c r="O106" s="77">
        <v>4154258</v>
      </c>
      <c r="P106" s="77">
        <v>109.72</v>
      </c>
      <c r="Q106" s="77">
        <v>0</v>
      </c>
      <c r="R106" s="77">
        <v>4558.0518775999999</v>
      </c>
      <c r="S106" s="77">
        <v>0.98</v>
      </c>
      <c r="T106" s="77">
        <v>0.2</v>
      </c>
      <c r="U106" s="77">
        <v>0.04</v>
      </c>
    </row>
    <row r="107" spans="2:21">
      <c r="B107" t="s">
        <v>667</v>
      </c>
      <c r="C107" t="s">
        <v>668</v>
      </c>
      <c r="D107" t="s">
        <v>103</v>
      </c>
      <c r="E107" t="s">
        <v>126</v>
      </c>
      <c r="F107" t="s">
        <v>669</v>
      </c>
      <c r="G107" t="s">
        <v>429</v>
      </c>
      <c r="H107" t="s">
        <v>583</v>
      </c>
      <c r="I107" t="s">
        <v>215</v>
      </c>
      <c r="J107" t="s">
        <v>670</v>
      </c>
      <c r="K107" s="77">
        <v>5.13</v>
      </c>
      <c r="L107" t="s">
        <v>105</v>
      </c>
      <c r="M107" s="77">
        <v>2.85</v>
      </c>
      <c r="N107" s="77">
        <v>1.28</v>
      </c>
      <c r="O107" s="77">
        <v>9529094</v>
      </c>
      <c r="P107" s="77">
        <v>111.01</v>
      </c>
      <c r="Q107" s="77">
        <v>0</v>
      </c>
      <c r="R107" s="77">
        <v>10578.247249399999</v>
      </c>
      <c r="S107" s="77">
        <v>1.4</v>
      </c>
      <c r="T107" s="77">
        <v>0.46</v>
      </c>
      <c r="U107" s="77">
        <v>0.09</v>
      </c>
    </row>
    <row r="108" spans="2:21">
      <c r="B108" t="s">
        <v>671</v>
      </c>
      <c r="C108" t="s">
        <v>672</v>
      </c>
      <c r="D108" t="s">
        <v>103</v>
      </c>
      <c r="E108" t="s">
        <v>126</v>
      </c>
      <c r="F108" t="s">
        <v>673</v>
      </c>
      <c r="G108" t="s">
        <v>429</v>
      </c>
      <c r="H108" t="s">
        <v>583</v>
      </c>
      <c r="I108" t="s">
        <v>215</v>
      </c>
      <c r="J108" t="s">
        <v>674</v>
      </c>
      <c r="K108" s="77">
        <v>7.17</v>
      </c>
      <c r="L108" t="s">
        <v>105</v>
      </c>
      <c r="M108" s="77">
        <v>1.4</v>
      </c>
      <c r="N108" s="77">
        <v>1.57</v>
      </c>
      <c r="O108" s="77">
        <v>5044000</v>
      </c>
      <c r="P108" s="77">
        <v>99.41</v>
      </c>
      <c r="Q108" s="77">
        <v>0</v>
      </c>
      <c r="R108" s="77">
        <v>5014.2403999999997</v>
      </c>
      <c r="S108" s="77">
        <v>1.99</v>
      </c>
      <c r="T108" s="77">
        <v>0.22</v>
      </c>
      <c r="U108" s="77">
        <v>0.04</v>
      </c>
    </row>
    <row r="109" spans="2:21">
      <c r="B109" t="s">
        <v>675</v>
      </c>
      <c r="C109" t="s">
        <v>676</v>
      </c>
      <c r="D109" t="s">
        <v>103</v>
      </c>
      <c r="E109" t="s">
        <v>126</v>
      </c>
      <c r="F109" t="s">
        <v>392</v>
      </c>
      <c r="G109" t="s">
        <v>386</v>
      </c>
      <c r="H109" t="s">
        <v>583</v>
      </c>
      <c r="I109" t="s">
        <v>215</v>
      </c>
      <c r="J109" t="s">
        <v>677</v>
      </c>
      <c r="K109" s="77">
        <v>4.3600000000000003</v>
      </c>
      <c r="L109" t="s">
        <v>105</v>
      </c>
      <c r="M109" s="77">
        <v>1.06</v>
      </c>
      <c r="N109" s="77">
        <v>1.39</v>
      </c>
      <c r="O109" s="77">
        <v>206</v>
      </c>
      <c r="P109" s="77">
        <v>5001994</v>
      </c>
      <c r="Q109" s="77">
        <v>0</v>
      </c>
      <c r="R109" s="77">
        <v>10304.10764</v>
      </c>
      <c r="S109" s="77">
        <v>0</v>
      </c>
      <c r="T109" s="77">
        <v>0.45</v>
      </c>
      <c r="U109" s="77">
        <v>0.09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552</v>
      </c>
      <c r="H110" t="s">
        <v>211</v>
      </c>
      <c r="I110" t="s">
        <v>153</v>
      </c>
      <c r="J110" t="s">
        <v>681</v>
      </c>
      <c r="K110" s="77">
        <v>2.4500000000000002</v>
      </c>
      <c r="L110" t="s">
        <v>105</v>
      </c>
      <c r="M110" s="77">
        <v>4.05</v>
      </c>
      <c r="N110" s="77">
        <v>0.16</v>
      </c>
      <c r="O110" s="77">
        <v>709091.92</v>
      </c>
      <c r="P110" s="77">
        <v>132.18</v>
      </c>
      <c r="Q110" s="77">
        <v>34.600470000000001</v>
      </c>
      <c r="R110" s="77">
        <v>971.878169856</v>
      </c>
      <c r="S110" s="77">
        <v>0.49</v>
      </c>
      <c r="T110" s="77">
        <v>0.04</v>
      </c>
      <c r="U110" s="77">
        <v>0.01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684</v>
      </c>
      <c r="G111" t="s">
        <v>552</v>
      </c>
      <c r="H111" t="s">
        <v>211</v>
      </c>
      <c r="I111" t="s">
        <v>153</v>
      </c>
      <c r="J111" t="s">
        <v>685</v>
      </c>
      <c r="K111" s="77">
        <v>0.52</v>
      </c>
      <c r="L111" t="s">
        <v>105</v>
      </c>
      <c r="M111" s="77">
        <v>4.28</v>
      </c>
      <c r="N111" s="77">
        <v>0.36</v>
      </c>
      <c r="O111" s="77">
        <v>4328011.53</v>
      </c>
      <c r="P111" s="77">
        <v>127.98</v>
      </c>
      <c r="Q111" s="77">
        <v>0</v>
      </c>
      <c r="R111" s="77">
        <v>5538.9891560939996</v>
      </c>
      <c r="S111" s="77">
        <v>3.03</v>
      </c>
      <c r="T111" s="77">
        <v>0.24</v>
      </c>
      <c r="U111" s="77">
        <v>0.05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688</v>
      </c>
      <c r="G112" t="s">
        <v>429</v>
      </c>
      <c r="H112" t="s">
        <v>211</v>
      </c>
      <c r="I112" t="s">
        <v>153</v>
      </c>
      <c r="J112" t="s">
        <v>689</v>
      </c>
      <c r="K112" s="77">
        <v>4.3600000000000003</v>
      </c>
      <c r="L112" t="s">
        <v>105</v>
      </c>
      <c r="M112" s="77">
        <v>2.74</v>
      </c>
      <c r="N112" s="77">
        <v>0.86</v>
      </c>
      <c r="O112" s="77">
        <v>2150934.84</v>
      </c>
      <c r="P112" s="77">
        <v>109.31</v>
      </c>
      <c r="Q112" s="77">
        <v>0</v>
      </c>
      <c r="R112" s="77">
        <v>2351.1868736040001</v>
      </c>
      <c r="S112" s="77">
        <v>0.46</v>
      </c>
      <c r="T112" s="77">
        <v>0.1</v>
      </c>
      <c r="U112" s="77">
        <v>0.02</v>
      </c>
    </row>
    <row r="113" spans="2:21">
      <c r="B113" t="s">
        <v>690</v>
      </c>
      <c r="C113" t="s">
        <v>691</v>
      </c>
      <c r="D113" t="s">
        <v>103</v>
      </c>
      <c r="E113" t="s">
        <v>126</v>
      </c>
      <c r="F113" t="s">
        <v>688</v>
      </c>
      <c r="G113" t="s">
        <v>429</v>
      </c>
      <c r="H113" t="s">
        <v>211</v>
      </c>
      <c r="I113" t="s">
        <v>153</v>
      </c>
      <c r="J113" t="s">
        <v>692</v>
      </c>
      <c r="K113" s="77">
        <v>7.14</v>
      </c>
      <c r="L113" t="s">
        <v>105</v>
      </c>
      <c r="M113" s="77">
        <v>1.96</v>
      </c>
      <c r="N113" s="77">
        <v>1.89</v>
      </c>
      <c r="O113" s="77">
        <v>4240031.75</v>
      </c>
      <c r="P113" s="77">
        <v>101.58</v>
      </c>
      <c r="Q113" s="77">
        <v>0</v>
      </c>
      <c r="R113" s="77">
        <v>4307.0242516500002</v>
      </c>
      <c r="S113" s="77">
        <v>0.66</v>
      </c>
      <c r="T113" s="77">
        <v>0.19</v>
      </c>
      <c r="U113" s="77">
        <v>0.04</v>
      </c>
    </row>
    <row r="114" spans="2:21">
      <c r="B114" t="s">
        <v>693</v>
      </c>
      <c r="C114" t="s">
        <v>694</v>
      </c>
      <c r="D114" t="s">
        <v>103</v>
      </c>
      <c r="E114" t="s">
        <v>126</v>
      </c>
      <c r="F114" t="s">
        <v>414</v>
      </c>
      <c r="G114" t="s">
        <v>386</v>
      </c>
      <c r="H114" t="s">
        <v>211</v>
      </c>
      <c r="I114" t="s">
        <v>153</v>
      </c>
      <c r="J114" t="s">
        <v>292</v>
      </c>
      <c r="K114" s="77">
        <v>4.7</v>
      </c>
      <c r="L114" t="s">
        <v>105</v>
      </c>
      <c r="M114" s="77">
        <v>1.42</v>
      </c>
      <c r="N114" s="77">
        <v>1.42</v>
      </c>
      <c r="O114" s="77">
        <v>326</v>
      </c>
      <c r="P114" s="77">
        <v>5046567</v>
      </c>
      <c r="Q114" s="77">
        <v>0</v>
      </c>
      <c r="R114" s="77">
        <v>16451.808420000001</v>
      </c>
      <c r="S114" s="77">
        <v>0</v>
      </c>
      <c r="T114" s="77">
        <v>0.71</v>
      </c>
      <c r="U114" s="77">
        <v>0.14000000000000001</v>
      </c>
    </row>
    <row r="115" spans="2:21">
      <c r="B115" t="s">
        <v>695</v>
      </c>
      <c r="C115" t="s">
        <v>696</v>
      </c>
      <c r="D115" t="s">
        <v>103</v>
      </c>
      <c r="E115" t="s">
        <v>126</v>
      </c>
      <c r="F115" t="s">
        <v>414</v>
      </c>
      <c r="G115" t="s">
        <v>386</v>
      </c>
      <c r="H115" t="s">
        <v>211</v>
      </c>
      <c r="I115" t="s">
        <v>153</v>
      </c>
      <c r="J115" t="s">
        <v>292</v>
      </c>
      <c r="K115" s="77">
        <v>5.31</v>
      </c>
      <c r="L115" t="s">
        <v>105</v>
      </c>
      <c r="M115" s="77">
        <v>1.59</v>
      </c>
      <c r="N115" s="77">
        <v>1.62</v>
      </c>
      <c r="O115" s="77">
        <v>200</v>
      </c>
      <c r="P115" s="77">
        <v>4995000</v>
      </c>
      <c r="Q115" s="77">
        <v>0</v>
      </c>
      <c r="R115" s="77">
        <v>9990</v>
      </c>
      <c r="S115" s="77">
        <v>0</v>
      </c>
      <c r="T115" s="77">
        <v>0.43</v>
      </c>
      <c r="U115" s="77">
        <v>0.09</v>
      </c>
    </row>
    <row r="116" spans="2:21">
      <c r="B116" t="s">
        <v>697</v>
      </c>
      <c r="C116" t="s">
        <v>698</v>
      </c>
      <c r="D116" t="s">
        <v>103</v>
      </c>
      <c r="E116" t="s">
        <v>126</v>
      </c>
      <c r="F116" t="s">
        <v>577</v>
      </c>
      <c r="G116" t="s">
        <v>552</v>
      </c>
      <c r="H116" t="s">
        <v>583</v>
      </c>
      <c r="I116" t="s">
        <v>215</v>
      </c>
      <c r="J116" t="s">
        <v>310</v>
      </c>
      <c r="K116" s="77">
        <v>1.23</v>
      </c>
      <c r="L116" t="s">
        <v>105</v>
      </c>
      <c r="M116" s="77">
        <v>3.6</v>
      </c>
      <c r="N116" s="77">
        <v>-0.22</v>
      </c>
      <c r="O116" s="77">
        <v>3160147</v>
      </c>
      <c r="P116" s="77">
        <v>112.66</v>
      </c>
      <c r="Q116" s="77">
        <v>0</v>
      </c>
      <c r="R116" s="77">
        <v>3560.2216102000002</v>
      </c>
      <c r="S116" s="77">
        <v>0.76</v>
      </c>
      <c r="T116" s="77">
        <v>0.15</v>
      </c>
      <c r="U116" s="77">
        <v>0.03</v>
      </c>
    </row>
    <row r="117" spans="2:21">
      <c r="B117" t="s">
        <v>699</v>
      </c>
      <c r="C117" t="s">
        <v>700</v>
      </c>
      <c r="D117" t="s">
        <v>103</v>
      </c>
      <c r="E117" t="s">
        <v>126</v>
      </c>
      <c r="F117" t="s">
        <v>577</v>
      </c>
      <c r="G117" t="s">
        <v>552</v>
      </c>
      <c r="H117" t="s">
        <v>211</v>
      </c>
      <c r="I117" t="s">
        <v>153</v>
      </c>
      <c r="J117" t="s">
        <v>701</v>
      </c>
      <c r="K117" s="77">
        <v>7.65</v>
      </c>
      <c r="L117" t="s">
        <v>105</v>
      </c>
      <c r="M117" s="77">
        <v>2.25</v>
      </c>
      <c r="N117" s="77">
        <v>1.47</v>
      </c>
      <c r="O117" s="77">
        <v>2704353</v>
      </c>
      <c r="P117" s="77">
        <v>107.89</v>
      </c>
      <c r="Q117" s="77">
        <v>0</v>
      </c>
      <c r="R117" s="77">
        <v>2917.7264516999999</v>
      </c>
      <c r="S117" s="77">
        <v>0.66</v>
      </c>
      <c r="T117" s="77">
        <v>0.13</v>
      </c>
      <c r="U117" s="77">
        <v>0.03</v>
      </c>
    </row>
    <row r="118" spans="2:21">
      <c r="B118" t="s">
        <v>702</v>
      </c>
      <c r="C118" t="s">
        <v>703</v>
      </c>
      <c r="D118" t="s">
        <v>103</v>
      </c>
      <c r="E118" t="s">
        <v>126</v>
      </c>
      <c r="F118" t="s">
        <v>704</v>
      </c>
      <c r="G118" t="s">
        <v>386</v>
      </c>
      <c r="H118" t="s">
        <v>705</v>
      </c>
      <c r="I118" t="s">
        <v>153</v>
      </c>
      <c r="J118" t="s">
        <v>706</v>
      </c>
      <c r="K118" s="77">
        <v>1.98</v>
      </c>
      <c r="L118" t="s">
        <v>105</v>
      </c>
      <c r="M118" s="77">
        <v>4.1500000000000004</v>
      </c>
      <c r="N118" s="77">
        <v>-0.01</v>
      </c>
      <c r="O118" s="77">
        <v>93002</v>
      </c>
      <c r="P118" s="77">
        <v>112.3</v>
      </c>
      <c r="Q118" s="77">
        <v>0</v>
      </c>
      <c r="R118" s="77">
        <v>104.44124600000001</v>
      </c>
      <c r="S118" s="77">
        <v>0.03</v>
      </c>
      <c r="T118" s="77">
        <v>0</v>
      </c>
      <c r="U118" s="77">
        <v>0</v>
      </c>
    </row>
    <row r="119" spans="2:21">
      <c r="B119" t="s">
        <v>707</v>
      </c>
      <c r="C119" t="s">
        <v>708</v>
      </c>
      <c r="D119" t="s">
        <v>103</v>
      </c>
      <c r="E119" t="s">
        <v>126</v>
      </c>
      <c r="F119" t="s">
        <v>440</v>
      </c>
      <c r="G119" t="s">
        <v>386</v>
      </c>
      <c r="H119" t="s">
        <v>709</v>
      </c>
      <c r="I119" t="s">
        <v>215</v>
      </c>
      <c r="J119" t="s">
        <v>710</v>
      </c>
      <c r="K119" s="77">
        <v>2.91</v>
      </c>
      <c r="L119" t="s">
        <v>105</v>
      </c>
      <c r="M119" s="77">
        <v>2.8</v>
      </c>
      <c r="N119" s="77">
        <v>1.03</v>
      </c>
      <c r="O119" s="77">
        <v>248</v>
      </c>
      <c r="P119" s="77">
        <v>5329167</v>
      </c>
      <c r="Q119" s="77">
        <v>0</v>
      </c>
      <c r="R119" s="77">
        <v>13216.33416</v>
      </c>
      <c r="S119" s="77">
        <v>0</v>
      </c>
      <c r="T119" s="77">
        <v>0.56999999999999995</v>
      </c>
      <c r="U119" s="77">
        <v>0.11</v>
      </c>
    </row>
    <row r="120" spans="2:21">
      <c r="B120" t="s">
        <v>711</v>
      </c>
      <c r="C120" t="s">
        <v>712</v>
      </c>
      <c r="D120" t="s">
        <v>103</v>
      </c>
      <c r="E120" t="s">
        <v>126</v>
      </c>
      <c r="F120" t="s">
        <v>440</v>
      </c>
      <c r="G120" t="s">
        <v>386</v>
      </c>
      <c r="H120" t="s">
        <v>709</v>
      </c>
      <c r="I120" t="s">
        <v>215</v>
      </c>
      <c r="J120" t="s">
        <v>713</v>
      </c>
      <c r="K120" s="77">
        <v>4.1100000000000003</v>
      </c>
      <c r="L120" t="s">
        <v>105</v>
      </c>
      <c r="M120" s="77">
        <v>1.49</v>
      </c>
      <c r="N120" s="77">
        <v>1.28</v>
      </c>
      <c r="O120" s="77">
        <v>15</v>
      </c>
      <c r="P120" s="77">
        <v>5150500</v>
      </c>
      <c r="Q120" s="77">
        <v>0</v>
      </c>
      <c r="R120" s="77">
        <v>772.57500000000005</v>
      </c>
      <c r="S120" s="77">
        <v>0</v>
      </c>
      <c r="T120" s="77">
        <v>0.03</v>
      </c>
      <c r="U120" s="77">
        <v>0.01</v>
      </c>
    </row>
    <row r="121" spans="2:21">
      <c r="B121" t="s">
        <v>714</v>
      </c>
      <c r="C121" t="s">
        <v>715</v>
      </c>
      <c r="D121" t="s">
        <v>103</v>
      </c>
      <c r="E121" t="s">
        <v>126</v>
      </c>
      <c r="F121" t="s">
        <v>716</v>
      </c>
      <c r="G121" t="s">
        <v>429</v>
      </c>
      <c r="H121" t="s">
        <v>705</v>
      </c>
      <c r="I121" t="s">
        <v>153</v>
      </c>
      <c r="J121" t="s">
        <v>310</v>
      </c>
      <c r="K121" s="77">
        <v>1.98</v>
      </c>
      <c r="L121" t="s">
        <v>105</v>
      </c>
      <c r="M121" s="77">
        <v>4.5999999999999996</v>
      </c>
      <c r="N121" s="77">
        <v>0.23</v>
      </c>
      <c r="O121" s="77">
        <v>2572955.5099999998</v>
      </c>
      <c r="P121" s="77">
        <v>130.97999999999999</v>
      </c>
      <c r="Q121" s="77">
        <v>194.6003</v>
      </c>
      <c r="R121" s="77">
        <v>3564.6574269980001</v>
      </c>
      <c r="S121" s="77">
        <v>0.89</v>
      </c>
      <c r="T121" s="77">
        <v>0.15</v>
      </c>
      <c r="U121" s="77">
        <v>0.03</v>
      </c>
    </row>
    <row r="122" spans="2:21">
      <c r="B122" t="s">
        <v>717</v>
      </c>
      <c r="C122" t="s">
        <v>718</v>
      </c>
      <c r="D122" t="s">
        <v>103</v>
      </c>
      <c r="E122" t="s">
        <v>126</v>
      </c>
      <c r="F122" t="s">
        <v>719</v>
      </c>
      <c r="G122" t="s">
        <v>552</v>
      </c>
      <c r="H122" t="s">
        <v>709</v>
      </c>
      <c r="I122" t="s">
        <v>215</v>
      </c>
      <c r="J122" t="s">
        <v>537</v>
      </c>
      <c r="K122" s="77">
        <v>0.73</v>
      </c>
      <c r="L122" t="s">
        <v>105</v>
      </c>
      <c r="M122" s="77">
        <v>4.5</v>
      </c>
      <c r="N122" s="77">
        <v>0.89</v>
      </c>
      <c r="O122" s="77">
        <v>779497.2</v>
      </c>
      <c r="P122" s="77">
        <v>125.98</v>
      </c>
      <c r="Q122" s="77">
        <v>0</v>
      </c>
      <c r="R122" s="77">
        <v>982.01057256000001</v>
      </c>
      <c r="S122" s="77">
        <v>1.49</v>
      </c>
      <c r="T122" s="77">
        <v>0.04</v>
      </c>
      <c r="U122" s="77">
        <v>0.01</v>
      </c>
    </row>
    <row r="123" spans="2:21">
      <c r="B123" t="s">
        <v>720</v>
      </c>
      <c r="C123" t="s">
        <v>721</v>
      </c>
      <c r="D123" t="s">
        <v>103</v>
      </c>
      <c r="E123" t="s">
        <v>126</v>
      </c>
      <c r="F123" t="s">
        <v>722</v>
      </c>
      <c r="G123" t="s">
        <v>386</v>
      </c>
      <c r="H123" t="s">
        <v>709</v>
      </c>
      <c r="I123" t="s">
        <v>215</v>
      </c>
      <c r="J123" t="s">
        <v>723</v>
      </c>
      <c r="K123" s="77">
        <v>1.98</v>
      </c>
      <c r="L123" t="s">
        <v>105</v>
      </c>
      <c r="M123" s="77">
        <v>2</v>
      </c>
      <c r="N123" s="77">
        <v>0.01</v>
      </c>
      <c r="O123" s="77">
        <v>6065263.2000000002</v>
      </c>
      <c r="P123" s="77">
        <v>106.86</v>
      </c>
      <c r="Q123" s="77">
        <v>0</v>
      </c>
      <c r="R123" s="77">
        <v>6481.34025552</v>
      </c>
      <c r="S123" s="77">
        <v>1.07</v>
      </c>
      <c r="T123" s="77">
        <v>0.28000000000000003</v>
      </c>
      <c r="U123" s="77">
        <v>0.06</v>
      </c>
    </row>
    <row r="124" spans="2:21">
      <c r="B124" t="s">
        <v>724</v>
      </c>
      <c r="C124" t="s">
        <v>725</v>
      </c>
      <c r="D124" t="s">
        <v>103</v>
      </c>
      <c r="E124" t="s">
        <v>126</v>
      </c>
      <c r="F124" t="s">
        <v>726</v>
      </c>
      <c r="G124" t="s">
        <v>429</v>
      </c>
      <c r="H124" t="s">
        <v>705</v>
      </c>
      <c r="I124" t="s">
        <v>153</v>
      </c>
      <c r="J124" t="s">
        <v>727</v>
      </c>
      <c r="K124" s="77">
        <v>6.5</v>
      </c>
      <c r="L124" t="s">
        <v>105</v>
      </c>
      <c r="M124" s="77">
        <v>1.58</v>
      </c>
      <c r="N124" s="77">
        <v>1.34</v>
      </c>
      <c r="O124" s="77">
        <v>6064796.6200000001</v>
      </c>
      <c r="P124" s="77">
        <v>102.81</v>
      </c>
      <c r="Q124" s="77">
        <v>0</v>
      </c>
      <c r="R124" s="77">
        <v>6235.2174050220001</v>
      </c>
      <c r="S124" s="77">
        <v>1.5</v>
      </c>
      <c r="T124" s="77">
        <v>0.27</v>
      </c>
      <c r="U124" s="77">
        <v>0.05</v>
      </c>
    </row>
    <row r="125" spans="2:21">
      <c r="B125" t="s">
        <v>728</v>
      </c>
      <c r="C125" t="s">
        <v>729</v>
      </c>
      <c r="D125" t="s">
        <v>103</v>
      </c>
      <c r="E125" t="s">
        <v>126</v>
      </c>
      <c r="F125" t="s">
        <v>726</v>
      </c>
      <c r="G125" t="s">
        <v>429</v>
      </c>
      <c r="H125" t="s">
        <v>709</v>
      </c>
      <c r="I125" t="s">
        <v>215</v>
      </c>
      <c r="J125" t="s">
        <v>730</v>
      </c>
      <c r="K125" s="77">
        <v>7.36</v>
      </c>
      <c r="L125" t="s">
        <v>105</v>
      </c>
      <c r="M125" s="77">
        <v>2.4</v>
      </c>
      <c r="N125" s="77">
        <v>1.96</v>
      </c>
      <c r="O125" s="77">
        <v>7723876</v>
      </c>
      <c r="P125" s="77">
        <v>105.27</v>
      </c>
      <c r="Q125" s="77">
        <v>0</v>
      </c>
      <c r="R125" s="77">
        <v>8130.9242652000003</v>
      </c>
      <c r="S125" s="77">
        <v>1.68</v>
      </c>
      <c r="T125" s="77">
        <v>0.35</v>
      </c>
      <c r="U125" s="77">
        <v>7.0000000000000007E-2</v>
      </c>
    </row>
    <row r="126" spans="2:21">
      <c r="B126" t="s">
        <v>731</v>
      </c>
      <c r="C126" t="s">
        <v>732</v>
      </c>
      <c r="D126" t="s">
        <v>103</v>
      </c>
      <c r="E126" t="s">
        <v>126</v>
      </c>
      <c r="F126" t="s">
        <v>669</v>
      </c>
      <c r="G126" t="s">
        <v>429</v>
      </c>
      <c r="H126" t="s">
        <v>709</v>
      </c>
      <c r="I126" t="s">
        <v>215</v>
      </c>
      <c r="J126" t="s">
        <v>733</v>
      </c>
      <c r="K126" s="77">
        <v>7.3</v>
      </c>
      <c r="L126" t="s">
        <v>105</v>
      </c>
      <c r="M126" s="77">
        <v>2.81</v>
      </c>
      <c r="N126" s="77">
        <v>2.54</v>
      </c>
      <c r="O126" s="77">
        <v>132219</v>
      </c>
      <c r="P126" s="77">
        <v>103.3</v>
      </c>
      <c r="Q126" s="77">
        <v>1.8799699999999999</v>
      </c>
      <c r="R126" s="77">
        <v>138.462197</v>
      </c>
      <c r="S126" s="77">
        <v>0.03</v>
      </c>
      <c r="T126" s="77">
        <v>0.01</v>
      </c>
      <c r="U126" s="77">
        <v>0</v>
      </c>
    </row>
    <row r="127" spans="2:21">
      <c r="B127" t="s">
        <v>734</v>
      </c>
      <c r="C127" t="s">
        <v>735</v>
      </c>
      <c r="D127" t="s">
        <v>103</v>
      </c>
      <c r="E127" t="s">
        <v>126</v>
      </c>
      <c r="F127" t="s">
        <v>669</v>
      </c>
      <c r="G127" t="s">
        <v>429</v>
      </c>
      <c r="H127" t="s">
        <v>709</v>
      </c>
      <c r="I127" t="s">
        <v>215</v>
      </c>
      <c r="J127" t="s">
        <v>736</v>
      </c>
      <c r="K127" s="77">
        <v>0.16</v>
      </c>
      <c r="L127" t="s">
        <v>105</v>
      </c>
      <c r="M127" s="77">
        <v>4.6500000000000004</v>
      </c>
      <c r="N127" s="77">
        <v>1.29</v>
      </c>
      <c r="O127" s="77">
        <v>2487408.2999999998</v>
      </c>
      <c r="P127" s="77">
        <v>124.2</v>
      </c>
      <c r="Q127" s="77">
        <v>0</v>
      </c>
      <c r="R127" s="77">
        <v>3089.3611086000001</v>
      </c>
      <c r="S127" s="77">
        <v>2.14</v>
      </c>
      <c r="T127" s="77">
        <v>0.13</v>
      </c>
      <c r="U127" s="77">
        <v>0.03</v>
      </c>
    </row>
    <row r="128" spans="2:21">
      <c r="B128" t="s">
        <v>737</v>
      </c>
      <c r="C128" t="s">
        <v>738</v>
      </c>
      <c r="D128" t="s">
        <v>103</v>
      </c>
      <c r="E128" t="s">
        <v>126</v>
      </c>
      <c r="F128" t="s">
        <v>669</v>
      </c>
      <c r="G128" t="s">
        <v>429</v>
      </c>
      <c r="H128" t="s">
        <v>709</v>
      </c>
      <c r="I128" t="s">
        <v>215</v>
      </c>
      <c r="J128" t="s">
        <v>739</v>
      </c>
      <c r="K128" s="77">
        <v>5.42</v>
      </c>
      <c r="L128" t="s">
        <v>105</v>
      </c>
      <c r="M128" s="77">
        <v>3.7</v>
      </c>
      <c r="N128" s="77">
        <v>1.85</v>
      </c>
      <c r="O128" s="77">
        <v>6263560.04</v>
      </c>
      <c r="P128" s="77">
        <v>110.38</v>
      </c>
      <c r="Q128" s="77">
        <v>568.96334999999999</v>
      </c>
      <c r="R128" s="77">
        <v>7482.6809221519998</v>
      </c>
      <c r="S128" s="77">
        <v>0.93</v>
      </c>
      <c r="T128" s="77">
        <v>0.32</v>
      </c>
      <c r="U128" s="77">
        <v>0.06</v>
      </c>
    </row>
    <row r="129" spans="2:21">
      <c r="B129" t="s">
        <v>740</v>
      </c>
      <c r="C129" t="s">
        <v>741</v>
      </c>
      <c r="D129" t="s">
        <v>103</v>
      </c>
      <c r="E129" t="s">
        <v>126</v>
      </c>
      <c r="F129" t="s">
        <v>742</v>
      </c>
      <c r="G129" t="s">
        <v>386</v>
      </c>
      <c r="H129" t="s">
        <v>709</v>
      </c>
      <c r="I129" t="s">
        <v>215</v>
      </c>
      <c r="J129" t="s">
        <v>310</v>
      </c>
      <c r="K129" s="77">
        <v>3.28</v>
      </c>
      <c r="L129" t="s">
        <v>105</v>
      </c>
      <c r="M129" s="77">
        <v>4.5</v>
      </c>
      <c r="N129" s="77">
        <v>0.89</v>
      </c>
      <c r="O129" s="77">
        <v>13287177</v>
      </c>
      <c r="P129" s="77">
        <v>135.58000000000001</v>
      </c>
      <c r="Q129" s="77">
        <v>25.074079999999999</v>
      </c>
      <c r="R129" s="77">
        <v>18039.828656599999</v>
      </c>
      <c r="S129" s="77">
        <v>0.78</v>
      </c>
      <c r="T129" s="77">
        <v>0.78</v>
      </c>
      <c r="U129" s="77">
        <v>0.16</v>
      </c>
    </row>
    <row r="130" spans="2:21">
      <c r="B130" t="s">
        <v>743</v>
      </c>
      <c r="C130" t="s">
        <v>744</v>
      </c>
      <c r="D130" t="s">
        <v>103</v>
      </c>
      <c r="E130" t="s">
        <v>126</v>
      </c>
      <c r="F130" t="s">
        <v>745</v>
      </c>
      <c r="G130" t="s">
        <v>429</v>
      </c>
      <c r="H130" t="s">
        <v>705</v>
      </c>
      <c r="I130" t="s">
        <v>153</v>
      </c>
      <c r="J130" t="s">
        <v>310</v>
      </c>
      <c r="K130" s="77">
        <v>2.88</v>
      </c>
      <c r="L130" t="s">
        <v>105</v>
      </c>
      <c r="M130" s="77">
        <v>4.95</v>
      </c>
      <c r="N130" s="77">
        <v>0.87</v>
      </c>
      <c r="O130" s="77">
        <v>87373</v>
      </c>
      <c r="P130" s="77">
        <v>114.04</v>
      </c>
      <c r="Q130" s="77">
        <v>33.994459999999997</v>
      </c>
      <c r="R130" s="77">
        <v>133.63462920000001</v>
      </c>
      <c r="S130" s="77">
        <v>0.01</v>
      </c>
      <c r="T130" s="77">
        <v>0.01</v>
      </c>
      <c r="U130" s="77">
        <v>0</v>
      </c>
    </row>
    <row r="131" spans="2:21">
      <c r="B131" t="s">
        <v>746</v>
      </c>
      <c r="C131" t="s">
        <v>747</v>
      </c>
      <c r="D131" t="s">
        <v>103</v>
      </c>
      <c r="E131" t="s">
        <v>126</v>
      </c>
      <c r="F131" t="s">
        <v>748</v>
      </c>
      <c r="G131" t="s">
        <v>135</v>
      </c>
      <c r="H131" t="s">
        <v>709</v>
      </c>
      <c r="I131" t="s">
        <v>215</v>
      </c>
      <c r="J131" t="s">
        <v>749</v>
      </c>
      <c r="K131" s="77">
        <v>1.01</v>
      </c>
      <c r="L131" t="s">
        <v>105</v>
      </c>
      <c r="M131" s="77">
        <v>4.5999999999999996</v>
      </c>
      <c r="N131" s="77">
        <v>-0.17</v>
      </c>
      <c r="O131" s="77">
        <v>285745.8</v>
      </c>
      <c r="P131" s="77">
        <v>108.2</v>
      </c>
      <c r="Q131" s="77">
        <v>6.7868399999999998</v>
      </c>
      <c r="R131" s="77">
        <v>315.96379560000003</v>
      </c>
      <c r="S131" s="77">
        <v>7.0000000000000007E-2</v>
      </c>
      <c r="T131" s="77">
        <v>0.01</v>
      </c>
      <c r="U131" s="77">
        <v>0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748</v>
      </c>
      <c r="G132" t="s">
        <v>135</v>
      </c>
      <c r="H132" t="s">
        <v>709</v>
      </c>
      <c r="I132" t="s">
        <v>215</v>
      </c>
      <c r="J132" t="s">
        <v>752</v>
      </c>
      <c r="K132" s="77">
        <v>3.58</v>
      </c>
      <c r="L132" t="s">
        <v>105</v>
      </c>
      <c r="M132" s="77">
        <v>1.98</v>
      </c>
      <c r="N132" s="77">
        <v>0.96</v>
      </c>
      <c r="O132" s="77">
        <v>10489302.119999999</v>
      </c>
      <c r="P132" s="77">
        <v>103.74</v>
      </c>
      <c r="Q132" s="77">
        <v>133.80557999999999</v>
      </c>
      <c r="R132" s="77">
        <v>11015.407599288001</v>
      </c>
      <c r="S132" s="77">
        <v>1.26</v>
      </c>
      <c r="T132" s="77">
        <v>0.48</v>
      </c>
      <c r="U132" s="77">
        <v>0.1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755</v>
      </c>
      <c r="G133" t="s">
        <v>135</v>
      </c>
      <c r="H133" t="s">
        <v>709</v>
      </c>
      <c r="I133" t="s">
        <v>215</v>
      </c>
      <c r="J133" t="s">
        <v>310</v>
      </c>
      <c r="K133" s="77">
        <v>0.5</v>
      </c>
      <c r="L133" t="s">
        <v>105</v>
      </c>
      <c r="M133" s="77">
        <v>3.35</v>
      </c>
      <c r="N133" s="77">
        <v>-0.54</v>
      </c>
      <c r="O133" s="77">
        <v>1880033.05</v>
      </c>
      <c r="P133" s="77">
        <v>111.38</v>
      </c>
      <c r="Q133" s="77">
        <v>34.40361</v>
      </c>
      <c r="R133" s="77">
        <v>2128.3844210900002</v>
      </c>
      <c r="S133" s="77">
        <v>0.96</v>
      </c>
      <c r="T133" s="77">
        <v>0.09</v>
      </c>
      <c r="U133" s="77">
        <v>0.02</v>
      </c>
    </row>
    <row r="134" spans="2:21">
      <c r="B134" t="s">
        <v>756</v>
      </c>
      <c r="C134" t="s">
        <v>757</v>
      </c>
      <c r="D134" t="s">
        <v>103</v>
      </c>
      <c r="E134" t="s">
        <v>126</v>
      </c>
      <c r="F134" t="s">
        <v>758</v>
      </c>
      <c r="G134" t="s">
        <v>429</v>
      </c>
      <c r="H134" t="s">
        <v>709</v>
      </c>
      <c r="I134" t="s">
        <v>215</v>
      </c>
      <c r="J134" t="s">
        <v>310</v>
      </c>
      <c r="K134" s="77">
        <v>0.33</v>
      </c>
      <c r="L134" t="s">
        <v>105</v>
      </c>
      <c r="M134" s="77">
        <v>4.2</v>
      </c>
      <c r="N134" s="77">
        <v>0.52</v>
      </c>
      <c r="O134" s="77">
        <v>205777.04</v>
      </c>
      <c r="P134" s="77">
        <v>110.61</v>
      </c>
      <c r="Q134" s="77">
        <v>0</v>
      </c>
      <c r="R134" s="77">
        <v>227.60998394399999</v>
      </c>
      <c r="S134" s="77">
        <v>0.25</v>
      </c>
      <c r="T134" s="77">
        <v>0.01</v>
      </c>
      <c r="U134" s="77">
        <v>0</v>
      </c>
    </row>
    <row r="135" spans="2:21">
      <c r="B135" t="s">
        <v>759</v>
      </c>
      <c r="C135" t="s">
        <v>760</v>
      </c>
      <c r="D135" t="s">
        <v>103</v>
      </c>
      <c r="E135" t="s">
        <v>126</v>
      </c>
      <c r="F135" t="s">
        <v>758</v>
      </c>
      <c r="G135" t="s">
        <v>429</v>
      </c>
      <c r="H135" t="s">
        <v>705</v>
      </c>
      <c r="I135" t="s">
        <v>153</v>
      </c>
      <c r="J135" t="s">
        <v>310</v>
      </c>
      <c r="K135" s="77">
        <v>1.47</v>
      </c>
      <c r="L135" t="s">
        <v>105</v>
      </c>
      <c r="M135" s="77">
        <v>4.5</v>
      </c>
      <c r="N135" s="77">
        <v>-0.18</v>
      </c>
      <c r="O135" s="77">
        <v>2840163.75</v>
      </c>
      <c r="P135" s="77">
        <v>115.5</v>
      </c>
      <c r="Q135" s="77">
        <v>68.955680000000001</v>
      </c>
      <c r="R135" s="77">
        <v>3349.34481125</v>
      </c>
      <c r="S135" s="77">
        <v>0.82</v>
      </c>
      <c r="T135" s="77">
        <v>0.15</v>
      </c>
      <c r="U135" s="77">
        <v>0.03</v>
      </c>
    </row>
    <row r="136" spans="2:21">
      <c r="B136" t="s">
        <v>761</v>
      </c>
      <c r="C136" t="s">
        <v>762</v>
      </c>
      <c r="D136" t="s">
        <v>103</v>
      </c>
      <c r="E136" t="s">
        <v>126</v>
      </c>
      <c r="F136" t="s">
        <v>758</v>
      </c>
      <c r="G136" t="s">
        <v>429</v>
      </c>
      <c r="H136" t="s">
        <v>705</v>
      </c>
      <c r="I136" t="s">
        <v>153</v>
      </c>
      <c r="J136" t="s">
        <v>763</v>
      </c>
      <c r="K136" s="77">
        <v>3.62</v>
      </c>
      <c r="L136" t="s">
        <v>105</v>
      </c>
      <c r="M136" s="77">
        <v>3.3</v>
      </c>
      <c r="N136" s="77">
        <v>0.97</v>
      </c>
      <c r="O136" s="77">
        <v>7920.7</v>
      </c>
      <c r="P136" s="77">
        <v>108.75</v>
      </c>
      <c r="Q136" s="77">
        <v>0</v>
      </c>
      <c r="R136" s="77">
        <v>8.6137612499999996</v>
      </c>
      <c r="S136" s="77">
        <v>0</v>
      </c>
      <c r="T136" s="77">
        <v>0</v>
      </c>
      <c r="U136" s="77">
        <v>0</v>
      </c>
    </row>
    <row r="137" spans="2:21">
      <c r="B137" t="s">
        <v>764</v>
      </c>
      <c r="C137" t="s">
        <v>765</v>
      </c>
      <c r="D137" t="s">
        <v>103</v>
      </c>
      <c r="E137" t="s">
        <v>126</v>
      </c>
      <c r="F137" t="s">
        <v>758</v>
      </c>
      <c r="G137" t="s">
        <v>429</v>
      </c>
      <c r="H137" t="s">
        <v>705</v>
      </c>
      <c r="I137" t="s">
        <v>153</v>
      </c>
      <c r="J137" t="s">
        <v>766</v>
      </c>
      <c r="K137" s="77">
        <v>5.66</v>
      </c>
      <c r="L137" t="s">
        <v>105</v>
      </c>
      <c r="M137" s="77">
        <v>1.6</v>
      </c>
      <c r="N137" s="77">
        <v>1.27</v>
      </c>
      <c r="O137" s="77">
        <v>2214280</v>
      </c>
      <c r="P137" s="77">
        <v>103.44</v>
      </c>
      <c r="Q137" s="77">
        <v>0</v>
      </c>
      <c r="R137" s="77">
        <v>2290.4512319999999</v>
      </c>
      <c r="S137" s="77">
        <v>1.63</v>
      </c>
      <c r="T137" s="77">
        <v>0.1</v>
      </c>
      <c r="U137" s="77">
        <v>0.02</v>
      </c>
    </row>
    <row r="138" spans="2:21">
      <c r="B138" t="s">
        <v>767</v>
      </c>
      <c r="C138" t="s">
        <v>768</v>
      </c>
      <c r="D138" t="s">
        <v>103</v>
      </c>
      <c r="E138" t="s">
        <v>126</v>
      </c>
      <c r="F138" t="s">
        <v>536</v>
      </c>
      <c r="G138" t="s">
        <v>386</v>
      </c>
      <c r="H138" t="s">
        <v>709</v>
      </c>
      <c r="I138" t="s">
        <v>215</v>
      </c>
      <c r="J138" t="s">
        <v>769</v>
      </c>
      <c r="K138" s="77">
        <v>1.7</v>
      </c>
      <c r="L138" t="s">
        <v>105</v>
      </c>
      <c r="M138" s="77">
        <v>6.4</v>
      </c>
      <c r="N138" s="77">
        <v>0.15</v>
      </c>
      <c r="O138" s="77">
        <v>32693614</v>
      </c>
      <c r="P138" s="77">
        <v>127.45</v>
      </c>
      <c r="Q138" s="77">
        <v>0</v>
      </c>
      <c r="R138" s="77">
        <v>41668.011042999999</v>
      </c>
      <c r="S138" s="77">
        <v>2.61</v>
      </c>
      <c r="T138" s="77">
        <v>1.8</v>
      </c>
      <c r="U138" s="77">
        <v>0.36</v>
      </c>
    </row>
    <row r="139" spans="2:21">
      <c r="B139" t="s">
        <v>770</v>
      </c>
      <c r="C139" t="s">
        <v>771</v>
      </c>
      <c r="D139" t="s">
        <v>103</v>
      </c>
      <c r="E139" t="s">
        <v>126</v>
      </c>
      <c r="F139" t="s">
        <v>704</v>
      </c>
      <c r="G139" t="s">
        <v>386</v>
      </c>
      <c r="H139" t="s">
        <v>772</v>
      </c>
      <c r="I139" t="s">
        <v>153</v>
      </c>
      <c r="J139" t="s">
        <v>685</v>
      </c>
      <c r="K139" s="77">
        <v>2.09</v>
      </c>
      <c r="L139" t="s">
        <v>105</v>
      </c>
      <c r="M139" s="77">
        <v>5.3</v>
      </c>
      <c r="N139" s="77">
        <v>-0.05</v>
      </c>
      <c r="O139" s="77">
        <v>434000</v>
      </c>
      <c r="P139" s="77">
        <v>122.16</v>
      </c>
      <c r="Q139" s="77">
        <v>0</v>
      </c>
      <c r="R139" s="77">
        <v>530.17439999999999</v>
      </c>
      <c r="S139" s="77">
        <v>0.17</v>
      </c>
      <c r="T139" s="77">
        <v>0.02</v>
      </c>
      <c r="U139" s="77">
        <v>0</v>
      </c>
    </row>
    <row r="140" spans="2:21">
      <c r="B140" t="s">
        <v>773</v>
      </c>
      <c r="C140" t="s">
        <v>774</v>
      </c>
      <c r="D140" t="s">
        <v>103</v>
      </c>
      <c r="E140" t="s">
        <v>126</v>
      </c>
      <c r="F140" t="s">
        <v>775</v>
      </c>
      <c r="G140" t="s">
        <v>429</v>
      </c>
      <c r="H140" t="s">
        <v>772</v>
      </c>
      <c r="I140" t="s">
        <v>153</v>
      </c>
      <c r="J140" t="s">
        <v>776</v>
      </c>
      <c r="K140" s="77">
        <v>1.95</v>
      </c>
      <c r="L140" t="s">
        <v>105</v>
      </c>
      <c r="M140" s="77">
        <v>5.35</v>
      </c>
      <c r="N140" s="77">
        <v>0.88</v>
      </c>
      <c r="O140" s="77">
        <v>76552.399999999994</v>
      </c>
      <c r="P140" s="77">
        <v>110.76</v>
      </c>
      <c r="Q140" s="77">
        <v>2.0842999999999998</v>
      </c>
      <c r="R140" s="77">
        <v>86.873738239999994</v>
      </c>
      <c r="S140" s="77">
        <v>0.03</v>
      </c>
      <c r="T140" s="77">
        <v>0</v>
      </c>
      <c r="U140" s="77">
        <v>0</v>
      </c>
    </row>
    <row r="141" spans="2:21">
      <c r="B141" t="s">
        <v>777</v>
      </c>
      <c r="C141" t="s">
        <v>778</v>
      </c>
      <c r="D141" t="s">
        <v>103</v>
      </c>
      <c r="E141" t="s">
        <v>126</v>
      </c>
      <c r="F141" t="s">
        <v>779</v>
      </c>
      <c r="G141" t="s">
        <v>429</v>
      </c>
      <c r="H141" t="s">
        <v>780</v>
      </c>
      <c r="I141" t="s">
        <v>215</v>
      </c>
      <c r="J141" t="s">
        <v>781</v>
      </c>
      <c r="K141" s="77">
        <v>4.26</v>
      </c>
      <c r="L141" t="s">
        <v>105</v>
      </c>
      <c r="M141" s="77">
        <v>4.34</v>
      </c>
      <c r="N141" s="77">
        <v>2.92</v>
      </c>
      <c r="O141" s="77">
        <v>673.28</v>
      </c>
      <c r="P141" s="77">
        <v>107.32</v>
      </c>
      <c r="Q141" s="77">
        <v>0</v>
      </c>
      <c r="R141" s="77">
        <v>0.72256409600000004</v>
      </c>
      <c r="S141" s="77">
        <v>0</v>
      </c>
      <c r="T141" s="77">
        <v>0</v>
      </c>
      <c r="U141" s="77">
        <v>0</v>
      </c>
    </row>
    <row r="142" spans="2:21">
      <c r="B142" t="s">
        <v>782</v>
      </c>
      <c r="C142" t="s">
        <v>783</v>
      </c>
      <c r="D142" t="s">
        <v>103</v>
      </c>
      <c r="E142" t="s">
        <v>126</v>
      </c>
      <c r="F142" t="s">
        <v>784</v>
      </c>
      <c r="G142" t="s">
        <v>429</v>
      </c>
      <c r="H142" t="s">
        <v>780</v>
      </c>
      <c r="I142" t="s">
        <v>215</v>
      </c>
      <c r="J142" t="s">
        <v>785</v>
      </c>
      <c r="K142" s="77">
        <v>1.38</v>
      </c>
      <c r="L142" t="s">
        <v>105</v>
      </c>
      <c r="M142" s="77">
        <v>4.8499999999999996</v>
      </c>
      <c r="N142" s="77">
        <v>0.49</v>
      </c>
      <c r="O142" s="77">
        <v>1496564.1</v>
      </c>
      <c r="P142" s="77">
        <v>129.03</v>
      </c>
      <c r="Q142" s="77">
        <v>0</v>
      </c>
      <c r="R142" s="77">
        <v>1931.0166582300001</v>
      </c>
      <c r="S142" s="77">
        <v>1.1000000000000001</v>
      </c>
      <c r="T142" s="77">
        <v>0.08</v>
      </c>
      <c r="U142" s="77">
        <v>0.02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788</v>
      </c>
      <c r="G143" t="s">
        <v>429</v>
      </c>
      <c r="H143" t="s">
        <v>780</v>
      </c>
      <c r="I143" t="s">
        <v>215</v>
      </c>
      <c r="J143" t="s">
        <v>310</v>
      </c>
      <c r="K143" s="77">
        <v>1.72</v>
      </c>
      <c r="L143" t="s">
        <v>105</v>
      </c>
      <c r="M143" s="77">
        <v>4.25</v>
      </c>
      <c r="N143" s="77">
        <v>0.43</v>
      </c>
      <c r="O143" s="77">
        <v>40098.550000000003</v>
      </c>
      <c r="P143" s="77">
        <v>114.75</v>
      </c>
      <c r="Q143" s="77">
        <v>0.91685000000000005</v>
      </c>
      <c r="R143" s="77">
        <v>46.929936124999998</v>
      </c>
      <c r="S143" s="77">
        <v>0.03</v>
      </c>
      <c r="T143" s="77">
        <v>0</v>
      </c>
      <c r="U143" s="77">
        <v>0</v>
      </c>
    </row>
    <row r="144" spans="2:21">
      <c r="B144" t="s">
        <v>789</v>
      </c>
      <c r="C144" t="s">
        <v>790</v>
      </c>
      <c r="D144" t="s">
        <v>103</v>
      </c>
      <c r="E144" t="s">
        <v>126</v>
      </c>
      <c r="F144" t="s">
        <v>788</v>
      </c>
      <c r="G144" t="s">
        <v>429</v>
      </c>
      <c r="H144" t="s">
        <v>780</v>
      </c>
      <c r="I144" t="s">
        <v>215</v>
      </c>
      <c r="J144" t="s">
        <v>310</v>
      </c>
      <c r="K144" s="77">
        <v>2.34</v>
      </c>
      <c r="L144" t="s">
        <v>105</v>
      </c>
      <c r="M144" s="77">
        <v>4.5999999999999996</v>
      </c>
      <c r="N144" s="77">
        <v>0.52</v>
      </c>
      <c r="O144" s="77">
        <v>1.56</v>
      </c>
      <c r="P144" s="77">
        <v>111.6</v>
      </c>
      <c r="Q144" s="77">
        <v>0</v>
      </c>
      <c r="R144" s="77">
        <v>1.7409599999999999E-3</v>
      </c>
      <c r="S144" s="77">
        <v>0</v>
      </c>
      <c r="T144" s="77">
        <v>0</v>
      </c>
      <c r="U144" s="77">
        <v>0</v>
      </c>
    </row>
    <row r="145" spans="2:21">
      <c r="B145" t="s">
        <v>791</v>
      </c>
      <c r="C145" t="s">
        <v>792</v>
      </c>
      <c r="D145" t="s">
        <v>103</v>
      </c>
      <c r="E145" t="s">
        <v>126</v>
      </c>
      <c r="F145" t="s">
        <v>793</v>
      </c>
      <c r="G145" t="s">
        <v>429</v>
      </c>
      <c r="H145" t="s">
        <v>772</v>
      </c>
      <c r="I145" t="s">
        <v>153</v>
      </c>
      <c r="J145" t="s">
        <v>677</v>
      </c>
      <c r="K145" s="77">
        <v>7.47</v>
      </c>
      <c r="L145" t="s">
        <v>105</v>
      </c>
      <c r="M145" s="77">
        <v>1.9</v>
      </c>
      <c r="N145" s="77">
        <v>2.2200000000000002</v>
      </c>
      <c r="O145" s="77">
        <v>4303000</v>
      </c>
      <c r="P145" s="77">
        <v>98.3</v>
      </c>
      <c r="Q145" s="77">
        <v>43.48836</v>
      </c>
      <c r="R145" s="77">
        <v>4273.3373600000004</v>
      </c>
      <c r="S145" s="77">
        <v>1.63</v>
      </c>
      <c r="T145" s="77">
        <v>0.19</v>
      </c>
      <c r="U145" s="77">
        <v>0.04</v>
      </c>
    </row>
    <row r="146" spans="2:21">
      <c r="B146" t="s">
        <v>794</v>
      </c>
      <c r="C146" t="s">
        <v>795</v>
      </c>
      <c r="D146" t="s">
        <v>103</v>
      </c>
      <c r="E146" t="s">
        <v>126</v>
      </c>
      <c r="F146" t="s">
        <v>796</v>
      </c>
      <c r="G146" t="s">
        <v>386</v>
      </c>
      <c r="H146" t="s">
        <v>780</v>
      </c>
      <c r="I146" t="s">
        <v>215</v>
      </c>
      <c r="J146" t="s">
        <v>797</v>
      </c>
      <c r="K146" s="77">
        <v>3.26</v>
      </c>
      <c r="L146" t="s">
        <v>105</v>
      </c>
      <c r="M146" s="77">
        <v>5.0999999999999996</v>
      </c>
      <c r="N146" s="77">
        <v>0.88</v>
      </c>
      <c r="O146" s="77">
        <v>24528458</v>
      </c>
      <c r="P146" s="77">
        <v>138.36000000000001</v>
      </c>
      <c r="Q146" s="77">
        <v>24.99023</v>
      </c>
      <c r="R146" s="77">
        <v>33962.5647188</v>
      </c>
      <c r="S146" s="77">
        <v>2.14</v>
      </c>
      <c r="T146" s="77">
        <v>1.47</v>
      </c>
      <c r="U146" s="77">
        <v>0.28999999999999998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801</v>
      </c>
      <c r="H147" t="s">
        <v>780</v>
      </c>
      <c r="I147" t="s">
        <v>215</v>
      </c>
      <c r="J147" t="s">
        <v>785</v>
      </c>
      <c r="K147" s="77">
        <v>1.92</v>
      </c>
      <c r="L147" t="s">
        <v>105</v>
      </c>
      <c r="M147" s="77">
        <v>4.5999999999999996</v>
      </c>
      <c r="N147" s="77">
        <v>1.04</v>
      </c>
      <c r="O147" s="77">
        <v>0.52</v>
      </c>
      <c r="P147" s="77">
        <v>131.25</v>
      </c>
      <c r="Q147" s="77">
        <v>0</v>
      </c>
      <c r="R147" s="77">
        <v>6.8249999999999995E-4</v>
      </c>
      <c r="S147" s="77">
        <v>0</v>
      </c>
      <c r="T147" s="77">
        <v>0</v>
      </c>
      <c r="U147" s="77">
        <v>0</v>
      </c>
    </row>
    <row r="148" spans="2:21">
      <c r="B148" t="s">
        <v>802</v>
      </c>
      <c r="C148" t="s">
        <v>803</v>
      </c>
      <c r="D148" t="s">
        <v>103</v>
      </c>
      <c r="E148" t="s">
        <v>126</v>
      </c>
      <c r="F148" t="s">
        <v>800</v>
      </c>
      <c r="G148" t="s">
        <v>801</v>
      </c>
      <c r="H148" t="s">
        <v>780</v>
      </c>
      <c r="I148" t="s">
        <v>215</v>
      </c>
      <c r="J148" t="s">
        <v>804</v>
      </c>
      <c r="K148" s="77">
        <v>2.17</v>
      </c>
      <c r="L148" t="s">
        <v>105</v>
      </c>
      <c r="M148" s="77">
        <v>4.5</v>
      </c>
      <c r="N148" s="77">
        <v>1.1200000000000001</v>
      </c>
      <c r="O148" s="77">
        <v>0.33</v>
      </c>
      <c r="P148" s="77">
        <v>129.49</v>
      </c>
      <c r="Q148" s="77">
        <v>1.0000000000000001E-5</v>
      </c>
      <c r="R148" s="77">
        <v>4.37317E-4</v>
      </c>
      <c r="S148" s="77">
        <v>0</v>
      </c>
      <c r="T148" s="77">
        <v>0</v>
      </c>
      <c r="U148" s="77">
        <v>0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807</v>
      </c>
      <c r="G149" t="s">
        <v>429</v>
      </c>
      <c r="H149" t="s">
        <v>780</v>
      </c>
      <c r="I149" t="s">
        <v>215</v>
      </c>
      <c r="J149" t="s">
        <v>310</v>
      </c>
      <c r="K149" s="77">
        <v>1.49</v>
      </c>
      <c r="L149" t="s">
        <v>105</v>
      </c>
      <c r="M149" s="77">
        <v>5.4</v>
      </c>
      <c r="N149" s="77">
        <v>0.02</v>
      </c>
      <c r="O149" s="77">
        <v>642242.18000000005</v>
      </c>
      <c r="P149" s="77">
        <v>130.16999999999999</v>
      </c>
      <c r="Q149" s="77">
        <v>0</v>
      </c>
      <c r="R149" s="77">
        <v>836.00664570599997</v>
      </c>
      <c r="S149" s="77">
        <v>0.42</v>
      </c>
      <c r="T149" s="77">
        <v>0.04</v>
      </c>
      <c r="U149" s="77">
        <v>0.01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810</v>
      </c>
      <c r="G150" t="s">
        <v>429</v>
      </c>
      <c r="H150" t="s">
        <v>772</v>
      </c>
      <c r="I150" t="s">
        <v>153</v>
      </c>
      <c r="J150" t="s">
        <v>811</v>
      </c>
      <c r="K150" s="77">
        <v>7.27</v>
      </c>
      <c r="L150" t="s">
        <v>105</v>
      </c>
      <c r="M150" s="77">
        <v>2.6</v>
      </c>
      <c r="N150" s="77">
        <v>2.46</v>
      </c>
      <c r="O150" s="77">
        <v>9356000</v>
      </c>
      <c r="P150" s="77">
        <v>101.64</v>
      </c>
      <c r="Q150" s="77">
        <v>122.23191</v>
      </c>
      <c r="R150" s="77">
        <v>9631.6703099999995</v>
      </c>
      <c r="S150" s="77">
        <v>1.53</v>
      </c>
      <c r="T150" s="77">
        <v>0.42</v>
      </c>
      <c r="U150" s="77">
        <v>0.08</v>
      </c>
    </row>
    <row r="151" spans="2:21">
      <c r="B151" t="s">
        <v>812</v>
      </c>
      <c r="C151" t="s">
        <v>813</v>
      </c>
      <c r="D151" t="s">
        <v>103</v>
      </c>
      <c r="E151" t="s">
        <v>126</v>
      </c>
      <c r="F151" t="s">
        <v>810</v>
      </c>
      <c r="G151" t="s">
        <v>429</v>
      </c>
      <c r="H151" t="s">
        <v>772</v>
      </c>
      <c r="I151" t="s">
        <v>153</v>
      </c>
      <c r="J151" t="s">
        <v>814</v>
      </c>
      <c r="K151" s="77">
        <v>4.0999999999999996</v>
      </c>
      <c r="L151" t="s">
        <v>105</v>
      </c>
      <c r="M151" s="77">
        <v>4.4000000000000004</v>
      </c>
      <c r="N151" s="77">
        <v>1.68</v>
      </c>
      <c r="O151" s="77">
        <v>25264</v>
      </c>
      <c r="P151" s="77">
        <v>111.6</v>
      </c>
      <c r="Q151" s="77">
        <v>0</v>
      </c>
      <c r="R151" s="77">
        <v>28.194624000000001</v>
      </c>
      <c r="S151" s="77">
        <v>0.02</v>
      </c>
      <c r="T151" s="77">
        <v>0</v>
      </c>
      <c r="U151" s="77">
        <v>0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817</v>
      </c>
      <c r="G152" t="s">
        <v>429</v>
      </c>
      <c r="H152" t="s">
        <v>818</v>
      </c>
      <c r="I152" t="s">
        <v>153</v>
      </c>
      <c r="J152" t="s">
        <v>310</v>
      </c>
      <c r="K152" s="77">
        <v>0.99</v>
      </c>
      <c r="L152" t="s">
        <v>105</v>
      </c>
      <c r="M152" s="77">
        <v>5.6</v>
      </c>
      <c r="N152" s="77">
        <v>0.31</v>
      </c>
      <c r="O152" s="77">
        <v>1306523.6299999999</v>
      </c>
      <c r="P152" s="77">
        <v>111.49</v>
      </c>
      <c r="Q152" s="77">
        <v>38.741030000000002</v>
      </c>
      <c r="R152" s="77">
        <v>1495.384225087</v>
      </c>
      <c r="S152" s="77">
        <v>1.03</v>
      </c>
      <c r="T152" s="77">
        <v>0.06</v>
      </c>
      <c r="U152" s="77">
        <v>0.01</v>
      </c>
    </row>
    <row r="153" spans="2:21">
      <c r="B153" t="s">
        <v>819</v>
      </c>
      <c r="C153" t="s">
        <v>820</v>
      </c>
      <c r="D153" t="s">
        <v>103</v>
      </c>
      <c r="E153" t="s">
        <v>126</v>
      </c>
      <c r="F153" t="s">
        <v>821</v>
      </c>
      <c r="G153" t="s">
        <v>130</v>
      </c>
      <c r="H153" t="s">
        <v>818</v>
      </c>
      <c r="I153" t="s">
        <v>153</v>
      </c>
      <c r="J153" t="s">
        <v>822</v>
      </c>
      <c r="K153" s="77">
        <v>0.53</v>
      </c>
      <c r="L153" t="s">
        <v>105</v>
      </c>
      <c r="M153" s="77">
        <v>4.2</v>
      </c>
      <c r="N153" s="77">
        <v>1.45</v>
      </c>
      <c r="O153" s="77">
        <v>709872.05</v>
      </c>
      <c r="P153" s="77">
        <v>104.02</v>
      </c>
      <c r="Q153" s="77">
        <v>0</v>
      </c>
      <c r="R153" s="77">
        <v>738.40890640999999</v>
      </c>
      <c r="S153" s="77">
        <v>0.53</v>
      </c>
      <c r="T153" s="77">
        <v>0.03</v>
      </c>
      <c r="U153" s="77">
        <v>0.01</v>
      </c>
    </row>
    <row r="154" spans="2:21">
      <c r="B154" t="s">
        <v>823</v>
      </c>
      <c r="C154" t="s">
        <v>824</v>
      </c>
      <c r="D154" t="s">
        <v>103</v>
      </c>
      <c r="E154" t="s">
        <v>126</v>
      </c>
      <c r="F154" t="s">
        <v>825</v>
      </c>
      <c r="G154" t="s">
        <v>429</v>
      </c>
      <c r="H154" t="s">
        <v>818</v>
      </c>
      <c r="I154" t="s">
        <v>153</v>
      </c>
      <c r="J154" t="s">
        <v>826</v>
      </c>
      <c r="K154" s="77">
        <v>1.57</v>
      </c>
      <c r="L154" t="s">
        <v>105</v>
      </c>
      <c r="M154" s="77">
        <v>4.8</v>
      </c>
      <c r="N154" s="77">
        <v>0.11</v>
      </c>
      <c r="O154" s="77">
        <v>2478450</v>
      </c>
      <c r="P154" s="77">
        <v>107.37</v>
      </c>
      <c r="Q154" s="77">
        <v>59.482799999999997</v>
      </c>
      <c r="R154" s="77">
        <v>2720.5945649999999</v>
      </c>
      <c r="S154" s="77">
        <v>1.22</v>
      </c>
      <c r="T154" s="77">
        <v>0.12</v>
      </c>
      <c r="U154" s="77">
        <v>0.02</v>
      </c>
    </row>
    <row r="155" spans="2:21">
      <c r="B155" t="s">
        <v>827</v>
      </c>
      <c r="C155" t="s">
        <v>828</v>
      </c>
      <c r="D155" t="s">
        <v>103</v>
      </c>
      <c r="E155" t="s">
        <v>126</v>
      </c>
      <c r="F155" t="s">
        <v>829</v>
      </c>
      <c r="G155" t="s">
        <v>560</v>
      </c>
      <c r="H155" t="s">
        <v>830</v>
      </c>
      <c r="I155" t="s">
        <v>215</v>
      </c>
      <c r="J155" t="s">
        <v>831</v>
      </c>
      <c r="K155" s="77">
        <v>1.23</v>
      </c>
      <c r="L155" t="s">
        <v>105</v>
      </c>
      <c r="M155" s="77">
        <v>4.8</v>
      </c>
      <c r="N155" s="77">
        <v>0.31</v>
      </c>
      <c r="O155" s="77">
        <v>6238950.9199999999</v>
      </c>
      <c r="P155" s="77">
        <v>124.59</v>
      </c>
      <c r="Q155" s="77">
        <v>176.67613</v>
      </c>
      <c r="R155" s="77">
        <v>7949.7850812280003</v>
      </c>
      <c r="S155" s="77">
        <v>1.52</v>
      </c>
      <c r="T155" s="77">
        <v>0.34</v>
      </c>
      <c r="U155" s="77">
        <v>7.0000000000000007E-2</v>
      </c>
    </row>
    <row r="156" spans="2:21">
      <c r="B156" t="s">
        <v>832</v>
      </c>
      <c r="C156" t="s">
        <v>833</v>
      </c>
      <c r="D156" t="s">
        <v>103</v>
      </c>
      <c r="E156" t="s">
        <v>126</v>
      </c>
      <c r="F156" t="s">
        <v>834</v>
      </c>
      <c r="G156" t="s">
        <v>429</v>
      </c>
      <c r="H156" t="s">
        <v>830</v>
      </c>
      <c r="I156" t="s">
        <v>215</v>
      </c>
      <c r="J156" t="s">
        <v>310</v>
      </c>
      <c r="K156" s="77">
        <v>0.91</v>
      </c>
      <c r="L156" t="s">
        <v>105</v>
      </c>
      <c r="M156" s="77">
        <v>6.4</v>
      </c>
      <c r="N156" s="77">
        <v>1.97</v>
      </c>
      <c r="O156" s="77">
        <v>201076.65</v>
      </c>
      <c r="P156" s="77">
        <v>114.3</v>
      </c>
      <c r="Q156" s="77">
        <v>0</v>
      </c>
      <c r="R156" s="77">
        <v>229.83061094999999</v>
      </c>
      <c r="S156" s="77">
        <v>0.59</v>
      </c>
      <c r="T156" s="77">
        <v>0.01</v>
      </c>
      <c r="U156" s="77">
        <v>0</v>
      </c>
    </row>
    <row r="157" spans="2:21">
      <c r="B157" t="s">
        <v>835</v>
      </c>
      <c r="C157" t="s">
        <v>836</v>
      </c>
      <c r="D157" t="s">
        <v>103</v>
      </c>
      <c r="E157" t="s">
        <v>126</v>
      </c>
      <c r="F157" t="s">
        <v>834</v>
      </c>
      <c r="G157" t="s">
        <v>429</v>
      </c>
      <c r="H157" t="s">
        <v>830</v>
      </c>
      <c r="I157" t="s">
        <v>215</v>
      </c>
      <c r="J157" t="s">
        <v>310</v>
      </c>
      <c r="K157" s="77">
        <v>1.43</v>
      </c>
      <c r="L157" t="s">
        <v>105</v>
      </c>
      <c r="M157" s="77">
        <v>5.4</v>
      </c>
      <c r="N157" s="77">
        <v>2.5299999999999998</v>
      </c>
      <c r="O157" s="77">
        <v>463148.56</v>
      </c>
      <c r="P157" s="77">
        <v>107.54</v>
      </c>
      <c r="Q157" s="77">
        <v>0</v>
      </c>
      <c r="R157" s="77">
        <v>498.06996142399998</v>
      </c>
      <c r="S157" s="77">
        <v>0.74</v>
      </c>
      <c r="T157" s="77">
        <v>0.02</v>
      </c>
      <c r="U157" s="77">
        <v>0</v>
      </c>
    </row>
    <row r="158" spans="2:21">
      <c r="B158" t="s">
        <v>837</v>
      </c>
      <c r="C158" t="s">
        <v>838</v>
      </c>
      <c r="D158" t="s">
        <v>103</v>
      </c>
      <c r="E158" t="s">
        <v>126</v>
      </c>
      <c r="F158" t="s">
        <v>834</v>
      </c>
      <c r="G158" t="s">
        <v>429</v>
      </c>
      <c r="H158" t="s">
        <v>830</v>
      </c>
      <c r="I158" t="s">
        <v>215</v>
      </c>
      <c r="J158" t="s">
        <v>839</v>
      </c>
      <c r="K158" s="77">
        <v>2.69</v>
      </c>
      <c r="L158" t="s">
        <v>105</v>
      </c>
      <c r="M158" s="77">
        <v>2.5</v>
      </c>
      <c r="N158" s="77">
        <v>4.03</v>
      </c>
      <c r="O158" s="77">
        <v>3474339.03</v>
      </c>
      <c r="P158" s="77">
        <v>96.8</v>
      </c>
      <c r="Q158" s="77">
        <v>0</v>
      </c>
      <c r="R158" s="77">
        <v>3363.1601810400002</v>
      </c>
      <c r="S158" s="77">
        <v>0.71</v>
      </c>
      <c r="T158" s="77">
        <v>0.15</v>
      </c>
      <c r="U158" s="77">
        <v>0.03</v>
      </c>
    </row>
    <row r="159" spans="2:21">
      <c r="B159" t="s">
        <v>840</v>
      </c>
      <c r="C159" t="s">
        <v>841</v>
      </c>
      <c r="D159" t="s">
        <v>103</v>
      </c>
      <c r="E159" t="s">
        <v>126</v>
      </c>
      <c r="F159" t="s">
        <v>842</v>
      </c>
      <c r="G159" t="s">
        <v>801</v>
      </c>
      <c r="H159" t="s">
        <v>830</v>
      </c>
      <c r="I159" t="s">
        <v>215</v>
      </c>
      <c r="J159" t="s">
        <v>843</v>
      </c>
      <c r="K159" s="77">
        <v>1.7</v>
      </c>
      <c r="L159" t="s">
        <v>105</v>
      </c>
      <c r="M159" s="77">
        <v>5</v>
      </c>
      <c r="N159" s="77">
        <v>0.76</v>
      </c>
      <c r="O159" s="77">
        <v>1673.25</v>
      </c>
      <c r="P159" s="77">
        <v>107.25</v>
      </c>
      <c r="Q159" s="77">
        <v>2.0920000000000001E-2</v>
      </c>
      <c r="R159" s="77">
        <v>1.815480625</v>
      </c>
      <c r="S159" s="77">
        <v>0</v>
      </c>
      <c r="T159" s="77">
        <v>0</v>
      </c>
      <c r="U159" s="77">
        <v>0</v>
      </c>
    </row>
    <row r="160" spans="2:21">
      <c r="B160" t="s">
        <v>844</v>
      </c>
      <c r="C160" t="s">
        <v>845</v>
      </c>
      <c r="D160" t="s">
        <v>103</v>
      </c>
      <c r="E160" t="s">
        <v>126</v>
      </c>
      <c r="F160" t="s">
        <v>722</v>
      </c>
      <c r="G160" t="s">
        <v>386</v>
      </c>
      <c r="H160" t="s">
        <v>830</v>
      </c>
      <c r="I160" t="s">
        <v>215</v>
      </c>
      <c r="J160" t="s">
        <v>846</v>
      </c>
      <c r="K160" s="77">
        <v>1.97</v>
      </c>
      <c r="L160" t="s">
        <v>105</v>
      </c>
      <c r="M160" s="77">
        <v>2.4</v>
      </c>
      <c r="N160" s="77">
        <v>0.03</v>
      </c>
      <c r="O160" s="77">
        <v>997632</v>
      </c>
      <c r="P160" s="77">
        <v>106.63</v>
      </c>
      <c r="Q160" s="77">
        <v>12.22546</v>
      </c>
      <c r="R160" s="77">
        <v>1076.0004616000001</v>
      </c>
      <c r="S160" s="77">
        <v>0.76</v>
      </c>
      <c r="T160" s="77">
        <v>0.05</v>
      </c>
      <c r="U160" s="77">
        <v>0.01</v>
      </c>
    </row>
    <row r="161" spans="2:21">
      <c r="B161" t="s">
        <v>847</v>
      </c>
      <c r="C161" t="s">
        <v>848</v>
      </c>
      <c r="D161" t="s">
        <v>103</v>
      </c>
      <c r="E161" t="s">
        <v>126</v>
      </c>
      <c r="F161" t="s">
        <v>849</v>
      </c>
      <c r="G161" t="s">
        <v>130</v>
      </c>
      <c r="H161" t="s">
        <v>850</v>
      </c>
      <c r="I161" t="s">
        <v>153</v>
      </c>
      <c r="J161" t="s">
        <v>851</v>
      </c>
      <c r="K161" s="77">
        <v>2.2400000000000002</v>
      </c>
      <c r="L161" t="s">
        <v>105</v>
      </c>
      <c r="M161" s="77">
        <v>2.85</v>
      </c>
      <c r="N161" s="77">
        <v>2.69</v>
      </c>
      <c r="O161" s="77">
        <v>2744000</v>
      </c>
      <c r="P161" s="77">
        <v>101.98</v>
      </c>
      <c r="Q161" s="77">
        <v>0</v>
      </c>
      <c r="R161" s="77">
        <v>2798.3312000000001</v>
      </c>
      <c r="S161" s="77">
        <v>0.75</v>
      </c>
      <c r="T161" s="77">
        <v>0.12</v>
      </c>
      <c r="U161" s="77">
        <v>0.02</v>
      </c>
    </row>
    <row r="162" spans="2:21">
      <c r="B162" t="s">
        <v>852</v>
      </c>
      <c r="C162" t="s">
        <v>853</v>
      </c>
      <c r="D162" t="s">
        <v>103</v>
      </c>
      <c r="E162" t="s">
        <v>126</v>
      </c>
      <c r="F162" t="s">
        <v>854</v>
      </c>
      <c r="G162" t="s">
        <v>801</v>
      </c>
      <c r="H162" t="s">
        <v>855</v>
      </c>
      <c r="I162" t="s">
        <v>215</v>
      </c>
      <c r="J162" t="s">
        <v>528</v>
      </c>
      <c r="K162" s="77">
        <v>0.99</v>
      </c>
      <c r="L162" t="s">
        <v>105</v>
      </c>
      <c r="M162" s="77">
        <v>4.45</v>
      </c>
      <c r="N162" s="77">
        <v>1.01</v>
      </c>
      <c r="O162" s="77">
        <v>0.77</v>
      </c>
      <c r="P162" s="77">
        <v>124.6</v>
      </c>
      <c r="Q162" s="77">
        <v>0</v>
      </c>
      <c r="R162" s="77">
        <v>9.5942E-4</v>
      </c>
      <c r="S162" s="77">
        <v>0</v>
      </c>
      <c r="T162" s="77">
        <v>0</v>
      </c>
      <c r="U162" s="77">
        <v>0</v>
      </c>
    </row>
    <row r="163" spans="2:21">
      <c r="B163" t="s">
        <v>856</v>
      </c>
      <c r="C163" t="s">
        <v>857</v>
      </c>
      <c r="D163" t="s">
        <v>103</v>
      </c>
      <c r="E163" t="s">
        <v>126</v>
      </c>
      <c r="F163" t="s">
        <v>858</v>
      </c>
      <c r="G163" t="s">
        <v>552</v>
      </c>
      <c r="H163" t="s">
        <v>859</v>
      </c>
      <c r="I163" t="s">
        <v>153</v>
      </c>
      <c r="J163" t="s">
        <v>860</v>
      </c>
      <c r="K163" s="77">
        <v>0.66</v>
      </c>
      <c r="L163" t="s">
        <v>105</v>
      </c>
      <c r="M163" s="77">
        <v>3.59</v>
      </c>
      <c r="N163" s="77">
        <v>2.71</v>
      </c>
      <c r="O163" s="77">
        <v>238019</v>
      </c>
      <c r="P163" s="77">
        <v>102.08</v>
      </c>
      <c r="Q163" s="77">
        <v>0</v>
      </c>
      <c r="R163" s="77">
        <v>242.96979519999999</v>
      </c>
      <c r="S163" s="77">
        <v>0.6</v>
      </c>
      <c r="T163" s="77">
        <v>0.01</v>
      </c>
      <c r="U163" s="77">
        <v>0</v>
      </c>
    </row>
    <row r="164" spans="2:21">
      <c r="B164" t="s">
        <v>861</v>
      </c>
      <c r="C164" t="s">
        <v>862</v>
      </c>
      <c r="D164" t="s">
        <v>103</v>
      </c>
      <c r="E164" t="s">
        <v>126</v>
      </c>
      <c r="F164" t="s">
        <v>863</v>
      </c>
      <c r="G164" t="s">
        <v>429</v>
      </c>
      <c r="H164" t="s">
        <v>864</v>
      </c>
      <c r="I164" t="s">
        <v>215</v>
      </c>
      <c r="J164" t="s">
        <v>310</v>
      </c>
      <c r="K164" s="77">
        <v>0.02</v>
      </c>
      <c r="L164" t="s">
        <v>105</v>
      </c>
      <c r="M164" s="77">
        <v>8</v>
      </c>
      <c r="N164" s="77">
        <v>3.56</v>
      </c>
      <c r="O164" s="77">
        <v>435815.29</v>
      </c>
      <c r="P164" s="77">
        <v>107</v>
      </c>
      <c r="Q164" s="77">
        <v>0</v>
      </c>
      <c r="R164" s="77">
        <v>466.32236030000001</v>
      </c>
      <c r="S164" s="77">
        <v>0.5</v>
      </c>
      <c r="T164" s="77">
        <v>0.02</v>
      </c>
      <c r="U164" s="77">
        <v>0</v>
      </c>
    </row>
    <row r="165" spans="2:21">
      <c r="B165" t="s">
        <v>865</v>
      </c>
      <c r="C165" t="s">
        <v>866</v>
      </c>
      <c r="D165" t="s">
        <v>103</v>
      </c>
      <c r="E165" t="s">
        <v>126</v>
      </c>
      <c r="F165" t="s">
        <v>867</v>
      </c>
      <c r="G165" t="s">
        <v>801</v>
      </c>
      <c r="H165" t="s">
        <v>868</v>
      </c>
      <c r="I165" t="s">
        <v>215</v>
      </c>
      <c r="J165" t="s">
        <v>785</v>
      </c>
      <c r="K165" s="77">
        <v>0.01</v>
      </c>
      <c r="L165" t="s">
        <v>105</v>
      </c>
      <c r="M165" s="77">
        <v>7.14</v>
      </c>
      <c r="N165" s="77">
        <v>0.01</v>
      </c>
      <c r="O165" s="77">
        <v>0.96</v>
      </c>
      <c r="P165" s="77">
        <v>39.04</v>
      </c>
      <c r="Q165" s="77">
        <v>0</v>
      </c>
      <c r="R165" s="77">
        <v>3.7478400000000002E-4</v>
      </c>
      <c r="S165" s="77">
        <v>0</v>
      </c>
      <c r="T165" s="77">
        <v>0</v>
      </c>
      <c r="U165" s="77">
        <v>0</v>
      </c>
    </row>
    <row r="166" spans="2:21">
      <c r="B166" t="s">
        <v>869</v>
      </c>
      <c r="C166" t="s">
        <v>870</v>
      </c>
      <c r="D166" t="s">
        <v>103</v>
      </c>
      <c r="E166" t="s">
        <v>126</v>
      </c>
      <c r="F166" t="s">
        <v>867</v>
      </c>
      <c r="G166" t="s">
        <v>801</v>
      </c>
      <c r="H166" t="s">
        <v>868</v>
      </c>
      <c r="I166" t="s">
        <v>215</v>
      </c>
      <c r="J166" t="s">
        <v>871</v>
      </c>
      <c r="K166" s="77">
        <v>0.87</v>
      </c>
      <c r="L166" t="s">
        <v>105</v>
      </c>
      <c r="M166" s="77">
        <v>6.78</v>
      </c>
      <c r="N166" s="77">
        <v>0.01</v>
      </c>
      <c r="O166" s="77">
        <v>1654106.51</v>
      </c>
      <c r="P166" s="77">
        <v>57.8</v>
      </c>
      <c r="Q166" s="77">
        <v>0</v>
      </c>
      <c r="R166" s="77">
        <v>956.07356277999997</v>
      </c>
      <c r="S166" s="77">
        <v>0.22</v>
      </c>
      <c r="T166" s="77">
        <v>0.04</v>
      </c>
      <c r="U166" s="77">
        <v>0.01</v>
      </c>
    </row>
    <row r="167" spans="2:21">
      <c r="B167" t="s">
        <v>872</v>
      </c>
      <c r="C167" t="s">
        <v>873</v>
      </c>
      <c r="D167" t="s">
        <v>103</v>
      </c>
      <c r="E167" t="s">
        <v>126</v>
      </c>
      <c r="F167" t="s">
        <v>874</v>
      </c>
      <c r="G167" t="s">
        <v>801</v>
      </c>
      <c r="H167" t="s">
        <v>273</v>
      </c>
      <c r="I167" t="s">
        <v>875</v>
      </c>
      <c r="J167" t="s">
        <v>876</v>
      </c>
      <c r="K167" s="77">
        <v>1.42</v>
      </c>
      <c r="L167" t="s">
        <v>105</v>
      </c>
      <c r="M167" s="77">
        <v>6</v>
      </c>
      <c r="N167" s="77">
        <v>16.97</v>
      </c>
      <c r="O167" s="77">
        <v>0.25</v>
      </c>
      <c r="P167" s="77">
        <v>113.65</v>
      </c>
      <c r="Q167" s="77">
        <v>0</v>
      </c>
      <c r="R167" s="77">
        <v>2.8412499999999998E-4</v>
      </c>
      <c r="S167" s="77">
        <v>0</v>
      </c>
      <c r="T167" s="77">
        <v>0</v>
      </c>
      <c r="U167" s="77">
        <v>0</v>
      </c>
    </row>
    <row r="168" spans="2:21">
      <c r="B168" t="s">
        <v>877</v>
      </c>
      <c r="C168" t="s">
        <v>878</v>
      </c>
      <c r="D168" t="s">
        <v>103</v>
      </c>
      <c r="E168" t="s">
        <v>126</v>
      </c>
      <c r="F168" t="s">
        <v>879</v>
      </c>
      <c r="G168" t="s">
        <v>801</v>
      </c>
      <c r="H168" t="s">
        <v>273</v>
      </c>
      <c r="I168" t="s">
        <v>875</v>
      </c>
      <c r="J168" t="s">
        <v>880</v>
      </c>
      <c r="K168" s="77">
        <v>2.0699999999999998</v>
      </c>
      <c r="L168" t="s">
        <v>105</v>
      </c>
      <c r="M168" s="77">
        <v>7.4</v>
      </c>
      <c r="N168" s="77">
        <v>4.16</v>
      </c>
      <c r="O168" s="77">
        <v>0.03</v>
      </c>
      <c r="P168" s="77">
        <v>109.15</v>
      </c>
      <c r="Q168" s="77">
        <v>0</v>
      </c>
      <c r="R168" s="77">
        <v>3.2744999999999999E-5</v>
      </c>
      <c r="S168" s="77">
        <v>0</v>
      </c>
      <c r="T168" s="77">
        <v>0</v>
      </c>
      <c r="U168" s="77">
        <v>0</v>
      </c>
    </row>
    <row r="169" spans="2:21">
      <c r="B169" t="s">
        <v>881</v>
      </c>
      <c r="C169" t="s">
        <v>882</v>
      </c>
      <c r="D169" t="s">
        <v>103</v>
      </c>
      <c r="E169" t="s">
        <v>126</v>
      </c>
      <c r="F169" t="s">
        <v>883</v>
      </c>
      <c r="G169" t="s">
        <v>429</v>
      </c>
      <c r="H169" t="s">
        <v>273</v>
      </c>
      <c r="I169" t="s">
        <v>875</v>
      </c>
      <c r="J169" t="s">
        <v>884</v>
      </c>
      <c r="K169" s="77">
        <v>2.93</v>
      </c>
      <c r="L169" t="s">
        <v>105</v>
      </c>
      <c r="M169" s="77">
        <v>7.5</v>
      </c>
      <c r="N169" s="77">
        <v>19.190000000000001</v>
      </c>
      <c r="O169" s="77">
        <v>3.86</v>
      </c>
      <c r="P169" s="77">
        <v>83.79</v>
      </c>
      <c r="Q169" s="77">
        <v>0</v>
      </c>
      <c r="R169" s="77">
        <v>3.234294E-3</v>
      </c>
      <c r="S169" s="77">
        <v>0</v>
      </c>
      <c r="T169" s="77">
        <v>0</v>
      </c>
      <c r="U169" s="77">
        <v>0</v>
      </c>
    </row>
    <row r="170" spans="2:21">
      <c r="B170" t="s">
        <v>885</v>
      </c>
      <c r="C170" t="s">
        <v>886</v>
      </c>
      <c r="D170" t="s">
        <v>103</v>
      </c>
      <c r="E170" t="s">
        <v>126</v>
      </c>
      <c r="F170" t="s">
        <v>883</v>
      </c>
      <c r="G170" t="s">
        <v>429</v>
      </c>
      <c r="H170" t="s">
        <v>273</v>
      </c>
      <c r="I170" t="s">
        <v>875</v>
      </c>
      <c r="J170" t="s">
        <v>887</v>
      </c>
      <c r="K170" s="77">
        <v>2.91</v>
      </c>
      <c r="L170" t="s">
        <v>105</v>
      </c>
      <c r="M170" s="77">
        <v>6.7</v>
      </c>
      <c r="N170" s="77">
        <v>27.49</v>
      </c>
      <c r="O170" s="77">
        <v>0.62</v>
      </c>
      <c r="P170" s="77">
        <v>59.4</v>
      </c>
      <c r="Q170" s="77">
        <v>0</v>
      </c>
      <c r="R170" s="77">
        <v>3.6828000000000002E-4</v>
      </c>
      <c r="S170" s="77">
        <v>0</v>
      </c>
      <c r="T170" s="77">
        <v>0</v>
      </c>
      <c r="U170" s="77">
        <v>0</v>
      </c>
    </row>
    <row r="171" spans="2:21">
      <c r="B171" t="s">
        <v>888</v>
      </c>
      <c r="C171" t="s">
        <v>889</v>
      </c>
      <c r="D171" t="s">
        <v>103</v>
      </c>
      <c r="E171" t="s">
        <v>126</v>
      </c>
      <c r="F171" t="s">
        <v>890</v>
      </c>
      <c r="G171" t="s">
        <v>801</v>
      </c>
      <c r="H171" t="s">
        <v>273</v>
      </c>
      <c r="I171" t="s">
        <v>875</v>
      </c>
      <c r="J171" t="s">
        <v>891</v>
      </c>
      <c r="K171" s="77">
        <v>1.51</v>
      </c>
      <c r="L171" t="s">
        <v>105</v>
      </c>
      <c r="M171" s="77">
        <v>6.99</v>
      </c>
      <c r="N171" s="77">
        <v>7.75</v>
      </c>
      <c r="O171" s="77">
        <v>0.01</v>
      </c>
      <c r="P171" s="77">
        <v>127</v>
      </c>
      <c r="Q171" s="77">
        <v>0</v>
      </c>
      <c r="R171" s="77">
        <v>1.27E-5</v>
      </c>
      <c r="S171" s="77">
        <v>0</v>
      </c>
      <c r="T171" s="77">
        <v>0</v>
      </c>
      <c r="U171" s="77">
        <v>0</v>
      </c>
    </row>
    <row r="172" spans="2:21">
      <c r="B172" t="s">
        <v>892</v>
      </c>
      <c r="C172" t="s">
        <v>893</v>
      </c>
      <c r="D172" t="s">
        <v>103</v>
      </c>
      <c r="E172" t="s">
        <v>126</v>
      </c>
      <c r="F172" t="s">
        <v>894</v>
      </c>
      <c r="G172" t="s">
        <v>429</v>
      </c>
      <c r="H172" t="s">
        <v>273</v>
      </c>
      <c r="I172" t="s">
        <v>875</v>
      </c>
      <c r="J172" t="s">
        <v>895</v>
      </c>
      <c r="K172" s="77">
        <v>1.1000000000000001</v>
      </c>
      <c r="L172" t="s">
        <v>105</v>
      </c>
      <c r="M172" s="77">
        <v>6.9</v>
      </c>
      <c r="N172" s="77">
        <v>61.33</v>
      </c>
      <c r="O172" s="77">
        <v>0.31</v>
      </c>
      <c r="P172" s="77">
        <v>72.5</v>
      </c>
      <c r="Q172" s="77">
        <v>0</v>
      </c>
      <c r="R172" s="77">
        <v>2.2474999999999999E-4</v>
      </c>
      <c r="S172" s="77">
        <v>0</v>
      </c>
      <c r="T172" s="77">
        <v>0</v>
      </c>
      <c r="U172" s="77">
        <v>0</v>
      </c>
    </row>
    <row r="173" spans="2:21">
      <c r="B173" s="78" t="s">
        <v>314</v>
      </c>
      <c r="C173" s="16"/>
      <c r="D173" s="16"/>
      <c r="E173" s="16"/>
      <c r="F173" s="16"/>
      <c r="K173" s="79">
        <v>3.94</v>
      </c>
      <c r="N173" s="79">
        <v>2.3199999999999998</v>
      </c>
      <c r="O173" s="79">
        <v>322940194.85000002</v>
      </c>
      <c r="Q173" s="79">
        <v>3506.1380300000001</v>
      </c>
      <c r="R173" s="79">
        <v>356620.17810581898</v>
      </c>
      <c r="T173" s="79">
        <v>15.44</v>
      </c>
      <c r="U173" s="79">
        <v>3.08</v>
      </c>
    </row>
    <row r="174" spans="2:21">
      <c r="B174" t="s">
        <v>896</v>
      </c>
      <c r="C174" t="s">
        <v>897</v>
      </c>
      <c r="D174" t="s">
        <v>103</v>
      </c>
      <c r="E174" t="s">
        <v>126</v>
      </c>
      <c r="F174" t="s">
        <v>385</v>
      </c>
      <c r="G174" t="s">
        <v>386</v>
      </c>
      <c r="H174" t="s">
        <v>218</v>
      </c>
      <c r="I174" t="s">
        <v>215</v>
      </c>
      <c r="J174" t="s">
        <v>666</v>
      </c>
      <c r="K174" s="77">
        <v>5.3</v>
      </c>
      <c r="L174" t="s">
        <v>105</v>
      </c>
      <c r="M174" s="77">
        <v>3.01</v>
      </c>
      <c r="N174" s="77">
        <v>2.08</v>
      </c>
      <c r="O174" s="77">
        <v>2421661</v>
      </c>
      <c r="P174" s="77">
        <v>105.83</v>
      </c>
      <c r="Q174" s="77">
        <v>0</v>
      </c>
      <c r="R174" s="77">
        <v>2562.8438363</v>
      </c>
      <c r="S174" s="77">
        <v>0.21</v>
      </c>
      <c r="T174" s="77">
        <v>0.11</v>
      </c>
      <c r="U174" s="77">
        <v>0.02</v>
      </c>
    </row>
    <row r="175" spans="2:21">
      <c r="B175" t="s">
        <v>898</v>
      </c>
      <c r="C175" t="s">
        <v>899</v>
      </c>
      <c r="D175" t="s">
        <v>103</v>
      </c>
      <c r="E175" t="s">
        <v>126</v>
      </c>
      <c r="F175" t="s">
        <v>392</v>
      </c>
      <c r="G175" t="s">
        <v>386</v>
      </c>
      <c r="H175" t="s">
        <v>218</v>
      </c>
      <c r="I175" t="s">
        <v>215</v>
      </c>
      <c r="J175" t="s">
        <v>900</v>
      </c>
      <c r="K175" s="77">
        <v>3.79</v>
      </c>
      <c r="L175" t="s">
        <v>105</v>
      </c>
      <c r="M175" s="77">
        <v>2.4700000000000002</v>
      </c>
      <c r="N175" s="77">
        <v>1.66</v>
      </c>
      <c r="O175" s="77">
        <v>2608878</v>
      </c>
      <c r="P175" s="77">
        <v>103.24</v>
      </c>
      <c r="Q175" s="77">
        <v>0</v>
      </c>
      <c r="R175" s="77">
        <v>2693.4056472000002</v>
      </c>
      <c r="S175" s="77">
        <v>0.08</v>
      </c>
      <c r="T175" s="77">
        <v>0.12</v>
      </c>
      <c r="U175" s="77">
        <v>0.02</v>
      </c>
    </row>
    <row r="176" spans="2:21">
      <c r="B176" t="s">
        <v>901</v>
      </c>
      <c r="C176" t="s">
        <v>902</v>
      </c>
      <c r="D176" t="s">
        <v>103</v>
      </c>
      <c r="E176" t="s">
        <v>126</v>
      </c>
      <c r="F176" t="s">
        <v>392</v>
      </c>
      <c r="G176" t="s">
        <v>386</v>
      </c>
      <c r="H176" t="s">
        <v>218</v>
      </c>
      <c r="I176" t="s">
        <v>215</v>
      </c>
      <c r="J176" t="s">
        <v>903</v>
      </c>
      <c r="K176" s="77">
        <v>6.37</v>
      </c>
      <c r="L176" t="s">
        <v>105</v>
      </c>
      <c r="M176" s="77">
        <v>2.98</v>
      </c>
      <c r="N176" s="77">
        <v>2.41</v>
      </c>
      <c r="O176" s="77">
        <v>5841895</v>
      </c>
      <c r="P176" s="77">
        <v>103.8</v>
      </c>
      <c r="Q176" s="77">
        <v>0</v>
      </c>
      <c r="R176" s="77">
        <v>6063.8870100000004</v>
      </c>
      <c r="S176" s="77">
        <v>0.23</v>
      </c>
      <c r="T176" s="77">
        <v>0.26</v>
      </c>
      <c r="U176" s="77">
        <v>0.05</v>
      </c>
    </row>
    <row r="177" spans="2:21">
      <c r="B177" t="s">
        <v>904</v>
      </c>
      <c r="C177" t="s">
        <v>905</v>
      </c>
      <c r="D177" t="s">
        <v>103</v>
      </c>
      <c r="E177" t="s">
        <v>126</v>
      </c>
      <c r="F177" t="s">
        <v>906</v>
      </c>
      <c r="G177" t="s">
        <v>429</v>
      </c>
      <c r="H177" t="s">
        <v>218</v>
      </c>
      <c r="I177" t="s">
        <v>215</v>
      </c>
      <c r="J177" t="s">
        <v>907</v>
      </c>
      <c r="K177" s="77">
        <v>4.7300000000000004</v>
      </c>
      <c r="L177" t="s">
        <v>105</v>
      </c>
      <c r="M177" s="77">
        <v>1.44</v>
      </c>
      <c r="N177" s="77">
        <v>1.88</v>
      </c>
      <c r="O177" s="77">
        <v>7447190</v>
      </c>
      <c r="P177" s="77">
        <v>98.4</v>
      </c>
      <c r="Q177" s="77">
        <v>0</v>
      </c>
      <c r="R177" s="77">
        <v>7328.03496</v>
      </c>
      <c r="S177" s="77">
        <v>0.74</v>
      </c>
      <c r="T177" s="77">
        <v>0.32</v>
      </c>
      <c r="U177" s="77">
        <v>0.06</v>
      </c>
    </row>
    <row r="178" spans="2:21">
      <c r="B178" t="s">
        <v>908</v>
      </c>
      <c r="C178" t="s">
        <v>909</v>
      </c>
      <c r="D178" t="s">
        <v>103</v>
      </c>
      <c r="E178" t="s">
        <v>126</v>
      </c>
      <c r="F178" t="s">
        <v>414</v>
      </c>
      <c r="G178" t="s">
        <v>386</v>
      </c>
      <c r="H178" t="s">
        <v>218</v>
      </c>
      <c r="I178" t="s">
        <v>215</v>
      </c>
      <c r="J178" t="s">
        <v>310</v>
      </c>
      <c r="K178" s="77">
        <v>0.41</v>
      </c>
      <c r="L178" t="s">
        <v>105</v>
      </c>
      <c r="M178" s="77">
        <v>1.81</v>
      </c>
      <c r="N178" s="77">
        <v>0.19</v>
      </c>
      <c r="O178" s="77">
        <v>132150</v>
      </c>
      <c r="P178" s="77">
        <v>100.87</v>
      </c>
      <c r="Q178" s="77">
        <v>0</v>
      </c>
      <c r="R178" s="77">
        <v>133.29970499999999</v>
      </c>
      <c r="S178" s="77">
        <v>0.02</v>
      </c>
      <c r="T178" s="77">
        <v>0.01</v>
      </c>
      <c r="U178" s="77">
        <v>0</v>
      </c>
    </row>
    <row r="179" spans="2:21">
      <c r="B179" t="s">
        <v>910</v>
      </c>
      <c r="C179" t="s">
        <v>911</v>
      </c>
      <c r="D179" t="s">
        <v>103</v>
      </c>
      <c r="E179" t="s">
        <v>126</v>
      </c>
      <c r="F179" t="s">
        <v>414</v>
      </c>
      <c r="G179" t="s">
        <v>386</v>
      </c>
      <c r="H179" t="s">
        <v>218</v>
      </c>
      <c r="I179" t="s">
        <v>215</v>
      </c>
      <c r="J179" t="s">
        <v>537</v>
      </c>
      <c r="K179" s="77">
        <v>0.9</v>
      </c>
      <c r="L179" t="s">
        <v>105</v>
      </c>
      <c r="M179" s="77">
        <v>5.9</v>
      </c>
      <c r="N179" s="77">
        <v>0.43</v>
      </c>
      <c r="O179" s="77">
        <v>4417923.22</v>
      </c>
      <c r="P179" s="77">
        <v>105.49</v>
      </c>
      <c r="Q179" s="77">
        <v>0</v>
      </c>
      <c r="R179" s="77">
        <v>4660.4672047780005</v>
      </c>
      <c r="S179" s="77">
        <v>0.82</v>
      </c>
      <c r="T179" s="77">
        <v>0.2</v>
      </c>
      <c r="U179" s="77">
        <v>0.04</v>
      </c>
    </row>
    <row r="180" spans="2:21">
      <c r="B180" t="s">
        <v>912</v>
      </c>
      <c r="C180" t="s">
        <v>913</v>
      </c>
      <c r="D180" t="s">
        <v>103</v>
      </c>
      <c r="E180" t="s">
        <v>126</v>
      </c>
      <c r="F180" t="s">
        <v>914</v>
      </c>
      <c r="G180" t="s">
        <v>915</v>
      </c>
      <c r="H180" t="s">
        <v>433</v>
      </c>
      <c r="I180" t="s">
        <v>153</v>
      </c>
      <c r="J180" t="s">
        <v>916</v>
      </c>
      <c r="K180" s="77">
        <v>1.47</v>
      </c>
      <c r="L180" t="s">
        <v>105</v>
      </c>
      <c r="M180" s="77">
        <v>4.84</v>
      </c>
      <c r="N180" s="77">
        <v>0.85</v>
      </c>
      <c r="O180" s="77">
        <v>2610217.83</v>
      </c>
      <c r="P180" s="77">
        <v>105.94</v>
      </c>
      <c r="Q180" s="77">
        <v>1399.8598099999999</v>
      </c>
      <c r="R180" s="77">
        <v>4165.1245791020001</v>
      </c>
      <c r="S180" s="77">
        <v>0.62</v>
      </c>
      <c r="T180" s="77">
        <v>0.18</v>
      </c>
      <c r="U180" s="77">
        <v>0.04</v>
      </c>
    </row>
    <row r="181" spans="2:21">
      <c r="B181" t="s">
        <v>917</v>
      </c>
      <c r="C181" t="s">
        <v>918</v>
      </c>
      <c r="D181" t="s">
        <v>103</v>
      </c>
      <c r="E181" t="s">
        <v>126</v>
      </c>
      <c r="F181" t="s">
        <v>440</v>
      </c>
      <c r="G181" t="s">
        <v>386</v>
      </c>
      <c r="H181" t="s">
        <v>214</v>
      </c>
      <c r="I181" t="s">
        <v>215</v>
      </c>
      <c r="J181" t="s">
        <v>919</v>
      </c>
      <c r="K181" s="77">
        <v>1.52</v>
      </c>
      <c r="L181" t="s">
        <v>105</v>
      </c>
      <c r="M181" s="77">
        <v>1.95</v>
      </c>
      <c r="N181" s="77">
        <v>0.84</v>
      </c>
      <c r="O181" s="77">
        <v>6620922</v>
      </c>
      <c r="P181" s="77">
        <v>102.59</v>
      </c>
      <c r="Q181" s="77">
        <v>0</v>
      </c>
      <c r="R181" s="77">
        <v>6792.4038798000001</v>
      </c>
      <c r="S181" s="77">
        <v>0.97</v>
      </c>
      <c r="T181" s="77">
        <v>0.28999999999999998</v>
      </c>
      <c r="U181" s="77">
        <v>0.06</v>
      </c>
    </row>
    <row r="182" spans="2:21">
      <c r="B182" t="s">
        <v>920</v>
      </c>
      <c r="C182" t="s">
        <v>921</v>
      </c>
      <c r="D182" t="s">
        <v>103</v>
      </c>
      <c r="E182" t="s">
        <v>126</v>
      </c>
      <c r="F182" t="s">
        <v>922</v>
      </c>
      <c r="G182" t="s">
        <v>386</v>
      </c>
      <c r="H182" t="s">
        <v>214</v>
      </c>
      <c r="I182" t="s">
        <v>215</v>
      </c>
      <c r="J182" t="s">
        <v>923</v>
      </c>
      <c r="K182" s="77">
        <v>3.63</v>
      </c>
      <c r="L182" t="s">
        <v>105</v>
      </c>
      <c r="M182" s="77">
        <v>2.0699999999999998</v>
      </c>
      <c r="N182" s="77">
        <v>1.59</v>
      </c>
      <c r="O182" s="77">
        <v>5857302</v>
      </c>
      <c r="P182" s="77">
        <v>102.27</v>
      </c>
      <c r="Q182" s="77">
        <v>0</v>
      </c>
      <c r="R182" s="77">
        <v>5990.2627554000001</v>
      </c>
      <c r="S182" s="77">
        <v>2.31</v>
      </c>
      <c r="T182" s="77">
        <v>0.26</v>
      </c>
      <c r="U182" s="77">
        <v>0.05</v>
      </c>
    </row>
    <row r="183" spans="2:21">
      <c r="B183" t="s">
        <v>924</v>
      </c>
      <c r="C183" t="s">
        <v>925</v>
      </c>
      <c r="D183" t="s">
        <v>103</v>
      </c>
      <c r="E183" t="s">
        <v>126</v>
      </c>
      <c r="F183" t="s">
        <v>452</v>
      </c>
      <c r="G183" t="s">
        <v>429</v>
      </c>
      <c r="H183" t="s">
        <v>433</v>
      </c>
      <c r="I183" t="s">
        <v>153</v>
      </c>
      <c r="J183" t="s">
        <v>453</v>
      </c>
      <c r="K183" s="77">
        <v>4.8</v>
      </c>
      <c r="L183" t="s">
        <v>105</v>
      </c>
      <c r="M183" s="77">
        <v>1.63</v>
      </c>
      <c r="N183" s="77">
        <v>1.9</v>
      </c>
      <c r="O183" s="77">
        <v>8407000</v>
      </c>
      <c r="P183" s="77">
        <v>99.02</v>
      </c>
      <c r="Q183" s="77">
        <v>0</v>
      </c>
      <c r="R183" s="77">
        <v>8324.6113999999998</v>
      </c>
      <c r="S183" s="77">
        <v>1.54</v>
      </c>
      <c r="T183" s="77">
        <v>0.36</v>
      </c>
      <c r="U183" s="77">
        <v>7.0000000000000007E-2</v>
      </c>
    </row>
    <row r="184" spans="2:21">
      <c r="B184" t="s">
        <v>926</v>
      </c>
      <c r="C184" t="s">
        <v>927</v>
      </c>
      <c r="D184" t="s">
        <v>103</v>
      </c>
      <c r="E184" t="s">
        <v>126</v>
      </c>
      <c r="F184" t="s">
        <v>414</v>
      </c>
      <c r="G184" t="s">
        <v>386</v>
      </c>
      <c r="H184" t="s">
        <v>214</v>
      </c>
      <c r="I184" t="s">
        <v>215</v>
      </c>
      <c r="J184" t="s">
        <v>928</v>
      </c>
      <c r="K184" s="77">
        <v>1.7</v>
      </c>
      <c r="L184" t="s">
        <v>105</v>
      </c>
      <c r="M184" s="77">
        <v>6.1</v>
      </c>
      <c r="N184" s="77">
        <v>0.89</v>
      </c>
      <c r="O184" s="77">
        <v>16739794.199999999</v>
      </c>
      <c r="P184" s="77">
        <v>110.53</v>
      </c>
      <c r="Q184" s="77">
        <v>0</v>
      </c>
      <c r="R184" s="77">
        <v>18502.494529259999</v>
      </c>
      <c r="S184" s="77">
        <v>1.63</v>
      </c>
      <c r="T184" s="77">
        <v>0.8</v>
      </c>
      <c r="U184" s="77">
        <v>0.16</v>
      </c>
    </row>
    <row r="185" spans="2:21">
      <c r="B185" t="s">
        <v>929</v>
      </c>
      <c r="C185" t="s">
        <v>930</v>
      </c>
      <c r="D185" t="s">
        <v>103</v>
      </c>
      <c r="E185" t="s">
        <v>126</v>
      </c>
      <c r="F185" t="s">
        <v>471</v>
      </c>
      <c r="G185" t="s">
        <v>429</v>
      </c>
      <c r="H185" t="s">
        <v>467</v>
      </c>
      <c r="I185" t="s">
        <v>215</v>
      </c>
      <c r="J185" t="s">
        <v>931</v>
      </c>
      <c r="K185" s="77">
        <v>4.95</v>
      </c>
      <c r="L185" t="s">
        <v>105</v>
      </c>
      <c r="M185" s="77">
        <v>3.39</v>
      </c>
      <c r="N185" s="77">
        <v>2.66</v>
      </c>
      <c r="O185" s="77">
        <v>9032772</v>
      </c>
      <c r="P185" s="77">
        <v>105.24</v>
      </c>
      <c r="Q185" s="77">
        <v>0</v>
      </c>
      <c r="R185" s="77">
        <v>9506.0892528000004</v>
      </c>
      <c r="S185" s="77">
        <v>0.83</v>
      </c>
      <c r="T185" s="77">
        <v>0.41</v>
      </c>
      <c r="U185" s="77">
        <v>0.08</v>
      </c>
    </row>
    <row r="186" spans="2:21">
      <c r="B186" t="s">
        <v>932</v>
      </c>
      <c r="C186" t="s">
        <v>933</v>
      </c>
      <c r="D186" t="s">
        <v>103</v>
      </c>
      <c r="E186" t="s">
        <v>126</v>
      </c>
      <c r="F186" t="s">
        <v>580</v>
      </c>
      <c r="G186" t="s">
        <v>429</v>
      </c>
      <c r="H186" t="s">
        <v>467</v>
      </c>
      <c r="I186" t="s">
        <v>215</v>
      </c>
      <c r="J186" t="s">
        <v>934</v>
      </c>
      <c r="K186" s="77">
        <v>6.24</v>
      </c>
      <c r="L186" t="s">
        <v>105</v>
      </c>
      <c r="M186" s="77">
        <v>2.5499999999999998</v>
      </c>
      <c r="N186" s="77">
        <v>3.01</v>
      </c>
      <c r="O186" s="77">
        <v>8615000</v>
      </c>
      <c r="P186" s="77">
        <v>97.3</v>
      </c>
      <c r="Q186" s="77">
        <v>109.84125</v>
      </c>
      <c r="R186" s="77">
        <v>8492.2362499999999</v>
      </c>
      <c r="S186" s="77">
        <v>2.0299999999999998</v>
      </c>
      <c r="T186" s="77">
        <v>0.37</v>
      </c>
      <c r="U186" s="77">
        <v>7.0000000000000007E-2</v>
      </c>
    </row>
    <row r="187" spans="2:21">
      <c r="B187" t="s">
        <v>935</v>
      </c>
      <c r="C187" t="s">
        <v>936</v>
      </c>
      <c r="D187" t="s">
        <v>103</v>
      </c>
      <c r="E187" t="s">
        <v>126</v>
      </c>
      <c r="F187" t="s">
        <v>937</v>
      </c>
      <c r="G187" t="s">
        <v>938</v>
      </c>
      <c r="H187" t="s">
        <v>561</v>
      </c>
      <c r="I187" t="s">
        <v>153</v>
      </c>
      <c r="J187" t="s">
        <v>939</v>
      </c>
      <c r="K187" s="77">
        <v>6.16</v>
      </c>
      <c r="L187" t="s">
        <v>105</v>
      </c>
      <c r="M187" s="77">
        <v>2.61</v>
      </c>
      <c r="N187" s="77">
        <v>2.34</v>
      </c>
      <c r="O187" s="77">
        <v>6560000</v>
      </c>
      <c r="P187" s="77">
        <v>101.72</v>
      </c>
      <c r="Q187" s="77">
        <v>85.608000000000004</v>
      </c>
      <c r="R187" s="77">
        <v>6758.44</v>
      </c>
      <c r="S187" s="77">
        <v>1.63</v>
      </c>
      <c r="T187" s="77">
        <v>0.28999999999999998</v>
      </c>
      <c r="U187" s="77">
        <v>0.06</v>
      </c>
    </row>
    <row r="188" spans="2:21">
      <c r="B188" t="s">
        <v>940</v>
      </c>
      <c r="C188" t="s">
        <v>941</v>
      </c>
      <c r="D188" t="s">
        <v>103</v>
      </c>
      <c r="E188" t="s">
        <v>126</v>
      </c>
      <c r="F188" t="s">
        <v>519</v>
      </c>
      <c r="G188" t="s">
        <v>135</v>
      </c>
      <c r="H188" t="s">
        <v>467</v>
      </c>
      <c r="I188" t="s">
        <v>215</v>
      </c>
      <c r="J188" t="s">
        <v>434</v>
      </c>
      <c r="K188" s="77">
        <v>2.37</v>
      </c>
      <c r="L188" t="s">
        <v>105</v>
      </c>
      <c r="M188" s="77">
        <v>5.0199999999999996</v>
      </c>
      <c r="N188" s="77">
        <v>1.0900000000000001</v>
      </c>
      <c r="O188" s="77">
        <v>630910</v>
      </c>
      <c r="P188" s="77">
        <v>101.37</v>
      </c>
      <c r="Q188" s="77">
        <v>0</v>
      </c>
      <c r="R188" s="77">
        <v>639.55346699999996</v>
      </c>
      <c r="S188" s="77">
        <v>0.09</v>
      </c>
      <c r="T188" s="77">
        <v>0.03</v>
      </c>
      <c r="U188" s="77">
        <v>0.01</v>
      </c>
    </row>
    <row r="189" spans="2:21">
      <c r="B189" t="s">
        <v>942</v>
      </c>
      <c r="C189" t="s">
        <v>943</v>
      </c>
      <c r="D189" t="s">
        <v>103</v>
      </c>
      <c r="E189" t="s">
        <v>126</v>
      </c>
      <c r="F189" t="s">
        <v>519</v>
      </c>
      <c r="G189" t="s">
        <v>135</v>
      </c>
      <c r="H189" t="s">
        <v>467</v>
      </c>
      <c r="I189" t="s">
        <v>215</v>
      </c>
      <c r="J189" t="s">
        <v>520</v>
      </c>
      <c r="K189" s="77">
        <v>5.61</v>
      </c>
      <c r="L189" t="s">
        <v>105</v>
      </c>
      <c r="M189" s="77">
        <v>3.65</v>
      </c>
      <c r="N189" s="77">
        <v>3.02</v>
      </c>
      <c r="O189" s="77">
        <v>5819753</v>
      </c>
      <c r="P189" s="77">
        <v>103.95</v>
      </c>
      <c r="Q189" s="77">
        <v>0</v>
      </c>
      <c r="R189" s="77">
        <v>6049.6332435000004</v>
      </c>
      <c r="S189" s="77">
        <v>0.36</v>
      </c>
      <c r="T189" s="77">
        <v>0.26</v>
      </c>
      <c r="U189" s="77">
        <v>0.05</v>
      </c>
    </row>
    <row r="190" spans="2:21">
      <c r="B190" t="s">
        <v>944</v>
      </c>
      <c r="C190" t="s">
        <v>945</v>
      </c>
      <c r="D190" t="s">
        <v>103</v>
      </c>
      <c r="E190" t="s">
        <v>126</v>
      </c>
      <c r="F190" t="s">
        <v>385</v>
      </c>
      <c r="G190" t="s">
        <v>386</v>
      </c>
      <c r="H190" t="s">
        <v>467</v>
      </c>
      <c r="I190" t="s">
        <v>215</v>
      </c>
      <c r="J190" t="s">
        <v>310</v>
      </c>
      <c r="K190" s="77">
        <v>2.54</v>
      </c>
      <c r="L190" t="s">
        <v>105</v>
      </c>
      <c r="M190" s="77">
        <v>3.49</v>
      </c>
      <c r="N190" s="77">
        <v>0.9</v>
      </c>
      <c r="O190" s="77">
        <v>4131014</v>
      </c>
      <c r="P190" s="77">
        <v>102.06</v>
      </c>
      <c r="Q190" s="77">
        <v>0</v>
      </c>
      <c r="R190" s="77">
        <v>4216.1128884</v>
      </c>
      <c r="S190" s="77">
        <v>0.43</v>
      </c>
      <c r="T190" s="77">
        <v>0.18</v>
      </c>
      <c r="U190" s="77">
        <v>0.04</v>
      </c>
    </row>
    <row r="191" spans="2:21">
      <c r="B191" t="s">
        <v>946</v>
      </c>
      <c r="C191" t="s">
        <v>947</v>
      </c>
      <c r="D191" t="s">
        <v>103</v>
      </c>
      <c r="E191" t="s">
        <v>126</v>
      </c>
      <c r="F191" t="s">
        <v>948</v>
      </c>
      <c r="G191" t="s">
        <v>429</v>
      </c>
      <c r="H191" t="s">
        <v>467</v>
      </c>
      <c r="I191" t="s">
        <v>215</v>
      </c>
      <c r="J191" t="s">
        <v>949</v>
      </c>
      <c r="K191" s="77">
        <v>5.0999999999999996</v>
      </c>
      <c r="L191" t="s">
        <v>105</v>
      </c>
      <c r="M191" s="77">
        <v>3.15</v>
      </c>
      <c r="N191" s="77">
        <v>3.43</v>
      </c>
      <c r="O191" s="77">
        <v>897000</v>
      </c>
      <c r="P191" s="77">
        <v>99.05</v>
      </c>
      <c r="Q191" s="77">
        <v>0</v>
      </c>
      <c r="R191" s="77">
        <v>888.47850000000005</v>
      </c>
      <c r="S191" s="77">
        <v>0.37</v>
      </c>
      <c r="T191" s="77">
        <v>0.04</v>
      </c>
      <c r="U191" s="77">
        <v>0.01</v>
      </c>
    </row>
    <row r="192" spans="2:21">
      <c r="B192" t="s">
        <v>950</v>
      </c>
      <c r="C192" t="s">
        <v>951</v>
      </c>
      <c r="D192" t="s">
        <v>103</v>
      </c>
      <c r="E192" t="s">
        <v>126</v>
      </c>
      <c r="F192" t="s">
        <v>542</v>
      </c>
      <c r="G192" t="s">
        <v>386</v>
      </c>
      <c r="H192" t="s">
        <v>467</v>
      </c>
      <c r="I192" t="s">
        <v>215</v>
      </c>
      <c r="J192" t="s">
        <v>543</v>
      </c>
      <c r="K192" s="77">
        <v>1.74</v>
      </c>
      <c r="L192" t="s">
        <v>105</v>
      </c>
      <c r="M192" s="77">
        <v>1.05</v>
      </c>
      <c r="N192" s="77">
        <v>0.71</v>
      </c>
      <c r="O192" s="77">
        <v>2561300</v>
      </c>
      <c r="P192" s="77">
        <v>100.6</v>
      </c>
      <c r="Q192" s="77">
        <v>6.7049700000000003</v>
      </c>
      <c r="R192" s="77">
        <v>2583.3727699999999</v>
      </c>
      <c r="S192" s="77">
        <v>0.85</v>
      </c>
      <c r="T192" s="77">
        <v>0.11</v>
      </c>
      <c r="U192" s="77">
        <v>0.02</v>
      </c>
    </row>
    <row r="193" spans="2:21">
      <c r="B193" t="s">
        <v>952</v>
      </c>
      <c r="C193" t="s">
        <v>953</v>
      </c>
      <c r="D193" t="s">
        <v>103</v>
      </c>
      <c r="E193" t="s">
        <v>126</v>
      </c>
      <c r="F193" t="s">
        <v>556</v>
      </c>
      <c r="G193" t="s">
        <v>429</v>
      </c>
      <c r="H193" t="s">
        <v>467</v>
      </c>
      <c r="I193" t="s">
        <v>215</v>
      </c>
      <c r="J193" t="s">
        <v>408</v>
      </c>
      <c r="K193" s="77">
        <v>0.17</v>
      </c>
      <c r="L193" t="s">
        <v>105</v>
      </c>
      <c r="M193" s="77">
        <v>5.25</v>
      </c>
      <c r="N193" s="77">
        <v>0.31</v>
      </c>
      <c r="O193" s="77">
        <v>46763.92</v>
      </c>
      <c r="P193" s="77">
        <v>102.57</v>
      </c>
      <c r="Q193" s="77">
        <v>0</v>
      </c>
      <c r="R193" s="77">
        <v>47.965752744</v>
      </c>
      <c r="S193" s="77">
        <v>0.21</v>
      </c>
      <c r="T193" s="77">
        <v>0</v>
      </c>
      <c r="U193" s="77">
        <v>0</v>
      </c>
    </row>
    <row r="194" spans="2:21">
      <c r="B194" t="s">
        <v>954</v>
      </c>
      <c r="C194" t="s">
        <v>955</v>
      </c>
      <c r="D194" t="s">
        <v>103</v>
      </c>
      <c r="E194" t="s">
        <v>126</v>
      </c>
      <c r="F194" t="s">
        <v>559</v>
      </c>
      <c r="G194" t="s">
        <v>560</v>
      </c>
      <c r="H194" t="s">
        <v>561</v>
      </c>
      <c r="I194" t="s">
        <v>153</v>
      </c>
      <c r="J194" t="s">
        <v>565</v>
      </c>
      <c r="K194" s="77">
        <v>3.72</v>
      </c>
      <c r="L194" t="s">
        <v>105</v>
      </c>
      <c r="M194" s="77">
        <v>4.8</v>
      </c>
      <c r="N194" s="77">
        <v>1.82</v>
      </c>
      <c r="O194" s="77">
        <v>13748823.130000001</v>
      </c>
      <c r="P194" s="77">
        <v>112.63</v>
      </c>
      <c r="Q194" s="77">
        <v>0</v>
      </c>
      <c r="R194" s="77">
        <v>15485.299491319</v>
      </c>
      <c r="S194" s="77">
        <v>0.65</v>
      </c>
      <c r="T194" s="77">
        <v>0.67</v>
      </c>
      <c r="U194" s="77">
        <v>0.13</v>
      </c>
    </row>
    <row r="195" spans="2:21">
      <c r="B195" t="s">
        <v>956</v>
      </c>
      <c r="C195" t="s">
        <v>957</v>
      </c>
      <c r="D195" t="s">
        <v>103</v>
      </c>
      <c r="E195" t="s">
        <v>126</v>
      </c>
      <c r="F195" t="s">
        <v>796</v>
      </c>
      <c r="G195" t="s">
        <v>386</v>
      </c>
      <c r="H195" t="s">
        <v>467</v>
      </c>
      <c r="I195" t="s">
        <v>215</v>
      </c>
      <c r="J195" t="s">
        <v>528</v>
      </c>
      <c r="K195" s="77">
        <v>2.3199999999999998</v>
      </c>
      <c r="L195" t="s">
        <v>105</v>
      </c>
      <c r="M195" s="77">
        <v>6.4</v>
      </c>
      <c r="N195" s="77">
        <v>1.22</v>
      </c>
      <c r="O195" s="77">
        <v>8475300</v>
      </c>
      <c r="P195" s="77">
        <v>112.76</v>
      </c>
      <c r="Q195" s="77">
        <v>0</v>
      </c>
      <c r="R195" s="77">
        <v>9556.7482799999998</v>
      </c>
      <c r="S195" s="77">
        <v>2.6</v>
      </c>
      <c r="T195" s="77">
        <v>0.41</v>
      </c>
      <c r="U195" s="77">
        <v>0.08</v>
      </c>
    </row>
    <row r="196" spans="2:21">
      <c r="B196" t="s">
        <v>958</v>
      </c>
      <c r="C196" t="s">
        <v>959</v>
      </c>
      <c r="D196" t="s">
        <v>103</v>
      </c>
      <c r="E196" t="s">
        <v>126</v>
      </c>
      <c r="F196" t="s">
        <v>960</v>
      </c>
      <c r="G196" t="s">
        <v>601</v>
      </c>
      <c r="H196" t="s">
        <v>467</v>
      </c>
      <c r="I196" t="s">
        <v>215</v>
      </c>
      <c r="J196" t="s">
        <v>597</v>
      </c>
      <c r="K196" s="77">
        <v>4.03</v>
      </c>
      <c r="L196" t="s">
        <v>105</v>
      </c>
      <c r="M196" s="77">
        <v>2.4500000000000002</v>
      </c>
      <c r="N196" s="77">
        <v>2.17</v>
      </c>
      <c r="O196" s="77">
        <v>816823</v>
      </c>
      <c r="P196" s="77">
        <v>101.81</v>
      </c>
      <c r="Q196" s="77">
        <v>0</v>
      </c>
      <c r="R196" s="77">
        <v>831.60749629999998</v>
      </c>
      <c r="S196" s="77">
        <v>0.05</v>
      </c>
      <c r="T196" s="77">
        <v>0.04</v>
      </c>
      <c r="U196" s="77">
        <v>0.01</v>
      </c>
    </row>
    <row r="197" spans="2:21">
      <c r="B197" t="s">
        <v>961</v>
      </c>
      <c r="C197" t="s">
        <v>962</v>
      </c>
      <c r="D197" t="s">
        <v>103</v>
      </c>
      <c r="E197" t="s">
        <v>126</v>
      </c>
      <c r="F197" t="s">
        <v>385</v>
      </c>
      <c r="G197" t="s">
        <v>386</v>
      </c>
      <c r="H197" t="s">
        <v>467</v>
      </c>
      <c r="I197" t="s">
        <v>215</v>
      </c>
      <c r="J197" t="s">
        <v>963</v>
      </c>
      <c r="K197" s="77">
        <v>2.4700000000000002</v>
      </c>
      <c r="L197" t="s">
        <v>105</v>
      </c>
      <c r="M197" s="77">
        <v>3.25</v>
      </c>
      <c r="N197" s="77">
        <v>1.92</v>
      </c>
      <c r="O197" s="77">
        <v>170</v>
      </c>
      <c r="P197" s="77">
        <v>5166998</v>
      </c>
      <c r="Q197" s="77">
        <v>69.0625</v>
      </c>
      <c r="R197" s="77">
        <v>8852.9591</v>
      </c>
      <c r="S197" s="77">
        <v>0</v>
      </c>
      <c r="T197" s="77">
        <v>0.38</v>
      </c>
      <c r="U197" s="77">
        <v>0.08</v>
      </c>
    </row>
    <row r="198" spans="2:21">
      <c r="B198" t="s">
        <v>964</v>
      </c>
      <c r="C198" t="s">
        <v>965</v>
      </c>
      <c r="D198" t="s">
        <v>103</v>
      </c>
      <c r="E198" t="s">
        <v>126</v>
      </c>
      <c r="F198" t="s">
        <v>385</v>
      </c>
      <c r="G198" t="s">
        <v>386</v>
      </c>
      <c r="H198" t="s">
        <v>467</v>
      </c>
      <c r="I198" t="s">
        <v>215</v>
      </c>
      <c r="J198" t="s">
        <v>446</v>
      </c>
      <c r="K198" s="77">
        <v>2.06</v>
      </c>
      <c r="L198" t="s">
        <v>105</v>
      </c>
      <c r="M198" s="77">
        <v>2.1</v>
      </c>
      <c r="N198" s="77">
        <v>0.87</v>
      </c>
      <c r="O198" s="77">
        <v>420797</v>
      </c>
      <c r="P198" s="77">
        <v>103.1</v>
      </c>
      <c r="Q198" s="77">
        <v>0</v>
      </c>
      <c r="R198" s="77">
        <v>433.84170699999999</v>
      </c>
      <c r="S198" s="77">
        <v>0.04</v>
      </c>
      <c r="T198" s="77">
        <v>0.02</v>
      </c>
      <c r="U198" s="77">
        <v>0</v>
      </c>
    </row>
    <row r="199" spans="2:21">
      <c r="B199" t="s">
        <v>966</v>
      </c>
      <c r="C199" t="s">
        <v>967</v>
      </c>
      <c r="D199" t="s">
        <v>103</v>
      </c>
      <c r="E199" t="s">
        <v>126</v>
      </c>
      <c r="F199" t="s">
        <v>968</v>
      </c>
      <c r="G199" t="s">
        <v>429</v>
      </c>
      <c r="H199" t="s">
        <v>467</v>
      </c>
      <c r="I199" t="s">
        <v>215</v>
      </c>
      <c r="J199" t="s">
        <v>969</v>
      </c>
      <c r="K199" s="77">
        <v>4.5999999999999996</v>
      </c>
      <c r="L199" t="s">
        <v>105</v>
      </c>
      <c r="M199" s="77">
        <v>3.38</v>
      </c>
      <c r="N199" s="77">
        <v>3.46</v>
      </c>
      <c r="O199" s="77">
        <v>3407813</v>
      </c>
      <c r="P199" s="77">
        <v>100.27</v>
      </c>
      <c r="Q199" s="77">
        <v>0</v>
      </c>
      <c r="R199" s="77">
        <v>3417.0140950999998</v>
      </c>
      <c r="S199" s="77">
        <v>0.54</v>
      </c>
      <c r="T199" s="77">
        <v>0.15</v>
      </c>
      <c r="U199" s="77">
        <v>0.03</v>
      </c>
    </row>
    <row r="200" spans="2:21">
      <c r="B200" t="s">
        <v>970</v>
      </c>
      <c r="C200" t="s">
        <v>971</v>
      </c>
      <c r="D200" t="s">
        <v>103</v>
      </c>
      <c r="E200" t="s">
        <v>126</v>
      </c>
      <c r="F200" t="s">
        <v>972</v>
      </c>
      <c r="G200" t="s">
        <v>915</v>
      </c>
      <c r="H200" t="s">
        <v>467</v>
      </c>
      <c r="I200" t="s">
        <v>215</v>
      </c>
      <c r="J200" t="s">
        <v>973</v>
      </c>
      <c r="K200" s="77">
        <v>4.32</v>
      </c>
      <c r="L200" t="s">
        <v>105</v>
      </c>
      <c r="M200" s="77">
        <v>1.05</v>
      </c>
      <c r="N200" s="77">
        <v>0.86</v>
      </c>
      <c r="O200" s="77">
        <v>4944402</v>
      </c>
      <c r="P200" s="77">
        <v>100.91</v>
      </c>
      <c r="Q200" s="77">
        <v>0</v>
      </c>
      <c r="R200" s="77">
        <v>4989.3960582</v>
      </c>
      <c r="S200" s="77">
        <v>1.07</v>
      </c>
      <c r="T200" s="77">
        <v>0.22</v>
      </c>
      <c r="U200" s="77">
        <v>0.04</v>
      </c>
    </row>
    <row r="201" spans="2:21">
      <c r="B201" t="s">
        <v>974</v>
      </c>
      <c r="C201" t="s">
        <v>975</v>
      </c>
      <c r="D201" t="s">
        <v>103</v>
      </c>
      <c r="E201" t="s">
        <v>126</v>
      </c>
      <c r="F201" t="s">
        <v>593</v>
      </c>
      <c r="G201" t="s">
        <v>560</v>
      </c>
      <c r="H201" t="s">
        <v>583</v>
      </c>
      <c r="I201" t="s">
        <v>215</v>
      </c>
      <c r="J201" t="s">
        <v>594</v>
      </c>
      <c r="K201" s="77">
        <v>4.17</v>
      </c>
      <c r="L201" t="s">
        <v>105</v>
      </c>
      <c r="M201" s="77">
        <v>2.95</v>
      </c>
      <c r="N201" s="77">
        <v>2.11</v>
      </c>
      <c r="O201" s="77">
        <v>6384000</v>
      </c>
      <c r="P201" s="77">
        <v>103.88</v>
      </c>
      <c r="Q201" s="77">
        <v>0</v>
      </c>
      <c r="R201" s="77">
        <v>6631.6992</v>
      </c>
      <c r="S201" s="77">
        <v>1.56</v>
      </c>
      <c r="T201" s="77">
        <v>0.28999999999999998</v>
      </c>
      <c r="U201" s="77">
        <v>0.06</v>
      </c>
    </row>
    <row r="202" spans="2:21">
      <c r="B202" t="s">
        <v>976</v>
      </c>
      <c r="C202" t="s">
        <v>977</v>
      </c>
      <c r="D202" t="s">
        <v>103</v>
      </c>
      <c r="E202" t="s">
        <v>126</v>
      </c>
      <c r="F202" t="s">
        <v>593</v>
      </c>
      <c r="G202" t="s">
        <v>560</v>
      </c>
      <c r="H202" t="s">
        <v>583</v>
      </c>
      <c r="I202" t="s">
        <v>215</v>
      </c>
      <c r="J202" t="s">
        <v>528</v>
      </c>
      <c r="K202" s="77">
        <v>0.89</v>
      </c>
      <c r="L202" t="s">
        <v>105</v>
      </c>
      <c r="M202" s="77">
        <v>2.2999999999999998</v>
      </c>
      <c r="N202" s="77">
        <v>0.79</v>
      </c>
      <c r="O202" s="77">
        <v>15277637</v>
      </c>
      <c r="P202" s="77">
        <v>101.35</v>
      </c>
      <c r="Q202" s="77">
        <v>87.854039999999998</v>
      </c>
      <c r="R202" s="77">
        <v>15571.7391395</v>
      </c>
      <c r="S202" s="77">
        <v>0.51</v>
      </c>
      <c r="T202" s="77">
        <v>0.67</v>
      </c>
      <c r="U202" s="77">
        <v>0.13</v>
      </c>
    </row>
    <row r="203" spans="2:21">
      <c r="B203" t="s">
        <v>978</v>
      </c>
      <c r="C203" t="s">
        <v>979</v>
      </c>
      <c r="D203" t="s">
        <v>103</v>
      </c>
      <c r="E203" t="s">
        <v>126</v>
      </c>
      <c r="F203" t="s">
        <v>593</v>
      </c>
      <c r="G203" t="s">
        <v>560</v>
      </c>
      <c r="H203" t="s">
        <v>583</v>
      </c>
      <c r="I203" t="s">
        <v>215</v>
      </c>
      <c r="J203" t="s">
        <v>980</v>
      </c>
      <c r="K203" s="77">
        <v>5.63</v>
      </c>
      <c r="L203" t="s">
        <v>105</v>
      </c>
      <c r="M203" s="77">
        <v>1.75</v>
      </c>
      <c r="N203" s="77">
        <v>1.41</v>
      </c>
      <c r="O203" s="77">
        <v>33052838</v>
      </c>
      <c r="P203" s="77">
        <v>102.1</v>
      </c>
      <c r="Q203" s="77">
        <v>0</v>
      </c>
      <c r="R203" s="77">
        <v>33746.947597999999</v>
      </c>
      <c r="S203" s="77">
        <v>2.29</v>
      </c>
      <c r="T203" s="77">
        <v>1.46</v>
      </c>
      <c r="U203" s="77">
        <v>0.28999999999999998</v>
      </c>
    </row>
    <row r="204" spans="2:21">
      <c r="B204" t="s">
        <v>981</v>
      </c>
      <c r="C204" t="s">
        <v>982</v>
      </c>
      <c r="D204" t="s">
        <v>103</v>
      </c>
      <c r="E204" t="s">
        <v>126</v>
      </c>
      <c r="F204" t="s">
        <v>605</v>
      </c>
      <c r="G204" t="s">
        <v>429</v>
      </c>
      <c r="H204" t="s">
        <v>583</v>
      </c>
      <c r="I204" t="s">
        <v>215</v>
      </c>
      <c r="J204" t="s">
        <v>983</v>
      </c>
      <c r="K204" s="77">
        <v>4.0999999999999996</v>
      </c>
      <c r="L204" t="s">
        <v>105</v>
      </c>
      <c r="M204" s="77">
        <v>3.5</v>
      </c>
      <c r="N204" s="77">
        <v>2.16</v>
      </c>
      <c r="O204" s="77">
        <v>2163199.9900000002</v>
      </c>
      <c r="P204" s="77">
        <v>105.6</v>
      </c>
      <c r="Q204" s="77">
        <v>175.42198999999999</v>
      </c>
      <c r="R204" s="77">
        <v>2459.76117944</v>
      </c>
      <c r="S204" s="77">
        <v>1.42</v>
      </c>
      <c r="T204" s="77">
        <v>0.11</v>
      </c>
      <c r="U204" s="77">
        <v>0.02</v>
      </c>
    </row>
    <row r="205" spans="2:21">
      <c r="B205" t="s">
        <v>984</v>
      </c>
      <c r="C205" t="s">
        <v>985</v>
      </c>
      <c r="D205" t="s">
        <v>103</v>
      </c>
      <c r="E205" t="s">
        <v>126</v>
      </c>
      <c r="F205" t="s">
        <v>948</v>
      </c>
      <c r="G205" t="s">
        <v>429</v>
      </c>
      <c r="H205" t="s">
        <v>211</v>
      </c>
      <c r="I205" t="s">
        <v>153</v>
      </c>
      <c r="J205" t="s">
        <v>986</v>
      </c>
      <c r="K205" s="77">
        <v>4.54</v>
      </c>
      <c r="L205" t="s">
        <v>105</v>
      </c>
      <c r="M205" s="77">
        <v>4.3499999999999996</v>
      </c>
      <c r="N205" s="77">
        <v>3.85</v>
      </c>
      <c r="O205" s="77">
        <v>6426495</v>
      </c>
      <c r="P205" s="77">
        <v>102.97</v>
      </c>
      <c r="Q205" s="77">
        <v>0</v>
      </c>
      <c r="R205" s="77">
        <v>6617.3619015000004</v>
      </c>
      <c r="S205" s="77">
        <v>0.34</v>
      </c>
      <c r="T205" s="77">
        <v>0.28999999999999998</v>
      </c>
      <c r="U205" s="77">
        <v>0.06</v>
      </c>
    </row>
    <row r="206" spans="2:21">
      <c r="B206" t="s">
        <v>987</v>
      </c>
      <c r="C206" t="s">
        <v>988</v>
      </c>
      <c r="D206" t="s">
        <v>103</v>
      </c>
      <c r="E206" t="s">
        <v>126</v>
      </c>
      <c r="F206" t="s">
        <v>551</v>
      </c>
      <c r="G206" t="s">
        <v>552</v>
      </c>
      <c r="H206" t="s">
        <v>583</v>
      </c>
      <c r="I206" t="s">
        <v>215</v>
      </c>
      <c r="J206" t="s">
        <v>989</v>
      </c>
      <c r="K206" s="77">
        <v>8.75</v>
      </c>
      <c r="L206" t="s">
        <v>105</v>
      </c>
      <c r="M206" s="77">
        <v>3.95</v>
      </c>
      <c r="N206" s="77">
        <v>3.45</v>
      </c>
      <c r="O206" s="77">
        <v>3434226</v>
      </c>
      <c r="P206" s="77">
        <v>104.66</v>
      </c>
      <c r="Q206" s="77">
        <v>67.825959999999995</v>
      </c>
      <c r="R206" s="77">
        <v>3662.0868915999999</v>
      </c>
      <c r="S206" s="77">
        <v>1.43</v>
      </c>
      <c r="T206" s="77">
        <v>0.16</v>
      </c>
      <c r="U206" s="77">
        <v>0.03</v>
      </c>
    </row>
    <row r="207" spans="2:21">
      <c r="B207" t="s">
        <v>990</v>
      </c>
      <c r="C207" t="s">
        <v>991</v>
      </c>
      <c r="D207" t="s">
        <v>103</v>
      </c>
      <c r="E207" t="s">
        <v>126</v>
      </c>
      <c r="F207" t="s">
        <v>551</v>
      </c>
      <c r="G207" t="s">
        <v>552</v>
      </c>
      <c r="H207" t="s">
        <v>583</v>
      </c>
      <c r="I207" t="s">
        <v>215</v>
      </c>
      <c r="J207" t="s">
        <v>989</v>
      </c>
      <c r="K207" s="77">
        <v>9.41</v>
      </c>
      <c r="L207" t="s">
        <v>105</v>
      </c>
      <c r="M207" s="77">
        <v>3.95</v>
      </c>
      <c r="N207" s="77">
        <v>3.53</v>
      </c>
      <c r="O207" s="77">
        <v>907519</v>
      </c>
      <c r="P207" s="77">
        <v>104.21</v>
      </c>
      <c r="Q207" s="77">
        <v>17.923500000000001</v>
      </c>
      <c r="R207" s="77">
        <v>963.64904990000002</v>
      </c>
      <c r="S207" s="77">
        <v>0.38</v>
      </c>
      <c r="T207" s="77">
        <v>0.04</v>
      </c>
      <c r="U207" s="77">
        <v>0.01</v>
      </c>
    </row>
    <row r="208" spans="2:21">
      <c r="B208" t="s">
        <v>992</v>
      </c>
      <c r="C208" t="s">
        <v>993</v>
      </c>
      <c r="D208" t="s">
        <v>103</v>
      </c>
      <c r="E208" t="s">
        <v>126</v>
      </c>
      <c r="F208" t="s">
        <v>994</v>
      </c>
      <c r="G208" t="s">
        <v>429</v>
      </c>
      <c r="H208" t="s">
        <v>583</v>
      </c>
      <c r="I208" t="s">
        <v>215</v>
      </c>
      <c r="J208" t="s">
        <v>483</v>
      </c>
      <c r="K208" s="77">
        <v>3.35</v>
      </c>
      <c r="L208" t="s">
        <v>105</v>
      </c>
      <c r="M208" s="77">
        <v>3.9</v>
      </c>
      <c r="N208" s="77">
        <v>4.3099999999999996</v>
      </c>
      <c r="O208" s="77">
        <v>7005932</v>
      </c>
      <c r="P208" s="77">
        <v>99.2</v>
      </c>
      <c r="Q208" s="77">
        <v>0</v>
      </c>
      <c r="R208" s="77">
        <v>6949.8845439999996</v>
      </c>
      <c r="S208" s="77">
        <v>0.78</v>
      </c>
      <c r="T208" s="77">
        <v>0.3</v>
      </c>
      <c r="U208" s="77">
        <v>0.06</v>
      </c>
    </row>
    <row r="209" spans="2:21">
      <c r="B209" t="s">
        <v>995</v>
      </c>
      <c r="C209" t="s">
        <v>996</v>
      </c>
      <c r="D209" t="s">
        <v>103</v>
      </c>
      <c r="E209" t="s">
        <v>126</v>
      </c>
      <c r="F209" t="s">
        <v>568</v>
      </c>
      <c r="G209" t="s">
        <v>552</v>
      </c>
      <c r="H209" t="s">
        <v>211</v>
      </c>
      <c r="I209" t="s">
        <v>153</v>
      </c>
      <c r="J209" t="s">
        <v>666</v>
      </c>
      <c r="K209" s="77">
        <v>5.42</v>
      </c>
      <c r="L209" t="s">
        <v>105</v>
      </c>
      <c r="M209" s="77">
        <v>3.92</v>
      </c>
      <c r="N209" s="77">
        <v>2.65</v>
      </c>
      <c r="O209" s="77">
        <v>6794466.3499999996</v>
      </c>
      <c r="P209" s="77">
        <v>108.81</v>
      </c>
      <c r="Q209" s="77">
        <v>0</v>
      </c>
      <c r="R209" s="77">
        <v>7393.0588354350002</v>
      </c>
      <c r="S209" s="77">
        <v>0.71</v>
      </c>
      <c r="T209" s="77">
        <v>0.32</v>
      </c>
      <c r="U209" s="77">
        <v>0.06</v>
      </c>
    </row>
    <row r="210" spans="2:21">
      <c r="B210" t="s">
        <v>997</v>
      </c>
      <c r="C210" t="s">
        <v>998</v>
      </c>
      <c r="D210" t="s">
        <v>103</v>
      </c>
      <c r="E210" t="s">
        <v>126</v>
      </c>
      <c r="F210" t="s">
        <v>577</v>
      </c>
      <c r="G210" t="s">
        <v>552</v>
      </c>
      <c r="H210" t="s">
        <v>211</v>
      </c>
      <c r="I210" t="s">
        <v>153</v>
      </c>
      <c r="J210" t="s">
        <v>500</v>
      </c>
      <c r="K210" s="77">
        <v>6.25</v>
      </c>
      <c r="L210" t="s">
        <v>105</v>
      </c>
      <c r="M210" s="77">
        <v>3.61</v>
      </c>
      <c r="N210" s="77">
        <v>2.85</v>
      </c>
      <c r="O210" s="77">
        <v>12378384</v>
      </c>
      <c r="P210" s="77">
        <v>106.5</v>
      </c>
      <c r="Q210" s="77">
        <v>0</v>
      </c>
      <c r="R210" s="77">
        <v>13182.97896</v>
      </c>
      <c r="S210" s="77">
        <v>1.61</v>
      </c>
      <c r="T210" s="77">
        <v>0.56999999999999995</v>
      </c>
      <c r="U210" s="77">
        <v>0.11</v>
      </c>
    </row>
    <row r="211" spans="2:21">
      <c r="B211" t="s">
        <v>999</v>
      </c>
      <c r="C211" t="s">
        <v>1000</v>
      </c>
      <c r="D211" t="s">
        <v>103</v>
      </c>
      <c r="E211" t="s">
        <v>126</v>
      </c>
      <c r="F211" t="s">
        <v>1001</v>
      </c>
      <c r="G211" t="s">
        <v>1002</v>
      </c>
      <c r="H211" t="s">
        <v>211</v>
      </c>
      <c r="I211" t="s">
        <v>153</v>
      </c>
      <c r="J211" t="s">
        <v>1003</v>
      </c>
      <c r="K211" s="77">
        <v>3.88</v>
      </c>
      <c r="L211" t="s">
        <v>105</v>
      </c>
      <c r="M211" s="77">
        <v>2.75</v>
      </c>
      <c r="N211" s="77">
        <v>2.5099999999999998</v>
      </c>
      <c r="O211" s="77">
        <v>4411826.12</v>
      </c>
      <c r="P211" s="77">
        <v>101.9</v>
      </c>
      <c r="Q211" s="77">
        <v>0</v>
      </c>
      <c r="R211" s="77">
        <v>4495.6508162800001</v>
      </c>
      <c r="S211" s="77">
        <v>0.91</v>
      </c>
      <c r="T211" s="77">
        <v>0.19</v>
      </c>
      <c r="U211" s="77">
        <v>0.04</v>
      </c>
    </row>
    <row r="212" spans="2:21">
      <c r="B212" t="s">
        <v>1004</v>
      </c>
      <c r="C212" t="s">
        <v>1005</v>
      </c>
      <c r="D212" t="s">
        <v>103</v>
      </c>
      <c r="E212" t="s">
        <v>126</v>
      </c>
      <c r="F212" t="s">
        <v>796</v>
      </c>
      <c r="G212" t="s">
        <v>386</v>
      </c>
      <c r="H212" t="s">
        <v>709</v>
      </c>
      <c r="I212" t="s">
        <v>215</v>
      </c>
      <c r="J212" t="s">
        <v>1006</v>
      </c>
      <c r="K212" s="77">
        <v>3.33</v>
      </c>
      <c r="L212" t="s">
        <v>105</v>
      </c>
      <c r="M212" s="77">
        <v>3.6</v>
      </c>
      <c r="N212" s="77">
        <v>2.6</v>
      </c>
      <c r="O212" s="77">
        <v>192</v>
      </c>
      <c r="P212" s="77">
        <v>5250001</v>
      </c>
      <c r="Q212" s="77">
        <v>0</v>
      </c>
      <c r="R212" s="77">
        <v>10080.001920000001</v>
      </c>
      <c r="S212" s="77">
        <v>0</v>
      </c>
      <c r="T212" s="77">
        <v>0.44</v>
      </c>
      <c r="U212" s="77">
        <v>0.09</v>
      </c>
    </row>
    <row r="213" spans="2:21">
      <c r="B213" t="s">
        <v>1007</v>
      </c>
      <c r="C213" t="s">
        <v>1008</v>
      </c>
      <c r="D213" t="s">
        <v>103</v>
      </c>
      <c r="E213" t="s">
        <v>126</v>
      </c>
      <c r="F213" t="s">
        <v>1009</v>
      </c>
      <c r="G213" t="s">
        <v>135</v>
      </c>
      <c r="H213" t="s">
        <v>705</v>
      </c>
      <c r="I213" t="s">
        <v>153</v>
      </c>
      <c r="J213" t="s">
        <v>310</v>
      </c>
      <c r="K213" s="77">
        <v>0.25</v>
      </c>
      <c r="L213" t="s">
        <v>105</v>
      </c>
      <c r="M213" s="77">
        <v>6.9</v>
      </c>
      <c r="N213" s="77">
        <v>2.39</v>
      </c>
      <c r="O213" s="77">
        <v>0.3</v>
      </c>
      <c r="P213" s="77">
        <v>102.85</v>
      </c>
      <c r="Q213" s="77">
        <v>0</v>
      </c>
      <c r="R213" s="77">
        <v>3.0854999999999999E-4</v>
      </c>
      <c r="S213" s="77">
        <v>0</v>
      </c>
      <c r="T213" s="77">
        <v>0</v>
      </c>
      <c r="U213" s="77">
        <v>0</v>
      </c>
    </row>
    <row r="214" spans="2:21">
      <c r="B214" t="s">
        <v>1010</v>
      </c>
      <c r="C214" t="s">
        <v>1011</v>
      </c>
      <c r="D214" t="s">
        <v>103</v>
      </c>
      <c r="E214" t="s">
        <v>126</v>
      </c>
      <c r="F214" t="s">
        <v>1012</v>
      </c>
      <c r="G214" t="s">
        <v>938</v>
      </c>
      <c r="H214" t="s">
        <v>705</v>
      </c>
      <c r="I214" t="s">
        <v>153</v>
      </c>
      <c r="J214" t="s">
        <v>310</v>
      </c>
      <c r="K214" s="77">
        <v>1.1399999999999999</v>
      </c>
      <c r="L214" t="s">
        <v>105</v>
      </c>
      <c r="M214" s="77">
        <v>5.55</v>
      </c>
      <c r="N214" s="77">
        <v>1.35</v>
      </c>
      <c r="O214" s="77">
        <v>76000.009999999995</v>
      </c>
      <c r="P214" s="77">
        <v>106.68</v>
      </c>
      <c r="Q214" s="77">
        <v>0</v>
      </c>
      <c r="R214" s="77">
        <v>81.076810667999993</v>
      </c>
      <c r="S214" s="77">
        <v>0.32</v>
      </c>
      <c r="T214" s="77">
        <v>0</v>
      </c>
      <c r="U214" s="77">
        <v>0</v>
      </c>
    </row>
    <row r="215" spans="2:21">
      <c r="B215" t="s">
        <v>1013</v>
      </c>
      <c r="C215" t="s">
        <v>1014</v>
      </c>
      <c r="D215" t="s">
        <v>103</v>
      </c>
      <c r="E215" t="s">
        <v>126</v>
      </c>
      <c r="F215" t="s">
        <v>1015</v>
      </c>
      <c r="G215" t="s">
        <v>429</v>
      </c>
      <c r="H215" t="s">
        <v>709</v>
      </c>
      <c r="I215" t="s">
        <v>215</v>
      </c>
      <c r="J215" t="s">
        <v>1016</v>
      </c>
      <c r="K215" s="77">
        <v>3.08</v>
      </c>
      <c r="L215" t="s">
        <v>105</v>
      </c>
      <c r="M215" s="77">
        <v>6.05</v>
      </c>
      <c r="N215" s="77">
        <v>4.3499999999999996</v>
      </c>
      <c r="O215" s="77">
        <v>4939137.3600000003</v>
      </c>
      <c r="P215" s="77">
        <v>107.05</v>
      </c>
      <c r="Q215" s="77">
        <v>0</v>
      </c>
      <c r="R215" s="77">
        <v>5287.3465438800004</v>
      </c>
      <c r="S215" s="77">
        <v>0.62</v>
      </c>
      <c r="T215" s="77">
        <v>0.23</v>
      </c>
      <c r="U215" s="77">
        <v>0.05</v>
      </c>
    </row>
    <row r="216" spans="2:21">
      <c r="B216" t="s">
        <v>1017</v>
      </c>
      <c r="C216" t="s">
        <v>1018</v>
      </c>
      <c r="D216" t="s">
        <v>103</v>
      </c>
      <c r="E216" t="s">
        <v>126</v>
      </c>
      <c r="F216" t="s">
        <v>669</v>
      </c>
      <c r="G216" t="s">
        <v>429</v>
      </c>
      <c r="H216" t="s">
        <v>709</v>
      </c>
      <c r="I216" t="s">
        <v>215</v>
      </c>
      <c r="J216" t="s">
        <v>1019</v>
      </c>
      <c r="K216" s="77">
        <v>3</v>
      </c>
      <c r="L216" t="s">
        <v>105</v>
      </c>
      <c r="M216" s="77">
        <v>5.74</v>
      </c>
      <c r="N216" s="77">
        <v>2.2200000000000002</v>
      </c>
      <c r="O216" s="77">
        <v>0.37</v>
      </c>
      <c r="P216" s="77">
        <v>112.35</v>
      </c>
      <c r="Q216" s="77">
        <v>0</v>
      </c>
      <c r="R216" s="77">
        <v>4.15695E-4</v>
      </c>
      <c r="S216" s="77">
        <v>0</v>
      </c>
      <c r="T216" s="77">
        <v>0</v>
      </c>
      <c r="U216" s="77">
        <v>0</v>
      </c>
    </row>
    <row r="217" spans="2:21">
      <c r="B217" t="s">
        <v>1020</v>
      </c>
      <c r="C217" t="s">
        <v>1021</v>
      </c>
      <c r="D217" t="s">
        <v>103</v>
      </c>
      <c r="E217" t="s">
        <v>126</v>
      </c>
      <c r="F217" t="s">
        <v>673</v>
      </c>
      <c r="G217" t="s">
        <v>429</v>
      </c>
      <c r="H217" t="s">
        <v>709</v>
      </c>
      <c r="I217" t="s">
        <v>215</v>
      </c>
      <c r="J217" t="s">
        <v>1022</v>
      </c>
      <c r="K217" s="77">
        <v>3.82</v>
      </c>
      <c r="L217" t="s">
        <v>105</v>
      </c>
      <c r="M217" s="77">
        <v>3.7</v>
      </c>
      <c r="N217" s="77">
        <v>2.21</v>
      </c>
      <c r="O217" s="77">
        <v>1264535.0900000001</v>
      </c>
      <c r="P217" s="77">
        <v>105.79</v>
      </c>
      <c r="Q217" s="77">
        <v>23.393889999999999</v>
      </c>
      <c r="R217" s="77">
        <v>1361.145561711</v>
      </c>
      <c r="S217" s="77">
        <v>0.53</v>
      </c>
      <c r="T217" s="77">
        <v>0.06</v>
      </c>
      <c r="U217" s="77">
        <v>0.01</v>
      </c>
    </row>
    <row r="218" spans="2:21">
      <c r="B218" t="s">
        <v>1023</v>
      </c>
      <c r="C218" t="s">
        <v>1024</v>
      </c>
      <c r="D218" t="s">
        <v>103</v>
      </c>
      <c r="E218" t="s">
        <v>126</v>
      </c>
      <c r="F218" t="s">
        <v>1025</v>
      </c>
      <c r="G218" t="s">
        <v>429</v>
      </c>
      <c r="H218" t="s">
        <v>705</v>
      </c>
      <c r="I218" t="s">
        <v>153</v>
      </c>
      <c r="J218" t="s">
        <v>1026</v>
      </c>
      <c r="K218" s="77">
        <v>2.5299999999999998</v>
      </c>
      <c r="L218" t="s">
        <v>105</v>
      </c>
      <c r="M218" s="77">
        <v>4.2</v>
      </c>
      <c r="N218" s="77">
        <v>3.69</v>
      </c>
      <c r="O218" s="77">
        <v>823908.4</v>
      </c>
      <c r="P218" s="77">
        <v>101.99</v>
      </c>
      <c r="Q218" s="77">
        <v>242.48605000000001</v>
      </c>
      <c r="R218" s="77">
        <v>1082.7902271600001</v>
      </c>
      <c r="S218" s="77">
        <v>7.0000000000000007E-2</v>
      </c>
      <c r="T218" s="77">
        <v>0.05</v>
      </c>
      <c r="U218" s="77">
        <v>0.01</v>
      </c>
    </row>
    <row r="219" spans="2:21">
      <c r="B219" t="s">
        <v>1027</v>
      </c>
      <c r="C219" t="s">
        <v>1028</v>
      </c>
      <c r="D219" t="s">
        <v>103</v>
      </c>
      <c r="E219" t="s">
        <v>126</v>
      </c>
      <c r="F219" t="s">
        <v>1029</v>
      </c>
      <c r="G219" t="s">
        <v>130</v>
      </c>
      <c r="H219" t="s">
        <v>709</v>
      </c>
      <c r="I219" t="s">
        <v>215</v>
      </c>
      <c r="J219" t="s">
        <v>480</v>
      </c>
      <c r="K219" s="77">
        <v>3.33</v>
      </c>
      <c r="L219" t="s">
        <v>105</v>
      </c>
      <c r="M219" s="77">
        <v>2.95</v>
      </c>
      <c r="N219" s="77">
        <v>2.1800000000000002</v>
      </c>
      <c r="O219" s="77">
        <v>4133999.86</v>
      </c>
      <c r="P219" s="77">
        <v>102.58</v>
      </c>
      <c r="Q219" s="77">
        <v>383.66712999999999</v>
      </c>
      <c r="R219" s="77">
        <v>4624.3241863880003</v>
      </c>
      <c r="S219" s="77">
        <v>1.78</v>
      </c>
      <c r="T219" s="77">
        <v>0.2</v>
      </c>
      <c r="U219" s="77">
        <v>0.04</v>
      </c>
    </row>
    <row r="220" spans="2:21">
      <c r="B220" t="s">
        <v>1030</v>
      </c>
      <c r="C220" t="s">
        <v>1031</v>
      </c>
      <c r="D220" t="s">
        <v>103</v>
      </c>
      <c r="E220" t="s">
        <v>126</v>
      </c>
      <c r="F220" t="s">
        <v>680</v>
      </c>
      <c r="G220" t="s">
        <v>552</v>
      </c>
      <c r="H220" t="s">
        <v>709</v>
      </c>
      <c r="I220" t="s">
        <v>215</v>
      </c>
      <c r="J220" t="s">
        <v>1032</v>
      </c>
      <c r="K220" s="77">
        <v>9.24</v>
      </c>
      <c r="L220" t="s">
        <v>105</v>
      </c>
      <c r="M220" s="77">
        <v>1.72</v>
      </c>
      <c r="N220" s="77">
        <v>3.66</v>
      </c>
      <c r="O220" s="77">
        <v>4678605</v>
      </c>
      <c r="P220" s="77">
        <v>98.23</v>
      </c>
      <c r="Q220" s="77">
        <v>45.165370000000003</v>
      </c>
      <c r="R220" s="77">
        <v>4640.9590614999997</v>
      </c>
      <c r="S220" s="77">
        <v>1.84</v>
      </c>
      <c r="T220" s="77">
        <v>0.2</v>
      </c>
      <c r="U220" s="77">
        <v>0.04</v>
      </c>
    </row>
    <row r="221" spans="2:21">
      <c r="B221" t="s">
        <v>1033</v>
      </c>
      <c r="C221" t="s">
        <v>1034</v>
      </c>
      <c r="D221" t="s">
        <v>103</v>
      </c>
      <c r="E221" t="s">
        <v>126</v>
      </c>
      <c r="F221" t="s">
        <v>745</v>
      </c>
      <c r="G221" t="s">
        <v>429</v>
      </c>
      <c r="H221" t="s">
        <v>705</v>
      </c>
      <c r="I221" t="s">
        <v>153</v>
      </c>
      <c r="J221" t="s">
        <v>310</v>
      </c>
      <c r="K221" s="77">
        <v>3.63</v>
      </c>
      <c r="L221" t="s">
        <v>105</v>
      </c>
      <c r="M221" s="77">
        <v>7.05</v>
      </c>
      <c r="N221" s="77">
        <v>2.61</v>
      </c>
      <c r="O221" s="77">
        <v>2264.1799999999998</v>
      </c>
      <c r="P221" s="77">
        <v>116.57</v>
      </c>
      <c r="Q221" s="77">
        <v>7.9810000000000006E-2</v>
      </c>
      <c r="R221" s="77">
        <v>2.719164626</v>
      </c>
      <c r="S221" s="77">
        <v>0</v>
      </c>
      <c r="T221" s="77">
        <v>0</v>
      </c>
      <c r="U221" s="77">
        <v>0</v>
      </c>
    </row>
    <row r="222" spans="2:21">
      <c r="B222" t="s">
        <v>1035</v>
      </c>
      <c r="C222" t="s">
        <v>1036</v>
      </c>
      <c r="D222" t="s">
        <v>103</v>
      </c>
      <c r="E222" t="s">
        <v>126</v>
      </c>
      <c r="F222" t="s">
        <v>748</v>
      </c>
      <c r="G222" t="s">
        <v>135</v>
      </c>
      <c r="H222" t="s">
        <v>709</v>
      </c>
      <c r="I222" t="s">
        <v>215</v>
      </c>
      <c r="J222" t="s">
        <v>752</v>
      </c>
      <c r="K222" s="77">
        <v>3.92</v>
      </c>
      <c r="L222" t="s">
        <v>105</v>
      </c>
      <c r="M222" s="77">
        <v>4.1399999999999997</v>
      </c>
      <c r="N222" s="77">
        <v>2.62</v>
      </c>
      <c r="O222" s="77">
        <v>1143186.6599999999</v>
      </c>
      <c r="P222" s="77">
        <v>105.99</v>
      </c>
      <c r="Q222" s="77">
        <v>153.31402</v>
      </c>
      <c r="R222" s="77">
        <v>1364.9775609339999</v>
      </c>
      <c r="S222" s="77">
        <v>0.16</v>
      </c>
      <c r="T222" s="77">
        <v>0.06</v>
      </c>
      <c r="U222" s="77">
        <v>0.01</v>
      </c>
    </row>
    <row r="223" spans="2:21">
      <c r="B223" t="s">
        <v>1037</v>
      </c>
      <c r="C223" t="s">
        <v>1038</v>
      </c>
      <c r="D223" t="s">
        <v>103</v>
      </c>
      <c r="E223" t="s">
        <v>126</v>
      </c>
      <c r="F223" t="s">
        <v>748</v>
      </c>
      <c r="G223" t="s">
        <v>135</v>
      </c>
      <c r="H223" t="s">
        <v>709</v>
      </c>
      <c r="I223" t="s">
        <v>215</v>
      </c>
      <c r="J223" t="s">
        <v>597</v>
      </c>
      <c r="K223" s="77">
        <v>5.2</v>
      </c>
      <c r="L223" t="s">
        <v>105</v>
      </c>
      <c r="M223" s="77">
        <v>3.55</v>
      </c>
      <c r="N223" s="77">
        <v>3.13</v>
      </c>
      <c r="O223" s="77">
        <v>932738</v>
      </c>
      <c r="P223" s="77">
        <v>104.03</v>
      </c>
      <c r="Q223" s="77">
        <v>0</v>
      </c>
      <c r="R223" s="77">
        <v>970.32734140000002</v>
      </c>
      <c r="S223" s="77">
        <v>0.31</v>
      </c>
      <c r="T223" s="77">
        <v>0.04</v>
      </c>
      <c r="U223" s="77">
        <v>0.01</v>
      </c>
    </row>
    <row r="224" spans="2:21">
      <c r="B224" t="s">
        <v>1039</v>
      </c>
      <c r="C224" t="s">
        <v>1040</v>
      </c>
      <c r="D224" t="s">
        <v>103</v>
      </c>
      <c r="E224" t="s">
        <v>126</v>
      </c>
      <c r="F224" t="s">
        <v>1041</v>
      </c>
      <c r="G224" t="s">
        <v>429</v>
      </c>
      <c r="H224" t="s">
        <v>709</v>
      </c>
      <c r="I224" t="s">
        <v>215</v>
      </c>
      <c r="J224" t="s">
        <v>1042</v>
      </c>
      <c r="K224" s="77">
        <v>5.59</v>
      </c>
      <c r="L224" t="s">
        <v>105</v>
      </c>
      <c r="M224" s="77">
        <v>3.9</v>
      </c>
      <c r="N224" s="77">
        <v>3.99</v>
      </c>
      <c r="O224" s="77">
        <v>4924000</v>
      </c>
      <c r="P224" s="77">
        <v>100</v>
      </c>
      <c r="Q224" s="77">
        <v>0</v>
      </c>
      <c r="R224" s="77">
        <v>4924</v>
      </c>
      <c r="S224" s="77">
        <v>1.17</v>
      </c>
      <c r="T224" s="77">
        <v>0.21</v>
      </c>
      <c r="U224" s="77">
        <v>0.04</v>
      </c>
    </row>
    <row r="225" spans="2:21">
      <c r="B225" t="s">
        <v>1043</v>
      </c>
      <c r="C225" t="s">
        <v>1044</v>
      </c>
      <c r="D225" t="s">
        <v>103</v>
      </c>
      <c r="E225" t="s">
        <v>126</v>
      </c>
      <c r="F225" t="s">
        <v>755</v>
      </c>
      <c r="G225" t="s">
        <v>135</v>
      </c>
      <c r="H225" t="s">
        <v>709</v>
      </c>
      <c r="I225" t="s">
        <v>215</v>
      </c>
      <c r="J225" t="s">
        <v>310</v>
      </c>
      <c r="K225" s="77">
        <v>1.97</v>
      </c>
      <c r="L225" t="s">
        <v>105</v>
      </c>
      <c r="M225" s="77">
        <v>1.31</v>
      </c>
      <c r="N225" s="77">
        <v>0.96</v>
      </c>
      <c r="O225" s="77">
        <v>5854715.7999999998</v>
      </c>
      <c r="P225" s="77">
        <v>100.89</v>
      </c>
      <c r="Q225" s="77">
        <v>19.437650000000001</v>
      </c>
      <c r="R225" s="77">
        <v>5926.2604206200003</v>
      </c>
      <c r="S225" s="77">
        <v>1.34</v>
      </c>
      <c r="T225" s="77">
        <v>0.26</v>
      </c>
      <c r="U225" s="77">
        <v>0.05</v>
      </c>
    </row>
    <row r="226" spans="2:21">
      <c r="B226" t="s">
        <v>1045</v>
      </c>
      <c r="C226" t="s">
        <v>1046</v>
      </c>
      <c r="D226" t="s">
        <v>103</v>
      </c>
      <c r="E226" t="s">
        <v>126</v>
      </c>
      <c r="F226" t="s">
        <v>755</v>
      </c>
      <c r="G226" t="s">
        <v>135</v>
      </c>
      <c r="H226" t="s">
        <v>709</v>
      </c>
      <c r="I226" t="s">
        <v>215</v>
      </c>
      <c r="J226" t="s">
        <v>1047</v>
      </c>
      <c r="K226" s="77">
        <v>3.81</v>
      </c>
      <c r="L226" t="s">
        <v>105</v>
      </c>
      <c r="M226" s="77">
        <v>2.16</v>
      </c>
      <c r="N226" s="77">
        <v>2.58</v>
      </c>
      <c r="O226" s="77">
        <v>679519</v>
      </c>
      <c r="P226" s="77">
        <v>98.51</v>
      </c>
      <c r="Q226" s="77">
        <v>0</v>
      </c>
      <c r="R226" s="77">
        <v>669.39416689999996</v>
      </c>
      <c r="S226" s="77">
        <v>0.11</v>
      </c>
      <c r="T226" s="77">
        <v>0.03</v>
      </c>
      <c r="U226" s="77">
        <v>0.01</v>
      </c>
    </row>
    <row r="227" spans="2:21">
      <c r="B227" t="s">
        <v>1048</v>
      </c>
      <c r="C227" t="s">
        <v>1049</v>
      </c>
      <c r="D227" t="s">
        <v>103</v>
      </c>
      <c r="E227" t="s">
        <v>126</v>
      </c>
      <c r="F227" t="s">
        <v>1001</v>
      </c>
      <c r="G227" t="s">
        <v>1002</v>
      </c>
      <c r="H227" t="s">
        <v>705</v>
      </c>
      <c r="I227" t="s">
        <v>153</v>
      </c>
      <c r="J227" t="s">
        <v>1050</v>
      </c>
      <c r="K227" s="77">
        <v>2.92</v>
      </c>
      <c r="L227" t="s">
        <v>105</v>
      </c>
      <c r="M227" s="77">
        <v>2.4</v>
      </c>
      <c r="N227" s="77">
        <v>2.11</v>
      </c>
      <c r="O227" s="77">
        <v>2406507.64</v>
      </c>
      <c r="P227" s="77">
        <v>101.09</v>
      </c>
      <c r="Q227" s="77">
        <v>0</v>
      </c>
      <c r="R227" s="77">
        <v>2432.7385732759999</v>
      </c>
      <c r="S227" s="77">
        <v>0.64</v>
      </c>
      <c r="T227" s="77">
        <v>0.11</v>
      </c>
      <c r="U227" s="77">
        <v>0.02</v>
      </c>
    </row>
    <row r="228" spans="2:21">
      <c r="B228" t="s">
        <v>1051</v>
      </c>
      <c r="C228" t="s">
        <v>1052</v>
      </c>
      <c r="D228" t="s">
        <v>103</v>
      </c>
      <c r="E228" t="s">
        <v>126</v>
      </c>
      <c r="F228" t="s">
        <v>1053</v>
      </c>
      <c r="G228" t="s">
        <v>429</v>
      </c>
      <c r="H228" t="s">
        <v>709</v>
      </c>
      <c r="I228" t="s">
        <v>215</v>
      </c>
      <c r="J228" t="s">
        <v>415</v>
      </c>
      <c r="K228" s="77">
        <v>1.91</v>
      </c>
      <c r="L228" t="s">
        <v>105</v>
      </c>
      <c r="M228" s="77">
        <v>4</v>
      </c>
      <c r="N228" s="77">
        <v>2.61</v>
      </c>
      <c r="O228" s="77">
        <v>11437501</v>
      </c>
      <c r="P228" s="77">
        <v>106.11</v>
      </c>
      <c r="Q228" s="77">
        <v>0</v>
      </c>
      <c r="R228" s="77">
        <v>12136.332311100001</v>
      </c>
      <c r="S228" s="77">
        <v>1.35</v>
      </c>
      <c r="T228" s="77">
        <v>0.53</v>
      </c>
      <c r="U228" s="77">
        <v>0.1</v>
      </c>
    </row>
    <row r="229" spans="2:21">
      <c r="B229" t="s">
        <v>1054</v>
      </c>
      <c r="C229" t="s">
        <v>1055</v>
      </c>
      <c r="D229" t="s">
        <v>103</v>
      </c>
      <c r="E229" t="s">
        <v>126</v>
      </c>
      <c r="F229" t="s">
        <v>1056</v>
      </c>
      <c r="G229" t="s">
        <v>1057</v>
      </c>
      <c r="H229" t="s">
        <v>709</v>
      </c>
      <c r="I229" t="s">
        <v>215</v>
      </c>
      <c r="J229" t="s">
        <v>1058</v>
      </c>
      <c r="K229" s="77">
        <v>3.51</v>
      </c>
      <c r="L229" t="s">
        <v>105</v>
      </c>
      <c r="M229" s="77">
        <v>3.35</v>
      </c>
      <c r="N229" s="77">
        <v>2.25</v>
      </c>
      <c r="O229" s="77">
        <v>4077281</v>
      </c>
      <c r="P229" s="77">
        <v>104.76</v>
      </c>
      <c r="Q229" s="77">
        <v>0</v>
      </c>
      <c r="R229" s="77">
        <v>4271.3595756000004</v>
      </c>
      <c r="S229" s="77">
        <v>0.74</v>
      </c>
      <c r="T229" s="77">
        <v>0.18</v>
      </c>
      <c r="U229" s="77">
        <v>0.04</v>
      </c>
    </row>
    <row r="230" spans="2:21">
      <c r="B230" t="s">
        <v>1059</v>
      </c>
      <c r="C230" t="s">
        <v>1060</v>
      </c>
      <c r="D230" t="s">
        <v>103</v>
      </c>
      <c r="E230" t="s">
        <v>126</v>
      </c>
      <c r="F230" t="s">
        <v>1061</v>
      </c>
      <c r="G230" t="s">
        <v>1062</v>
      </c>
      <c r="H230" t="s">
        <v>780</v>
      </c>
      <c r="I230" t="s">
        <v>215</v>
      </c>
      <c r="J230" t="s">
        <v>310</v>
      </c>
      <c r="K230" s="77">
        <v>0.5</v>
      </c>
      <c r="L230" t="s">
        <v>105</v>
      </c>
      <c r="M230" s="77">
        <v>6.3</v>
      </c>
      <c r="N230" s="77">
        <v>1.22</v>
      </c>
      <c r="O230" s="77">
        <v>462750</v>
      </c>
      <c r="P230" s="77">
        <v>102.53</v>
      </c>
      <c r="Q230" s="77">
        <v>14.57662</v>
      </c>
      <c r="R230" s="77">
        <v>489.03419500000001</v>
      </c>
      <c r="S230" s="77">
        <v>0.49</v>
      </c>
      <c r="T230" s="77">
        <v>0.02</v>
      </c>
      <c r="U230" s="77">
        <v>0</v>
      </c>
    </row>
    <row r="231" spans="2:21">
      <c r="B231" t="s">
        <v>1063</v>
      </c>
      <c r="C231" t="s">
        <v>1064</v>
      </c>
      <c r="D231" t="s">
        <v>103</v>
      </c>
      <c r="E231" t="s">
        <v>126</v>
      </c>
      <c r="F231" t="s">
        <v>704</v>
      </c>
      <c r="G231" t="s">
        <v>386</v>
      </c>
      <c r="H231" t="s">
        <v>772</v>
      </c>
      <c r="I231" t="s">
        <v>153</v>
      </c>
      <c r="J231" t="s">
        <v>310</v>
      </c>
      <c r="K231" s="77">
        <v>2.14</v>
      </c>
      <c r="L231" t="s">
        <v>105</v>
      </c>
      <c r="M231" s="77">
        <v>3.76</v>
      </c>
      <c r="N231" s="77">
        <v>1.34</v>
      </c>
      <c r="O231" s="77">
        <v>1069145</v>
      </c>
      <c r="P231" s="77">
        <v>103.11</v>
      </c>
      <c r="Q231" s="77">
        <v>0</v>
      </c>
      <c r="R231" s="77">
        <v>1102.3954094999999</v>
      </c>
      <c r="S231" s="77">
        <v>1.1100000000000001</v>
      </c>
      <c r="T231" s="77">
        <v>0.05</v>
      </c>
      <c r="U231" s="77">
        <v>0.01</v>
      </c>
    </row>
    <row r="232" spans="2:21">
      <c r="B232" t="s">
        <v>1065</v>
      </c>
      <c r="C232" t="s">
        <v>1066</v>
      </c>
      <c r="D232" t="s">
        <v>103</v>
      </c>
      <c r="E232" t="s">
        <v>126</v>
      </c>
      <c r="F232" t="s">
        <v>775</v>
      </c>
      <c r="G232" t="s">
        <v>429</v>
      </c>
      <c r="H232" t="s">
        <v>772</v>
      </c>
      <c r="I232" t="s">
        <v>153</v>
      </c>
      <c r="J232" t="s">
        <v>1067</v>
      </c>
      <c r="K232" s="77">
        <v>1.9</v>
      </c>
      <c r="L232" t="s">
        <v>105</v>
      </c>
      <c r="M232" s="77">
        <v>5</v>
      </c>
      <c r="N232" s="77">
        <v>2.2999999999999998</v>
      </c>
      <c r="O232" s="77">
        <v>0.39</v>
      </c>
      <c r="P232" s="77">
        <v>105.16</v>
      </c>
      <c r="Q232" s="77">
        <v>0</v>
      </c>
      <c r="R232" s="77">
        <v>4.1012399999999999E-4</v>
      </c>
      <c r="S232" s="77">
        <v>0</v>
      </c>
      <c r="T232" s="77">
        <v>0</v>
      </c>
      <c r="U232" s="77">
        <v>0</v>
      </c>
    </row>
    <row r="233" spans="2:21">
      <c r="B233" t="s">
        <v>1068</v>
      </c>
      <c r="C233" t="s">
        <v>1069</v>
      </c>
      <c r="D233" t="s">
        <v>103</v>
      </c>
      <c r="E233" t="s">
        <v>126</v>
      </c>
      <c r="F233" t="s">
        <v>775</v>
      </c>
      <c r="G233" t="s">
        <v>429</v>
      </c>
      <c r="H233" t="s">
        <v>772</v>
      </c>
      <c r="I233" t="s">
        <v>153</v>
      </c>
      <c r="J233" t="s">
        <v>1070</v>
      </c>
      <c r="K233" s="77">
        <v>2.79</v>
      </c>
      <c r="L233" t="s">
        <v>105</v>
      </c>
      <c r="M233" s="77">
        <v>4.6500000000000004</v>
      </c>
      <c r="N233" s="77">
        <v>2.48</v>
      </c>
      <c r="O233" s="77">
        <v>1245</v>
      </c>
      <c r="P233" s="77">
        <v>106.15</v>
      </c>
      <c r="Q233" s="77">
        <v>0.28997000000000001</v>
      </c>
      <c r="R233" s="77">
        <v>1.6115375000000001</v>
      </c>
      <c r="S233" s="77">
        <v>0</v>
      </c>
      <c r="T233" s="77">
        <v>0</v>
      </c>
      <c r="U233" s="77">
        <v>0</v>
      </c>
    </row>
    <row r="234" spans="2:21">
      <c r="B234" t="s">
        <v>1071</v>
      </c>
      <c r="C234" t="s">
        <v>1072</v>
      </c>
      <c r="D234" t="s">
        <v>103</v>
      </c>
      <c r="E234" t="s">
        <v>126</v>
      </c>
      <c r="F234" t="s">
        <v>1073</v>
      </c>
      <c r="G234" t="s">
        <v>429</v>
      </c>
      <c r="H234" t="s">
        <v>772</v>
      </c>
      <c r="I234" t="s">
        <v>153</v>
      </c>
      <c r="J234" t="s">
        <v>1074</v>
      </c>
      <c r="K234" s="77">
        <v>4.7</v>
      </c>
      <c r="L234" t="s">
        <v>105</v>
      </c>
      <c r="M234" s="77">
        <v>3.95</v>
      </c>
      <c r="N234" s="77">
        <v>4.21</v>
      </c>
      <c r="O234" s="77">
        <v>4241370</v>
      </c>
      <c r="P234" s="77">
        <v>100.3</v>
      </c>
      <c r="Q234" s="77">
        <v>0</v>
      </c>
      <c r="R234" s="77">
        <v>4254.09411</v>
      </c>
      <c r="S234" s="77">
        <v>0.69</v>
      </c>
      <c r="T234" s="77">
        <v>0.18</v>
      </c>
      <c r="U234" s="77">
        <v>0.04</v>
      </c>
    </row>
    <row r="235" spans="2:21">
      <c r="B235" t="s">
        <v>1075</v>
      </c>
      <c r="C235" t="s">
        <v>1076</v>
      </c>
      <c r="D235" t="s">
        <v>103</v>
      </c>
      <c r="E235" t="s">
        <v>126</v>
      </c>
      <c r="F235" t="s">
        <v>1073</v>
      </c>
      <c r="G235" t="s">
        <v>429</v>
      </c>
      <c r="H235" t="s">
        <v>772</v>
      </c>
      <c r="I235" t="s">
        <v>153</v>
      </c>
      <c r="J235" t="s">
        <v>730</v>
      </c>
      <c r="K235" s="77">
        <v>5.38</v>
      </c>
      <c r="L235" t="s">
        <v>105</v>
      </c>
      <c r="M235" s="77">
        <v>3</v>
      </c>
      <c r="N235" s="77">
        <v>4.0999999999999996</v>
      </c>
      <c r="O235" s="77">
        <v>6825788</v>
      </c>
      <c r="P235" s="77">
        <v>95.68</v>
      </c>
      <c r="Q235" s="77">
        <v>0</v>
      </c>
      <c r="R235" s="77">
        <v>6530.9139584000004</v>
      </c>
      <c r="S235" s="77">
        <v>1.06</v>
      </c>
      <c r="T235" s="77">
        <v>0.28000000000000003</v>
      </c>
      <c r="U235" s="77">
        <v>0.06</v>
      </c>
    </row>
    <row r="236" spans="2:21">
      <c r="B236" t="s">
        <v>1077</v>
      </c>
      <c r="C236" t="s">
        <v>1078</v>
      </c>
      <c r="D236" t="s">
        <v>103</v>
      </c>
      <c r="E236" t="s">
        <v>126</v>
      </c>
      <c r="F236" t="s">
        <v>1079</v>
      </c>
      <c r="G236" t="s">
        <v>1002</v>
      </c>
      <c r="H236" t="s">
        <v>780</v>
      </c>
      <c r="I236" t="s">
        <v>215</v>
      </c>
      <c r="J236" t="s">
        <v>1080</v>
      </c>
      <c r="K236" s="77">
        <v>2.48</v>
      </c>
      <c r="L236" t="s">
        <v>105</v>
      </c>
      <c r="M236" s="77">
        <v>3.4</v>
      </c>
      <c r="N236" s="77">
        <v>2.7</v>
      </c>
      <c r="O236" s="77">
        <v>986531.69</v>
      </c>
      <c r="P236" s="77">
        <v>102.28</v>
      </c>
      <c r="Q236" s="77">
        <v>0</v>
      </c>
      <c r="R236" s="77">
        <v>1009.024612532</v>
      </c>
      <c r="S236" s="77">
        <v>0.19</v>
      </c>
      <c r="T236" s="77">
        <v>0.04</v>
      </c>
      <c r="U236" s="77">
        <v>0.01</v>
      </c>
    </row>
    <row r="237" spans="2:21">
      <c r="B237" t="s">
        <v>1081</v>
      </c>
      <c r="C237" t="s">
        <v>1082</v>
      </c>
      <c r="D237" t="s">
        <v>103</v>
      </c>
      <c r="E237" t="s">
        <v>126</v>
      </c>
      <c r="F237" t="s">
        <v>1083</v>
      </c>
      <c r="G237" t="s">
        <v>560</v>
      </c>
      <c r="H237" t="s">
        <v>830</v>
      </c>
      <c r="I237" t="s">
        <v>215</v>
      </c>
      <c r="J237" t="s">
        <v>1084</v>
      </c>
      <c r="K237" s="77">
        <v>6.04</v>
      </c>
      <c r="L237" t="s">
        <v>105</v>
      </c>
      <c r="M237" s="77">
        <v>4.95</v>
      </c>
      <c r="N237" s="77">
        <v>3.54</v>
      </c>
      <c r="O237" s="77">
        <v>5438740</v>
      </c>
      <c r="P237" s="77">
        <v>105.64</v>
      </c>
      <c r="Q237" s="77">
        <v>484.86507999999998</v>
      </c>
      <c r="R237" s="77">
        <v>6230.3500160000003</v>
      </c>
      <c r="S237" s="77">
        <v>1.76</v>
      </c>
      <c r="T237" s="77">
        <v>0.27</v>
      </c>
      <c r="U237" s="77">
        <v>0.05</v>
      </c>
    </row>
    <row r="238" spans="2:21">
      <c r="B238" t="s">
        <v>1085</v>
      </c>
      <c r="C238" t="s">
        <v>1086</v>
      </c>
      <c r="D238" t="s">
        <v>103</v>
      </c>
      <c r="E238" t="s">
        <v>126</v>
      </c>
      <c r="F238" t="s">
        <v>821</v>
      </c>
      <c r="G238" t="s">
        <v>130</v>
      </c>
      <c r="H238" t="s">
        <v>818</v>
      </c>
      <c r="I238" t="s">
        <v>153</v>
      </c>
      <c r="J238" t="s">
        <v>983</v>
      </c>
      <c r="K238" s="77">
        <v>1.69</v>
      </c>
      <c r="L238" t="s">
        <v>105</v>
      </c>
      <c r="M238" s="77">
        <v>3.3</v>
      </c>
      <c r="N238" s="77">
        <v>2.76</v>
      </c>
      <c r="O238" s="77">
        <v>1040178.47</v>
      </c>
      <c r="P238" s="77">
        <v>101.37</v>
      </c>
      <c r="Q238" s="77">
        <v>0</v>
      </c>
      <c r="R238" s="77">
        <v>1054.428915039</v>
      </c>
      <c r="S238" s="77">
        <v>0.2</v>
      </c>
      <c r="T238" s="77">
        <v>0.05</v>
      </c>
      <c r="U238" s="77">
        <v>0.01</v>
      </c>
    </row>
    <row r="239" spans="2:21">
      <c r="B239" t="s">
        <v>1087</v>
      </c>
      <c r="C239" t="s">
        <v>1088</v>
      </c>
      <c r="D239" t="s">
        <v>103</v>
      </c>
      <c r="E239" t="s">
        <v>126</v>
      </c>
      <c r="F239" t="s">
        <v>829</v>
      </c>
      <c r="G239" t="s">
        <v>560</v>
      </c>
      <c r="H239" t="s">
        <v>830</v>
      </c>
      <c r="I239" t="s">
        <v>215</v>
      </c>
      <c r="J239" t="s">
        <v>396</v>
      </c>
      <c r="K239" s="77">
        <v>1.92</v>
      </c>
      <c r="L239" t="s">
        <v>105</v>
      </c>
      <c r="M239" s="77">
        <v>6</v>
      </c>
      <c r="N239" s="77">
        <v>2.31</v>
      </c>
      <c r="O239" s="77">
        <v>3893008.99</v>
      </c>
      <c r="P239" s="77">
        <v>107.14</v>
      </c>
      <c r="Q239" s="77">
        <v>116.79026</v>
      </c>
      <c r="R239" s="77">
        <v>4287.7600918859998</v>
      </c>
      <c r="S239" s="77">
        <v>0.71</v>
      </c>
      <c r="T239" s="77">
        <v>0.19</v>
      </c>
      <c r="U239" s="77">
        <v>0.04</v>
      </c>
    </row>
    <row r="240" spans="2:21">
      <c r="B240" t="s">
        <v>1089</v>
      </c>
      <c r="C240" t="s">
        <v>1090</v>
      </c>
      <c r="D240" t="s">
        <v>103</v>
      </c>
      <c r="E240" t="s">
        <v>126</v>
      </c>
      <c r="F240" t="s">
        <v>829</v>
      </c>
      <c r="G240" t="s">
        <v>560</v>
      </c>
      <c r="H240" t="s">
        <v>830</v>
      </c>
      <c r="I240" t="s">
        <v>215</v>
      </c>
      <c r="J240" t="s">
        <v>1091</v>
      </c>
      <c r="K240" s="77">
        <v>3.87</v>
      </c>
      <c r="L240" t="s">
        <v>105</v>
      </c>
      <c r="M240" s="77">
        <v>5.9</v>
      </c>
      <c r="N240" s="77">
        <v>3.44</v>
      </c>
      <c r="O240" s="77">
        <v>66785</v>
      </c>
      <c r="P240" s="77">
        <v>109.81</v>
      </c>
      <c r="Q240" s="77">
        <v>1.9701599999999999</v>
      </c>
      <c r="R240" s="77">
        <v>75.306768500000004</v>
      </c>
      <c r="S240" s="77">
        <v>0.01</v>
      </c>
      <c r="T240" s="77">
        <v>0</v>
      </c>
      <c r="U240" s="77">
        <v>0</v>
      </c>
    </row>
    <row r="241" spans="2:21">
      <c r="B241" t="s">
        <v>1092</v>
      </c>
      <c r="C241" t="s">
        <v>1093</v>
      </c>
      <c r="D241" t="s">
        <v>103</v>
      </c>
      <c r="E241" t="s">
        <v>126</v>
      </c>
      <c r="F241" t="s">
        <v>834</v>
      </c>
      <c r="G241" t="s">
        <v>429</v>
      </c>
      <c r="H241" t="s">
        <v>830</v>
      </c>
      <c r="I241" t="s">
        <v>215</v>
      </c>
      <c r="J241" t="s">
        <v>1094</v>
      </c>
      <c r="K241" s="77">
        <v>4.3899999999999997</v>
      </c>
      <c r="L241" t="s">
        <v>105</v>
      </c>
      <c r="M241" s="77">
        <v>6.9</v>
      </c>
      <c r="N241" s="77">
        <v>7.25</v>
      </c>
      <c r="O241" s="77">
        <v>5353276</v>
      </c>
      <c r="P241" s="77">
        <v>99.9</v>
      </c>
      <c r="Q241" s="77">
        <v>0</v>
      </c>
      <c r="R241" s="77">
        <v>5347.922724</v>
      </c>
      <c r="S241" s="77">
        <v>0.81</v>
      </c>
      <c r="T241" s="77">
        <v>0.23</v>
      </c>
      <c r="U241" s="77">
        <v>0.05</v>
      </c>
    </row>
    <row r="242" spans="2:21">
      <c r="B242" t="s">
        <v>1095</v>
      </c>
      <c r="C242" t="s">
        <v>1096</v>
      </c>
      <c r="D242" t="s">
        <v>103</v>
      </c>
      <c r="E242" t="s">
        <v>126</v>
      </c>
      <c r="F242" t="s">
        <v>1097</v>
      </c>
      <c r="G242" t="s">
        <v>429</v>
      </c>
      <c r="H242" t="s">
        <v>818</v>
      </c>
      <c r="I242" t="s">
        <v>153</v>
      </c>
      <c r="J242" t="s">
        <v>1098</v>
      </c>
      <c r="K242" s="77">
        <v>3.96</v>
      </c>
      <c r="L242" t="s">
        <v>105</v>
      </c>
      <c r="M242" s="77">
        <v>4.5999999999999996</v>
      </c>
      <c r="N242" s="77">
        <v>5.83</v>
      </c>
      <c r="O242" s="77">
        <v>3170798.75</v>
      </c>
      <c r="P242" s="77">
        <v>96.74</v>
      </c>
      <c r="Q242" s="77">
        <v>0</v>
      </c>
      <c r="R242" s="77">
        <v>3067.4307107499999</v>
      </c>
      <c r="S242" s="77">
        <v>1.28</v>
      </c>
      <c r="T242" s="77">
        <v>0.13</v>
      </c>
      <c r="U242" s="77">
        <v>0.03</v>
      </c>
    </row>
    <row r="243" spans="2:21">
      <c r="B243" t="s">
        <v>1099</v>
      </c>
      <c r="C243" t="s">
        <v>1100</v>
      </c>
      <c r="D243" t="s">
        <v>103</v>
      </c>
      <c r="E243" t="s">
        <v>126</v>
      </c>
      <c r="F243" t="s">
        <v>849</v>
      </c>
      <c r="G243" t="s">
        <v>130</v>
      </c>
      <c r="H243" t="s">
        <v>850</v>
      </c>
      <c r="I243" t="s">
        <v>153</v>
      </c>
      <c r="J243" t="s">
        <v>1101</v>
      </c>
      <c r="K243" s="77">
        <v>1.37</v>
      </c>
      <c r="L243" t="s">
        <v>105</v>
      </c>
      <c r="M243" s="77">
        <v>4.3</v>
      </c>
      <c r="N243" s="77">
        <v>3.64</v>
      </c>
      <c r="O243" s="77">
        <v>3208164.01</v>
      </c>
      <c r="P243" s="77">
        <v>101.32</v>
      </c>
      <c r="Q243" s="77">
        <v>0</v>
      </c>
      <c r="R243" s="77">
        <v>3250.5117749320002</v>
      </c>
      <c r="S243" s="77">
        <v>0.74</v>
      </c>
      <c r="T243" s="77">
        <v>0.14000000000000001</v>
      </c>
      <c r="U243" s="77">
        <v>0.03</v>
      </c>
    </row>
    <row r="244" spans="2:21">
      <c r="B244" t="s">
        <v>1102</v>
      </c>
      <c r="C244" t="s">
        <v>1103</v>
      </c>
      <c r="D244" t="s">
        <v>103</v>
      </c>
      <c r="E244" t="s">
        <v>126</v>
      </c>
      <c r="F244" t="s">
        <v>849</v>
      </c>
      <c r="G244" t="s">
        <v>130</v>
      </c>
      <c r="H244" t="s">
        <v>850</v>
      </c>
      <c r="I244" t="s">
        <v>153</v>
      </c>
      <c r="J244" t="s">
        <v>1104</v>
      </c>
      <c r="K244" s="77">
        <v>2.2999999999999998</v>
      </c>
      <c r="L244" t="s">
        <v>105</v>
      </c>
      <c r="M244" s="77">
        <v>4.25</v>
      </c>
      <c r="N244" s="77">
        <v>4.01</v>
      </c>
      <c r="O244" s="77">
        <v>2035223.89</v>
      </c>
      <c r="P244" s="77">
        <v>101.29</v>
      </c>
      <c r="Q244" s="77">
        <v>0</v>
      </c>
      <c r="R244" s="77">
        <v>2061.478278181</v>
      </c>
      <c r="S244" s="77">
        <v>0.41</v>
      </c>
      <c r="T244" s="77">
        <v>0.09</v>
      </c>
      <c r="U244" s="77">
        <v>0.02</v>
      </c>
    </row>
    <row r="245" spans="2:21">
      <c r="B245" t="s">
        <v>1105</v>
      </c>
      <c r="C245" t="s">
        <v>1106</v>
      </c>
      <c r="D245" t="s">
        <v>103</v>
      </c>
      <c r="E245" t="s">
        <v>126</v>
      </c>
      <c r="F245" t="s">
        <v>849</v>
      </c>
      <c r="G245" t="s">
        <v>130</v>
      </c>
      <c r="H245" t="s">
        <v>855</v>
      </c>
      <c r="I245" t="s">
        <v>215</v>
      </c>
      <c r="J245" t="s">
        <v>1074</v>
      </c>
      <c r="K245" s="77">
        <v>2.21</v>
      </c>
      <c r="L245" t="s">
        <v>105</v>
      </c>
      <c r="M245" s="77">
        <v>3.7</v>
      </c>
      <c r="N245" s="77">
        <v>3.95</v>
      </c>
      <c r="O245" s="77">
        <v>4919000</v>
      </c>
      <c r="P245" s="77">
        <v>100.16</v>
      </c>
      <c r="Q245" s="77">
        <v>0</v>
      </c>
      <c r="R245" s="77">
        <v>4926.8703999999998</v>
      </c>
      <c r="S245" s="77">
        <v>1.49</v>
      </c>
      <c r="T245" s="77">
        <v>0.21</v>
      </c>
      <c r="U245" s="77">
        <v>0.04</v>
      </c>
    </row>
    <row r="246" spans="2:21">
      <c r="B246" t="s">
        <v>1107</v>
      </c>
      <c r="C246" t="s">
        <v>1108</v>
      </c>
      <c r="D246" t="s">
        <v>103</v>
      </c>
      <c r="E246" t="s">
        <v>126</v>
      </c>
      <c r="F246" t="s">
        <v>1109</v>
      </c>
      <c r="G246" t="s">
        <v>130</v>
      </c>
      <c r="H246" t="s">
        <v>855</v>
      </c>
      <c r="I246" t="s">
        <v>215</v>
      </c>
      <c r="J246" t="s">
        <v>1110</v>
      </c>
      <c r="K246" s="77">
        <v>1.19</v>
      </c>
      <c r="L246" t="s">
        <v>105</v>
      </c>
      <c r="M246" s="77">
        <v>4.7</v>
      </c>
      <c r="N246" s="77">
        <v>3.18</v>
      </c>
      <c r="O246" s="77">
        <v>1404000</v>
      </c>
      <c r="P246" s="77">
        <v>102.2</v>
      </c>
      <c r="Q246" s="77">
        <v>0</v>
      </c>
      <c r="R246" s="77">
        <v>1434.8879999999999</v>
      </c>
      <c r="S246" s="77">
        <v>1.27</v>
      </c>
      <c r="T246" s="77">
        <v>0.06</v>
      </c>
      <c r="U246" s="77">
        <v>0.01</v>
      </c>
    </row>
    <row r="247" spans="2:21">
      <c r="B247" t="s">
        <v>1111</v>
      </c>
      <c r="C247" t="s">
        <v>1112</v>
      </c>
      <c r="D247" t="s">
        <v>103</v>
      </c>
      <c r="E247" t="s">
        <v>126</v>
      </c>
      <c r="F247" t="s">
        <v>1113</v>
      </c>
      <c r="G247" t="s">
        <v>560</v>
      </c>
      <c r="H247" t="s">
        <v>273</v>
      </c>
      <c r="I247" t="s">
        <v>875</v>
      </c>
      <c r="J247" t="s">
        <v>1114</v>
      </c>
      <c r="K247" s="77">
        <v>4.53</v>
      </c>
      <c r="L247" t="s">
        <v>105</v>
      </c>
      <c r="M247" s="77">
        <v>3.26</v>
      </c>
      <c r="N247" s="77">
        <v>39.770000000000003</v>
      </c>
      <c r="O247" s="77">
        <v>0.23</v>
      </c>
      <c r="P247" s="77">
        <v>29.83</v>
      </c>
      <c r="Q247" s="77">
        <v>0</v>
      </c>
      <c r="R247" s="77">
        <v>6.8609000000000007E-5</v>
      </c>
      <c r="S247" s="77">
        <v>0</v>
      </c>
      <c r="T247" s="77">
        <v>0</v>
      </c>
      <c r="U247" s="77">
        <v>0</v>
      </c>
    </row>
    <row r="248" spans="2:21">
      <c r="B248" s="78" t="s">
        <v>380</v>
      </c>
      <c r="C248" s="16"/>
      <c r="D248" s="16"/>
      <c r="E248" s="16"/>
      <c r="F248" s="16"/>
      <c r="K248" s="79">
        <v>4.5999999999999996</v>
      </c>
      <c r="N248" s="79">
        <v>5.61</v>
      </c>
      <c r="O248" s="79">
        <v>49003163.619999997</v>
      </c>
      <c r="Q248" s="79">
        <v>109.25516</v>
      </c>
      <c r="R248" s="79">
        <v>48101.936648037998</v>
      </c>
      <c r="T248" s="79">
        <v>2.08</v>
      </c>
      <c r="U248" s="79">
        <v>0.42</v>
      </c>
    </row>
    <row r="249" spans="2:21">
      <c r="B249" t="s">
        <v>1115</v>
      </c>
      <c r="C249" t="s">
        <v>1116</v>
      </c>
      <c r="D249" t="s">
        <v>103</v>
      </c>
      <c r="E249" t="s">
        <v>126</v>
      </c>
      <c r="F249" t="s">
        <v>1117</v>
      </c>
      <c r="G249" t="s">
        <v>560</v>
      </c>
      <c r="H249" t="s">
        <v>467</v>
      </c>
      <c r="I249" t="s">
        <v>215</v>
      </c>
      <c r="J249" t="s">
        <v>1118</v>
      </c>
      <c r="K249" s="77">
        <v>3.84</v>
      </c>
      <c r="L249" t="s">
        <v>105</v>
      </c>
      <c r="M249" s="77">
        <v>3.49</v>
      </c>
      <c r="N249" s="77">
        <v>4.9000000000000004</v>
      </c>
      <c r="O249" s="77">
        <v>22320168.620000001</v>
      </c>
      <c r="P249" s="77">
        <v>96.99</v>
      </c>
      <c r="Q249" s="77">
        <v>0</v>
      </c>
      <c r="R249" s="77">
        <v>21648.331544537999</v>
      </c>
      <c r="S249" s="77">
        <v>1.02</v>
      </c>
      <c r="T249" s="77">
        <v>0.94</v>
      </c>
      <c r="U249" s="77">
        <v>0.19</v>
      </c>
    </row>
    <row r="250" spans="2:21">
      <c r="B250" t="s">
        <v>1119</v>
      </c>
      <c r="C250" t="s">
        <v>1120</v>
      </c>
      <c r="D250" t="s">
        <v>103</v>
      </c>
      <c r="E250" t="s">
        <v>126</v>
      </c>
      <c r="F250" t="s">
        <v>1121</v>
      </c>
      <c r="G250" t="s">
        <v>560</v>
      </c>
      <c r="H250" t="s">
        <v>705</v>
      </c>
      <c r="I250" t="s">
        <v>153</v>
      </c>
      <c r="J250" t="s">
        <v>1122</v>
      </c>
      <c r="K250" s="77">
        <v>5.49</v>
      </c>
      <c r="L250" t="s">
        <v>105</v>
      </c>
      <c r="M250" s="77">
        <v>4.6900000000000004</v>
      </c>
      <c r="N250" s="77">
        <v>6.29</v>
      </c>
      <c r="O250" s="77">
        <v>23201589</v>
      </c>
      <c r="P250" s="77">
        <v>98.77</v>
      </c>
      <c r="Q250" s="77">
        <v>0</v>
      </c>
      <c r="R250" s="77">
        <v>22916.209455299999</v>
      </c>
      <c r="S250" s="77">
        <v>1.2</v>
      </c>
      <c r="T250" s="77">
        <v>0.99</v>
      </c>
      <c r="U250" s="77">
        <v>0.2</v>
      </c>
    </row>
    <row r="251" spans="2:21">
      <c r="B251" t="s">
        <v>1123</v>
      </c>
      <c r="C251" t="s">
        <v>1124</v>
      </c>
      <c r="D251" t="s">
        <v>103</v>
      </c>
      <c r="E251" t="s">
        <v>126</v>
      </c>
      <c r="F251" t="s">
        <v>829</v>
      </c>
      <c r="G251" t="s">
        <v>560</v>
      </c>
      <c r="H251" t="s">
        <v>830</v>
      </c>
      <c r="I251" t="s">
        <v>215</v>
      </c>
      <c r="J251" t="s">
        <v>1125</v>
      </c>
      <c r="K251" s="77">
        <v>3.44</v>
      </c>
      <c r="L251" t="s">
        <v>105</v>
      </c>
      <c r="M251" s="77">
        <v>6.7</v>
      </c>
      <c r="N251" s="77">
        <v>5.5</v>
      </c>
      <c r="O251" s="77">
        <v>3481406</v>
      </c>
      <c r="P251" s="77">
        <v>98.47</v>
      </c>
      <c r="Q251" s="77">
        <v>109.25516</v>
      </c>
      <c r="R251" s="77">
        <v>3537.3956481999999</v>
      </c>
      <c r="S251" s="77">
        <v>0.28999999999999998</v>
      </c>
      <c r="T251" s="77">
        <v>0.15</v>
      </c>
      <c r="U251" s="77">
        <v>0.03</v>
      </c>
    </row>
    <row r="252" spans="2:21">
      <c r="B252" s="78" t="s">
        <v>1126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273</v>
      </c>
      <c r="C253" t="s">
        <v>273</v>
      </c>
      <c r="D253" s="16"/>
      <c r="E253" s="16"/>
      <c r="F253" s="16"/>
      <c r="G253" t="s">
        <v>273</v>
      </c>
      <c r="H253" t="s">
        <v>273</v>
      </c>
      <c r="K253" s="77">
        <v>0</v>
      </c>
      <c r="L253" t="s">
        <v>273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278</v>
      </c>
      <c r="C254" s="16"/>
      <c r="D254" s="16"/>
      <c r="E254" s="16"/>
      <c r="F254" s="16"/>
      <c r="K254" s="79">
        <v>6.56</v>
      </c>
      <c r="N254" s="79">
        <v>4.95</v>
      </c>
      <c r="O254" s="79">
        <v>134986265.58000001</v>
      </c>
      <c r="Q254" s="79">
        <v>0</v>
      </c>
      <c r="R254" s="79">
        <v>502445.95116174646</v>
      </c>
      <c r="T254" s="79">
        <v>21.75</v>
      </c>
      <c r="U254" s="79">
        <v>4.34</v>
      </c>
    </row>
    <row r="255" spans="2:21">
      <c r="B255" s="78" t="s">
        <v>381</v>
      </c>
      <c r="C255" s="16"/>
      <c r="D255" s="16"/>
      <c r="E255" s="16"/>
      <c r="F255" s="16"/>
      <c r="K255" s="79">
        <v>7.79</v>
      </c>
      <c r="N255" s="79">
        <v>6.06</v>
      </c>
      <c r="O255" s="79">
        <v>13273265</v>
      </c>
      <c r="Q255" s="79">
        <v>0</v>
      </c>
      <c r="R255" s="79">
        <v>49123.982029918749</v>
      </c>
      <c r="T255" s="79">
        <v>2.13</v>
      </c>
      <c r="U255" s="79">
        <v>0.42</v>
      </c>
    </row>
    <row r="256" spans="2:21">
      <c r="B256" t="s">
        <v>1127</v>
      </c>
      <c r="C256" t="s">
        <v>1128</v>
      </c>
      <c r="D256" t="s">
        <v>126</v>
      </c>
      <c r="E256" t="s">
        <v>1129</v>
      </c>
      <c r="F256" t="s">
        <v>1130</v>
      </c>
      <c r="G256" t="s">
        <v>1131</v>
      </c>
      <c r="H256" t="s">
        <v>1132</v>
      </c>
      <c r="I256" t="s">
        <v>1133</v>
      </c>
      <c r="J256" t="s">
        <v>1134</v>
      </c>
      <c r="K256" s="77">
        <v>5.01</v>
      </c>
      <c r="L256" t="s">
        <v>109</v>
      </c>
      <c r="M256" s="77">
        <v>5.08</v>
      </c>
      <c r="N256" s="77">
        <v>4.93</v>
      </c>
      <c r="O256" s="77">
        <v>2176865</v>
      </c>
      <c r="P256" s="77">
        <v>102.33077777675695</v>
      </c>
      <c r="Q256" s="77">
        <v>0</v>
      </c>
      <c r="R256" s="77">
        <v>8128.5229297368496</v>
      </c>
      <c r="S256" s="77">
        <v>0.54</v>
      </c>
      <c r="T256" s="77">
        <v>0.35</v>
      </c>
      <c r="U256" s="77">
        <v>7.0000000000000007E-2</v>
      </c>
    </row>
    <row r="257" spans="2:21">
      <c r="B257" t="s">
        <v>1135</v>
      </c>
      <c r="C257" t="s">
        <v>1136</v>
      </c>
      <c r="D257" t="s">
        <v>126</v>
      </c>
      <c r="E257" t="s">
        <v>1129</v>
      </c>
      <c r="F257" t="s">
        <v>1130</v>
      </c>
      <c r="G257" t="s">
        <v>1131</v>
      </c>
      <c r="H257" t="s">
        <v>1132</v>
      </c>
      <c r="I257" t="s">
        <v>1133</v>
      </c>
      <c r="J257" t="s">
        <v>1137</v>
      </c>
      <c r="K257" s="77">
        <v>6.11</v>
      </c>
      <c r="L257" t="s">
        <v>109</v>
      </c>
      <c r="M257" s="77">
        <v>5.41</v>
      </c>
      <c r="N257" s="77">
        <v>5.55</v>
      </c>
      <c r="O257" s="77">
        <v>2430400</v>
      </c>
      <c r="P257" s="77">
        <v>102.24494444535878</v>
      </c>
      <c r="Q257" s="77">
        <v>0</v>
      </c>
      <c r="R257" s="77">
        <v>9067.6231626402005</v>
      </c>
      <c r="S257" s="77">
        <v>0.61</v>
      </c>
      <c r="T257" s="77">
        <v>0.39</v>
      </c>
      <c r="U257" s="77">
        <v>0.08</v>
      </c>
    </row>
    <row r="258" spans="2:21">
      <c r="B258" t="s">
        <v>1138</v>
      </c>
      <c r="C258" t="s">
        <v>1139</v>
      </c>
      <c r="D258" t="s">
        <v>126</v>
      </c>
      <c r="E258" t="s">
        <v>1129</v>
      </c>
      <c r="F258" t="s">
        <v>960</v>
      </c>
      <c r="G258" t="s">
        <v>1140</v>
      </c>
      <c r="H258" t="s">
        <v>1132</v>
      </c>
      <c r="I258" t="s">
        <v>1133</v>
      </c>
      <c r="J258" t="s">
        <v>1141</v>
      </c>
      <c r="K258" s="77">
        <v>11.51</v>
      </c>
      <c r="L258" t="s">
        <v>109</v>
      </c>
      <c r="M258" s="77">
        <v>6.38</v>
      </c>
      <c r="N258" s="77">
        <v>6.46</v>
      </c>
      <c r="O258" s="77">
        <v>4390000</v>
      </c>
      <c r="P258" s="77">
        <v>99.588833332574026</v>
      </c>
      <c r="Q258" s="77">
        <v>0</v>
      </c>
      <c r="R258" s="77">
        <v>15953.244759261701</v>
      </c>
      <c r="S258" s="77">
        <v>0.73</v>
      </c>
      <c r="T258" s="77">
        <v>0.69</v>
      </c>
      <c r="U258" s="77">
        <v>0.14000000000000001</v>
      </c>
    </row>
    <row r="259" spans="2:21">
      <c r="B259" t="s">
        <v>1142</v>
      </c>
      <c r="C259" t="s">
        <v>1143</v>
      </c>
      <c r="D259" t="s">
        <v>126</v>
      </c>
      <c r="E259" t="s">
        <v>1129</v>
      </c>
      <c r="F259" t="s">
        <v>1144</v>
      </c>
      <c r="G259" t="s">
        <v>1145</v>
      </c>
      <c r="H259" t="s">
        <v>1146</v>
      </c>
      <c r="I259" t="s">
        <v>227</v>
      </c>
      <c r="J259" t="s">
        <v>1147</v>
      </c>
      <c r="K259" s="77">
        <v>4.91</v>
      </c>
      <c r="L259" t="s">
        <v>109</v>
      </c>
      <c r="M259" s="77">
        <v>6</v>
      </c>
      <c r="N259" s="77">
        <v>5.98</v>
      </c>
      <c r="O259" s="77">
        <v>1308000</v>
      </c>
      <c r="P259" s="77">
        <v>102.23033333333333</v>
      </c>
      <c r="Q259" s="77">
        <v>0</v>
      </c>
      <c r="R259" s="77">
        <v>4879.3434012400003</v>
      </c>
      <c r="S259" s="77">
        <v>0.1</v>
      </c>
      <c r="T259" s="77">
        <v>0.21</v>
      </c>
      <c r="U259" s="77">
        <v>0.04</v>
      </c>
    </row>
    <row r="260" spans="2:21">
      <c r="B260" t="s">
        <v>1148</v>
      </c>
      <c r="C260" t="s">
        <v>1149</v>
      </c>
      <c r="D260" t="s">
        <v>126</v>
      </c>
      <c r="E260" t="s">
        <v>1129</v>
      </c>
      <c r="F260" t="s">
        <v>1144</v>
      </c>
      <c r="G260" t="s">
        <v>1145</v>
      </c>
      <c r="H260" t="s">
        <v>1150</v>
      </c>
      <c r="I260" t="s">
        <v>1133</v>
      </c>
      <c r="J260" t="s">
        <v>1147</v>
      </c>
      <c r="K260" s="77">
        <v>7.13</v>
      </c>
      <c r="L260" t="s">
        <v>109</v>
      </c>
      <c r="M260" s="77">
        <v>6.75</v>
      </c>
      <c r="N260" s="77">
        <v>6.78</v>
      </c>
      <c r="O260" s="77">
        <v>2968000</v>
      </c>
      <c r="P260" s="77">
        <v>102.447</v>
      </c>
      <c r="Q260" s="77">
        <v>0</v>
      </c>
      <c r="R260" s="77">
        <v>11095.24777704</v>
      </c>
      <c r="S260" s="77">
        <v>0.24</v>
      </c>
      <c r="T260" s="77">
        <v>0.48</v>
      </c>
      <c r="U260" s="77">
        <v>0.1</v>
      </c>
    </row>
    <row r="261" spans="2:21">
      <c r="B261" s="78" t="s">
        <v>382</v>
      </c>
      <c r="C261" s="16"/>
      <c r="D261" s="16"/>
      <c r="E261" s="16"/>
      <c r="F261" s="16"/>
      <c r="K261" s="79">
        <v>6.43</v>
      </c>
      <c r="N261" s="79">
        <v>4.83</v>
      </c>
      <c r="O261" s="79">
        <v>121713000.58</v>
      </c>
      <c r="Q261" s="79">
        <v>0</v>
      </c>
      <c r="R261" s="79">
        <v>453321.9691318277</v>
      </c>
      <c r="T261" s="79">
        <v>19.63</v>
      </c>
      <c r="U261" s="79">
        <v>3.91</v>
      </c>
    </row>
    <row r="262" spans="2:21">
      <c r="B262" t="s">
        <v>1151</v>
      </c>
      <c r="C262" t="s">
        <v>1152</v>
      </c>
      <c r="D262" t="s">
        <v>126</v>
      </c>
      <c r="E262" t="s">
        <v>1129</v>
      </c>
      <c r="F262" t="s">
        <v>1153</v>
      </c>
      <c r="G262" t="s">
        <v>1154</v>
      </c>
      <c r="H262" t="s">
        <v>1155</v>
      </c>
      <c r="I262" t="s">
        <v>1133</v>
      </c>
      <c r="J262" t="s">
        <v>1156</v>
      </c>
      <c r="K262" s="77">
        <v>4.6399999999999997</v>
      </c>
      <c r="L262" t="s">
        <v>109</v>
      </c>
      <c r="M262" s="77">
        <v>2.8</v>
      </c>
      <c r="N262" s="77">
        <v>3.67</v>
      </c>
      <c r="O262" s="77">
        <v>2693000</v>
      </c>
      <c r="P262" s="77">
        <v>96.412000000000006</v>
      </c>
      <c r="Q262" s="77">
        <v>0</v>
      </c>
      <c r="R262" s="77">
        <v>9474.1729588399994</v>
      </c>
      <c r="S262" s="77">
        <v>0.38</v>
      </c>
      <c r="T262" s="77">
        <v>0.41</v>
      </c>
      <c r="U262" s="77">
        <v>0.08</v>
      </c>
    </row>
    <row r="263" spans="2:21">
      <c r="B263" t="s">
        <v>1157</v>
      </c>
      <c r="C263" t="s">
        <v>1158</v>
      </c>
      <c r="D263" t="s">
        <v>126</v>
      </c>
      <c r="E263" t="s">
        <v>1129</v>
      </c>
      <c r="F263" t="s">
        <v>1159</v>
      </c>
      <c r="G263" t="s">
        <v>1160</v>
      </c>
      <c r="H263" t="s">
        <v>1155</v>
      </c>
      <c r="I263" t="s">
        <v>1133</v>
      </c>
      <c r="J263" t="s">
        <v>1161</v>
      </c>
      <c r="K263" s="77">
        <v>4.71</v>
      </c>
      <c r="L263" t="s">
        <v>109</v>
      </c>
      <c r="M263" s="77">
        <v>4.5</v>
      </c>
      <c r="N263" s="77">
        <v>3.84</v>
      </c>
      <c r="O263" s="77">
        <v>600000</v>
      </c>
      <c r="P263" s="77">
        <v>104.322</v>
      </c>
      <c r="Q263" s="77">
        <v>0</v>
      </c>
      <c r="R263" s="77">
        <v>2284.0258680000002</v>
      </c>
      <c r="S263" s="77">
        <v>0.05</v>
      </c>
      <c r="T263" s="77">
        <v>0.1</v>
      </c>
      <c r="U263" s="77">
        <v>0.02</v>
      </c>
    </row>
    <row r="264" spans="2:21">
      <c r="B264" t="s">
        <v>1162</v>
      </c>
      <c r="C264" t="s">
        <v>1163</v>
      </c>
      <c r="D264" t="s">
        <v>126</v>
      </c>
      <c r="E264" t="s">
        <v>1129</v>
      </c>
      <c r="F264" t="s">
        <v>1164</v>
      </c>
      <c r="G264" t="s">
        <v>1160</v>
      </c>
      <c r="H264" t="s">
        <v>1155</v>
      </c>
      <c r="I264" t="s">
        <v>1133</v>
      </c>
      <c r="J264" t="s">
        <v>1165</v>
      </c>
      <c r="K264" s="77">
        <v>4.54</v>
      </c>
      <c r="L264" t="s">
        <v>109</v>
      </c>
      <c r="M264" s="77">
        <v>3</v>
      </c>
      <c r="N264" s="77">
        <v>3.81</v>
      </c>
      <c r="O264" s="77">
        <v>1000000</v>
      </c>
      <c r="P264" s="77">
        <v>97.007999999999996</v>
      </c>
      <c r="Q264" s="77">
        <v>0</v>
      </c>
      <c r="R264" s="77">
        <v>3539.8219199999999</v>
      </c>
      <c r="S264" s="77">
        <v>0.05</v>
      </c>
      <c r="T264" s="77">
        <v>0.15</v>
      </c>
      <c r="U264" s="77">
        <v>0.03</v>
      </c>
    </row>
    <row r="265" spans="2:21">
      <c r="B265" t="s">
        <v>1166</v>
      </c>
      <c r="C265" t="s">
        <v>1167</v>
      </c>
      <c r="D265" t="s">
        <v>126</v>
      </c>
      <c r="E265" t="s">
        <v>1129</v>
      </c>
      <c r="F265" t="s">
        <v>1168</v>
      </c>
      <c r="G265" t="s">
        <v>126</v>
      </c>
      <c r="H265" t="s">
        <v>1155</v>
      </c>
      <c r="I265" t="s">
        <v>1133</v>
      </c>
      <c r="J265" t="s">
        <v>713</v>
      </c>
      <c r="K265" s="77">
        <v>4.7699999999999996</v>
      </c>
      <c r="L265" t="s">
        <v>109</v>
      </c>
      <c r="M265" s="77">
        <v>4.38</v>
      </c>
      <c r="N265" s="77">
        <v>3.63</v>
      </c>
      <c r="O265" s="77">
        <v>1500000</v>
      </c>
      <c r="P265" s="77">
        <v>104.54784721999999</v>
      </c>
      <c r="Q265" s="77">
        <v>0</v>
      </c>
      <c r="R265" s="77">
        <v>5722.4264175867002</v>
      </c>
      <c r="S265" s="77">
        <v>0.1</v>
      </c>
      <c r="T265" s="77">
        <v>0.25</v>
      </c>
      <c r="U265" s="77">
        <v>0.05</v>
      </c>
    </row>
    <row r="266" spans="2:21">
      <c r="B266" t="s">
        <v>1169</v>
      </c>
      <c r="C266" t="s">
        <v>1170</v>
      </c>
      <c r="D266" t="s">
        <v>126</v>
      </c>
      <c r="E266" t="s">
        <v>1129</v>
      </c>
      <c r="F266" t="s">
        <v>1171</v>
      </c>
      <c r="G266" t="s">
        <v>1160</v>
      </c>
      <c r="H266" t="s">
        <v>780</v>
      </c>
      <c r="I266" t="s">
        <v>215</v>
      </c>
      <c r="J266" t="s">
        <v>1165</v>
      </c>
      <c r="K266" s="77">
        <v>4.91</v>
      </c>
      <c r="L266" t="s">
        <v>109</v>
      </c>
      <c r="M266" s="77">
        <v>4.75</v>
      </c>
      <c r="N266" s="77">
        <v>4.34</v>
      </c>
      <c r="O266" s="77">
        <v>1600000</v>
      </c>
      <c r="P266" s="77">
        <v>104.127</v>
      </c>
      <c r="Q266" s="77">
        <v>0</v>
      </c>
      <c r="R266" s="77">
        <v>6079.3507680000002</v>
      </c>
      <c r="S266" s="77">
        <v>0</v>
      </c>
      <c r="T266" s="77">
        <v>0.26</v>
      </c>
      <c r="U266" s="77">
        <v>0.05</v>
      </c>
    </row>
    <row r="267" spans="2:21">
      <c r="B267" t="s">
        <v>1172</v>
      </c>
      <c r="C267" t="s">
        <v>1173</v>
      </c>
      <c r="D267" t="s">
        <v>126</v>
      </c>
      <c r="E267" t="s">
        <v>1129</v>
      </c>
      <c r="F267" t="s">
        <v>1174</v>
      </c>
      <c r="G267" t="s">
        <v>1154</v>
      </c>
      <c r="H267" t="s">
        <v>1175</v>
      </c>
      <c r="I267" t="s">
        <v>227</v>
      </c>
      <c r="J267" t="s">
        <v>1176</v>
      </c>
      <c r="K267" s="77">
        <v>4.76</v>
      </c>
      <c r="L267" t="s">
        <v>109</v>
      </c>
      <c r="M267" s="77">
        <v>3.88</v>
      </c>
      <c r="N267" s="77">
        <v>4.0599999999999996</v>
      </c>
      <c r="O267" s="77">
        <v>1409000</v>
      </c>
      <c r="P267" s="77">
        <v>100.352</v>
      </c>
      <c r="Q267" s="77">
        <v>0</v>
      </c>
      <c r="R267" s="77">
        <v>5159.5388723200003</v>
      </c>
      <c r="S267" s="77">
        <v>0.14000000000000001</v>
      </c>
      <c r="T267" s="77">
        <v>0.22</v>
      </c>
      <c r="U267" s="77">
        <v>0.04</v>
      </c>
    </row>
    <row r="268" spans="2:21">
      <c r="B268" t="s">
        <v>1177</v>
      </c>
      <c r="C268" t="s">
        <v>1178</v>
      </c>
      <c r="D268" t="s">
        <v>126</v>
      </c>
      <c r="E268" t="s">
        <v>1129</v>
      </c>
      <c r="F268" t="s">
        <v>1179</v>
      </c>
      <c r="G268" t="s">
        <v>1160</v>
      </c>
      <c r="H268" t="s">
        <v>830</v>
      </c>
      <c r="I268" t="s">
        <v>215</v>
      </c>
      <c r="J268" t="s">
        <v>1165</v>
      </c>
      <c r="K268" s="77">
        <v>4.3</v>
      </c>
      <c r="L268" t="s">
        <v>109</v>
      </c>
      <c r="M268" s="77">
        <v>3.35</v>
      </c>
      <c r="N268" s="77">
        <v>3.76</v>
      </c>
      <c r="O268" s="77">
        <v>2800000</v>
      </c>
      <c r="P268" s="77">
        <v>99.572000000000003</v>
      </c>
      <c r="Q268" s="77">
        <v>0</v>
      </c>
      <c r="R268" s="77">
        <v>10173.470384</v>
      </c>
      <c r="S268" s="77">
        <v>0.41</v>
      </c>
      <c r="T268" s="77">
        <v>0.44</v>
      </c>
      <c r="U268" s="77">
        <v>0.09</v>
      </c>
    </row>
    <row r="269" spans="2:21">
      <c r="B269" t="s">
        <v>1180</v>
      </c>
      <c r="C269" t="s">
        <v>1181</v>
      </c>
      <c r="D269" t="s">
        <v>126</v>
      </c>
      <c r="E269" t="s">
        <v>1129</v>
      </c>
      <c r="F269" t="s">
        <v>1182</v>
      </c>
      <c r="G269" t="s">
        <v>1183</v>
      </c>
      <c r="H269" t="s">
        <v>830</v>
      </c>
      <c r="I269" t="s">
        <v>215</v>
      </c>
      <c r="J269" t="s">
        <v>1184</v>
      </c>
      <c r="K269" s="77">
        <v>15.57</v>
      </c>
      <c r="L269" t="s">
        <v>109</v>
      </c>
      <c r="M269" s="77">
        <v>5.13</v>
      </c>
      <c r="N269" s="77">
        <v>5.33</v>
      </c>
      <c r="O269" s="77">
        <v>789000</v>
      </c>
      <c r="P269" s="77">
        <v>97.753111115335869</v>
      </c>
      <c r="Q269" s="77">
        <v>0</v>
      </c>
      <c r="R269" s="77">
        <v>2814.3716984082998</v>
      </c>
      <c r="S269" s="77">
        <v>0.16</v>
      </c>
      <c r="T269" s="77">
        <v>0.12</v>
      </c>
      <c r="U269" s="77">
        <v>0.02</v>
      </c>
    </row>
    <row r="270" spans="2:21">
      <c r="B270" t="s">
        <v>1185</v>
      </c>
      <c r="C270" t="s">
        <v>1186</v>
      </c>
      <c r="D270" t="s">
        <v>126</v>
      </c>
      <c r="E270" t="s">
        <v>1129</v>
      </c>
      <c r="F270" t="s">
        <v>1187</v>
      </c>
      <c r="G270" t="s">
        <v>1188</v>
      </c>
      <c r="H270" t="s">
        <v>1189</v>
      </c>
      <c r="I270" t="s">
        <v>1133</v>
      </c>
      <c r="J270" t="s">
        <v>1190</v>
      </c>
      <c r="K270" s="77">
        <v>5.0599999999999996</v>
      </c>
      <c r="L270" t="s">
        <v>109</v>
      </c>
      <c r="M270" s="77">
        <v>6.38</v>
      </c>
      <c r="N270" s="77">
        <v>5.94</v>
      </c>
      <c r="O270" s="77">
        <v>2541000</v>
      </c>
      <c r="P270" s="77">
        <v>107.38937500196774</v>
      </c>
      <c r="Q270" s="77">
        <v>0</v>
      </c>
      <c r="R270" s="77">
        <v>9957.2599046012001</v>
      </c>
      <c r="S270" s="77">
        <v>0.34</v>
      </c>
      <c r="T270" s="77">
        <v>0.43</v>
      </c>
      <c r="U270" s="77">
        <v>0.09</v>
      </c>
    </row>
    <row r="271" spans="2:21">
      <c r="B271" t="s">
        <v>1191</v>
      </c>
      <c r="C271" t="s">
        <v>1192</v>
      </c>
      <c r="D271" t="s">
        <v>126</v>
      </c>
      <c r="E271" t="s">
        <v>1129</v>
      </c>
      <c r="F271" t="s">
        <v>1193</v>
      </c>
      <c r="G271" t="s">
        <v>1194</v>
      </c>
      <c r="H271" t="s">
        <v>1189</v>
      </c>
      <c r="I271" t="s">
        <v>1133</v>
      </c>
      <c r="J271" t="s">
        <v>1074</v>
      </c>
      <c r="K271" s="77">
        <v>5</v>
      </c>
      <c r="L271" t="s">
        <v>109</v>
      </c>
      <c r="M271" s="77">
        <v>2.59</v>
      </c>
      <c r="N271" s="77">
        <v>3.76</v>
      </c>
      <c r="O271" s="77">
        <v>3400000</v>
      </c>
      <c r="P271" s="77">
        <v>94.905733332352938</v>
      </c>
      <c r="Q271" s="77">
        <v>0</v>
      </c>
      <c r="R271" s="77">
        <v>11774.5747116117</v>
      </c>
      <c r="S271" s="77">
        <v>0.23</v>
      </c>
      <c r="T271" s="77">
        <v>0.51</v>
      </c>
      <c r="U271" s="77">
        <v>0.1</v>
      </c>
    </row>
    <row r="272" spans="2:21">
      <c r="B272" t="s">
        <v>1195</v>
      </c>
      <c r="C272" t="s">
        <v>1196</v>
      </c>
      <c r="D272" t="s">
        <v>126</v>
      </c>
      <c r="E272" t="s">
        <v>1129</v>
      </c>
      <c r="F272" t="s">
        <v>1197</v>
      </c>
      <c r="G272" t="s">
        <v>126</v>
      </c>
      <c r="H272" t="s">
        <v>855</v>
      </c>
      <c r="I272" t="s">
        <v>215</v>
      </c>
      <c r="J272" t="s">
        <v>1198</v>
      </c>
      <c r="K272" s="77">
        <v>4.2699999999999996</v>
      </c>
      <c r="L272" t="s">
        <v>109</v>
      </c>
      <c r="M272" s="77">
        <v>3.75</v>
      </c>
      <c r="N272" s="77">
        <v>4.22</v>
      </c>
      <c r="O272" s="77">
        <v>1600000</v>
      </c>
      <c r="P272" s="77">
        <v>99.47</v>
      </c>
      <c r="Q272" s="77">
        <v>0</v>
      </c>
      <c r="R272" s="77">
        <v>5807.4564799999998</v>
      </c>
      <c r="S272" s="77">
        <v>0.32</v>
      </c>
      <c r="T272" s="77">
        <v>0.25</v>
      </c>
      <c r="U272" s="77">
        <v>0.05</v>
      </c>
    </row>
    <row r="273" spans="2:21">
      <c r="B273" t="s">
        <v>1199</v>
      </c>
      <c r="C273" t="s">
        <v>1200</v>
      </c>
      <c r="D273" t="s">
        <v>126</v>
      </c>
      <c r="E273" t="s">
        <v>1129</v>
      </c>
      <c r="F273" t="s">
        <v>1201</v>
      </c>
      <c r="G273" t="s">
        <v>126</v>
      </c>
      <c r="H273" t="s">
        <v>855</v>
      </c>
      <c r="I273" t="s">
        <v>215</v>
      </c>
      <c r="J273" t="s">
        <v>1202</v>
      </c>
      <c r="K273" s="77">
        <v>7.91</v>
      </c>
      <c r="L273" t="s">
        <v>109</v>
      </c>
      <c r="M273" s="77">
        <v>4.0999999999999996</v>
      </c>
      <c r="N273" s="77">
        <v>4.49</v>
      </c>
      <c r="O273" s="77">
        <v>1345000</v>
      </c>
      <c r="P273" s="77">
        <v>98.826972602230484</v>
      </c>
      <c r="Q273" s="77">
        <v>0</v>
      </c>
      <c r="R273" s="77">
        <v>4850.3339296935001</v>
      </c>
      <c r="S273" s="77">
        <v>0.05</v>
      </c>
      <c r="T273" s="77">
        <v>0.21</v>
      </c>
      <c r="U273" s="77">
        <v>0.04</v>
      </c>
    </row>
    <row r="274" spans="2:21">
      <c r="B274" t="s">
        <v>1203</v>
      </c>
      <c r="C274" t="s">
        <v>1204</v>
      </c>
      <c r="D274" t="s">
        <v>126</v>
      </c>
      <c r="E274" t="s">
        <v>1129</v>
      </c>
      <c r="F274" t="s">
        <v>1205</v>
      </c>
      <c r="G274" t="s">
        <v>1206</v>
      </c>
      <c r="H274" t="s">
        <v>1189</v>
      </c>
      <c r="I274" t="s">
        <v>1133</v>
      </c>
      <c r="J274" t="s">
        <v>1207</v>
      </c>
      <c r="K274" s="77">
        <v>5.2</v>
      </c>
      <c r="L274" t="s">
        <v>109</v>
      </c>
      <c r="M274" s="77">
        <v>5.13</v>
      </c>
      <c r="N274" s="77">
        <v>5.18</v>
      </c>
      <c r="O274" s="77">
        <v>1600000</v>
      </c>
      <c r="P274" s="77">
        <v>100.31015277500001</v>
      </c>
      <c r="Q274" s="77">
        <v>0</v>
      </c>
      <c r="R274" s="77">
        <v>5856.5079596156002</v>
      </c>
      <c r="S274" s="77">
        <v>0.06</v>
      </c>
      <c r="T274" s="77">
        <v>0.25</v>
      </c>
      <c r="U274" s="77">
        <v>0.05</v>
      </c>
    </row>
    <row r="275" spans="2:21">
      <c r="B275" t="s">
        <v>1208</v>
      </c>
      <c r="C275" t="s">
        <v>1209</v>
      </c>
      <c r="D275" t="s">
        <v>126</v>
      </c>
      <c r="E275" t="s">
        <v>1129</v>
      </c>
      <c r="F275" t="s">
        <v>1210</v>
      </c>
      <c r="G275" t="s">
        <v>1211</v>
      </c>
      <c r="H275" t="s">
        <v>1212</v>
      </c>
      <c r="I275" t="s">
        <v>215</v>
      </c>
      <c r="J275" t="s">
        <v>713</v>
      </c>
      <c r="K275" s="77">
        <v>4.99</v>
      </c>
      <c r="L275" t="s">
        <v>109</v>
      </c>
      <c r="M275" s="77">
        <v>3.4</v>
      </c>
      <c r="N275" s="77">
        <v>3.59</v>
      </c>
      <c r="O275" s="77">
        <v>2898000</v>
      </c>
      <c r="P275" s="77">
        <v>99.458444444444439</v>
      </c>
      <c r="Q275" s="77">
        <v>0</v>
      </c>
      <c r="R275" s="77">
        <v>10517.533572279999</v>
      </c>
      <c r="S275" s="77">
        <v>0.19</v>
      </c>
      <c r="T275" s="77">
        <v>0.46</v>
      </c>
      <c r="U275" s="77">
        <v>0.09</v>
      </c>
    </row>
    <row r="276" spans="2:21">
      <c r="B276" t="s">
        <v>1213</v>
      </c>
      <c r="C276" t="s">
        <v>1214</v>
      </c>
      <c r="D276" t="s">
        <v>126</v>
      </c>
      <c r="E276" t="s">
        <v>1129</v>
      </c>
      <c r="F276" t="s">
        <v>1215</v>
      </c>
      <c r="G276" t="s">
        <v>1216</v>
      </c>
      <c r="H276" t="s">
        <v>1212</v>
      </c>
      <c r="I276" t="s">
        <v>215</v>
      </c>
      <c r="J276" t="s">
        <v>1217</v>
      </c>
      <c r="K276" s="77">
        <v>7.94</v>
      </c>
      <c r="L276" t="s">
        <v>109</v>
      </c>
      <c r="M276" s="77">
        <v>4.4000000000000004</v>
      </c>
      <c r="N276" s="77">
        <v>4.5199999999999996</v>
      </c>
      <c r="O276" s="77">
        <v>2200000</v>
      </c>
      <c r="P276" s="77">
        <v>100.50922222272727</v>
      </c>
      <c r="Q276" s="77">
        <v>0</v>
      </c>
      <c r="R276" s="77">
        <v>8068.6793415961001</v>
      </c>
      <c r="S276" s="77">
        <v>0.15</v>
      </c>
      <c r="T276" s="77">
        <v>0.35</v>
      </c>
      <c r="U276" s="77">
        <v>7.0000000000000007E-2</v>
      </c>
    </row>
    <row r="277" spans="2:21">
      <c r="B277" t="s">
        <v>1218</v>
      </c>
      <c r="C277" t="s">
        <v>1219</v>
      </c>
      <c r="D277" t="s">
        <v>126</v>
      </c>
      <c r="E277" t="s">
        <v>1129</v>
      </c>
      <c r="F277" t="s">
        <v>1220</v>
      </c>
      <c r="G277" t="s">
        <v>1154</v>
      </c>
      <c r="H277" t="s">
        <v>1212</v>
      </c>
      <c r="I277" t="s">
        <v>215</v>
      </c>
      <c r="J277" t="s">
        <v>1221</v>
      </c>
      <c r="K277" s="77">
        <v>4.5</v>
      </c>
      <c r="L277" t="s">
        <v>109</v>
      </c>
      <c r="M277" s="77">
        <v>6.13</v>
      </c>
      <c r="N277" s="77">
        <v>4.95</v>
      </c>
      <c r="O277" s="77">
        <v>1260000</v>
      </c>
      <c r="P277" s="77">
        <v>107.35043055555556</v>
      </c>
      <c r="Q277" s="77">
        <v>0</v>
      </c>
      <c r="R277" s="77">
        <v>4935.6936858250001</v>
      </c>
      <c r="S277" s="77">
        <v>0.17</v>
      </c>
      <c r="T277" s="77">
        <v>0.21</v>
      </c>
      <c r="U277" s="77">
        <v>0.04</v>
      </c>
    </row>
    <row r="278" spans="2:21">
      <c r="B278" t="s">
        <v>1222</v>
      </c>
      <c r="C278" t="s">
        <v>1223</v>
      </c>
      <c r="D278" t="s">
        <v>126</v>
      </c>
      <c r="E278" t="s">
        <v>1129</v>
      </c>
      <c r="F278" t="s">
        <v>1224</v>
      </c>
      <c r="G278" t="s">
        <v>1216</v>
      </c>
      <c r="H278" t="s">
        <v>1225</v>
      </c>
      <c r="I278" t="s">
        <v>1133</v>
      </c>
      <c r="J278" t="s">
        <v>1226</v>
      </c>
      <c r="K278" s="77">
        <v>4.1100000000000003</v>
      </c>
      <c r="L278" t="s">
        <v>109</v>
      </c>
      <c r="M278" s="77">
        <v>3.38</v>
      </c>
      <c r="N278" s="77">
        <v>0.04</v>
      </c>
      <c r="O278" s="77">
        <v>1472000</v>
      </c>
      <c r="P278" s="77">
        <v>97.988</v>
      </c>
      <c r="Q278" s="77">
        <v>0</v>
      </c>
      <c r="R278" s="77">
        <v>5263.2568806400004</v>
      </c>
      <c r="S278" s="77">
        <v>0.2</v>
      </c>
      <c r="T278" s="77">
        <v>0.23</v>
      </c>
      <c r="U278" s="77">
        <v>0.05</v>
      </c>
    </row>
    <row r="279" spans="2:21">
      <c r="B279" t="s">
        <v>1227</v>
      </c>
      <c r="C279" t="s">
        <v>1228</v>
      </c>
      <c r="D279" t="s">
        <v>126</v>
      </c>
      <c r="E279" t="s">
        <v>1129</v>
      </c>
      <c r="F279" t="s">
        <v>1229</v>
      </c>
      <c r="G279" t="s">
        <v>1145</v>
      </c>
      <c r="H279" t="s">
        <v>1230</v>
      </c>
      <c r="I279" t="s">
        <v>227</v>
      </c>
      <c r="J279" t="s">
        <v>647</v>
      </c>
      <c r="K279" s="77">
        <v>4.3</v>
      </c>
      <c r="L279" t="s">
        <v>109</v>
      </c>
      <c r="M279" s="77">
        <v>3.25</v>
      </c>
      <c r="N279" s="77">
        <v>3.84</v>
      </c>
      <c r="O279" s="77">
        <v>3027000</v>
      </c>
      <c r="P279" s="77">
        <v>98.783000000000001</v>
      </c>
      <c r="Q279" s="77">
        <v>0</v>
      </c>
      <c r="R279" s="77">
        <v>10911.09898509</v>
      </c>
      <c r="S279" s="77">
        <v>0.3</v>
      </c>
      <c r="T279" s="77">
        <v>0.47</v>
      </c>
      <c r="U279" s="77">
        <v>0.09</v>
      </c>
    </row>
    <row r="280" spans="2:21">
      <c r="B280" t="s">
        <v>1231</v>
      </c>
      <c r="C280" t="s">
        <v>1232</v>
      </c>
      <c r="D280" t="s">
        <v>126</v>
      </c>
      <c r="E280" t="s">
        <v>1129</v>
      </c>
      <c r="F280" t="s">
        <v>1233</v>
      </c>
      <c r="G280" t="s">
        <v>1206</v>
      </c>
      <c r="H280" t="s">
        <v>1225</v>
      </c>
      <c r="I280" t="s">
        <v>1133</v>
      </c>
      <c r="J280" t="s">
        <v>1234</v>
      </c>
      <c r="K280" s="77">
        <v>4.3600000000000003</v>
      </c>
      <c r="L280" t="s">
        <v>109</v>
      </c>
      <c r="M280" s="77">
        <v>6.5</v>
      </c>
      <c r="N280" s="77">
        <v>5.09</v>
      </c>
      <c r="O280" s="77">
        <v>251000</v>
      </c>
      <c r="P280" s="77">
        <v>109.0877777689243</v>
      </c>
      <c r="Q280" s="77">
        <v>0</v>
      </c>
      <c r="R280" s="77">
        <v>999.13386570780006</v>
      </c>
      <c r="S280" s="77">
        <v>0.01</v>
      </c>
      <c r="T280" s="77">
        <v>0.04</v>
      </c>
      <c r="U280" s="77">
        <v>0.01</v>
      </c>
    </row>
    <row r="281" spans="2:21">
      <c r="B281" t="s">
        <v>1235</v>
      </c>
      <c r="C281" t="s">
        <v>1236</v>
      </c>
      <c r="D281" t="s">
        <v>126</v>
      </c>
      <c r="E281" t="s">
        <v>1129</v>
      </c>
      <c r="F281" t="s">
        <v>1237</v>
      </c>
      <c r="G281" t="s">
        <v>1154</v>
      </c>
      <c r="H281" t="s">
        <v>1225</v>
      </c>
      <c r="I281" t="s">
        <v>1133</v>
      </c>
      <c r="J281" t="s">
        <v>1238</v>
      </c>
      <c r="K281" s="77">
        <v>6.18</v>
      </c>
      <c r="L281" t="s">
        <v>109</v>
      </c>
      <c r="M281" s="77">
        <v>4.9000000000000004</v>
      </c>
      <c r="N281" s="77">
        <v>4.59</v>
      </c>
      <c r="O281" s="77">
        <v>1590000</v>
      </c>
      <c r="P281" s="77">
        <v>103.15561111320754</v>
      </c>
      <c r="Q281" s="77">
        <v>0</v>
      </c>
      <c r="R281" s="77">
        <v>5984.9957167383</v>
      </c>
      <c r="S281" s="77">
        <v>0.06</v>
      </c>
      <c r="T281" s="77">
        <v>0.26</v>
      </c>
      <c r="U281" s="77">
        <v>0.05</v>
      </c>
    </row>
    <row r="282" spans="2:21">
      <c r="B282" t="s">
        <v>1239</v>
      </c>
      <c r="C282" t="s">
        <v>1240</v>
      </c>
      <c r="D282" t="s">
        <v>126</v>
      </c>
      <c r="E282" t="s">
        <v>1129</v>
      </c>
      <c r="F282" t="s">
        <v>1241</v>
      </c>
      <c r="G282" t="s">
        <v>1206</v>
      </c>
      <c r="H282" t="s">
        <v>1230</v>
      </c>
      <c r="I282" t="s">
        <v>227</v>
      </c>
      <c r="J282" t="s">
        <v>1242</v>
      </c>
      <c r="K282" s="77">
        <v>4.88</v>
      </c>
      <c r="L282" t="s">
        <v>109</v>
      </c>
      <c r="M282" s="77">
        <v>4.13</v>
      </c>
      <c r="N282" s="77">
        <v>4.1100000000000003</v>
      </c>
      <c r="O282" s="77">
        <v>1400000</v>
      </c>
      <c r="P282" s="77">
        <v>100.66195833571429</v>
      </c>
      <c r="Q282" s="77">
        <v>0</v>
      </c>
      <c r="R282" s="77">
        <v>5142.4168035383</v>
      </c>
      <c r="S282" s="77">
        <v>7.0000000000000007E-2</v>
      </c>
      <c r="T282" s="77">
        <v>0.22</v>
      </c>
      <c r="U282" s="77">
        <v>0.04</v>
      </c>
    </row>
    <row r="283" spans="2:21">
      <c r="B283" t="s">
        <v>1243</v>
      </c>
      <c r="C283" t="s">
        <v>1244</v>
      </c>
      <c r="D283" t="s">
        <v>126</v>
      </c>
      <c r="E283" t="s">
        <v>1129</v>
      </c>
      <c r="F283" t="s">
        <v>1245</v>
      </c>
      <c r="G283" t="s">
        <v>1183</v>
      </c>
      <c r="H283" t="s">
        <v>1212</v>
      </c>
      <c r="I283" t="s">
        <v>215</v>
      </c>
      <c r="J283" t="s">
        <v>1246</v>
      </c>
      <c r="K283" s="77">
        <v>15.88</v>
      </c>
      <c r="L283" t="s">
        <v>109</v>
      </c>
      <c r="M283" s="77">
        <v>4.5</v>
      </c>
      <c r="N283" s="77">
        <v>4.9800000000000004</v>
      </c>
      <c r="O283" s="77">
        <v>1809000</v>
      </c>
      <c r="P283" s="77">
        <v>94.740499999999997</v>
      </c>
      <c r="Q283" s="77">
        <v>0</v>
      </c>
      <c r="R283" s="77">
        <v>6253.8592486050002</v>
      </c>
      <c r="S283" s="77">
        <v>0.24</v>
      </c>
      <c r="T283" s="77">
        <v>0.27</v>
      </c>
      <c r="U283" s="77">
        <v>0.05</v>
      </c>
    </row>
    <row r="284" spans="2:21">
      <c r="B284" t="s">
        <v>1247</v>
      </c>
      <c r="C284" t="s">
        <v>1248</v>
      </c>
      <c r="D284" t="s">
        <v>126</v>
      </c>
      <c r="E284" t="s">
        <v>1129</v>
      </c>
      <c r="F284" t="s">
        <v>1249</v>
      </c>
      <c r="G284" t="s">
        <v>1250</v>
      </c>
      <c r="H284" t="s">
        <v>1230</v>
      </c>
      <c r="I284" t="s">
        <v>227</v>
      </c>
      <c r="J284" t="s">
        <v>1251</v>
      </c>
      <c r="K284" s="77">
        <v>3.05</v>
      </c>
      <c r="L284" t="s">
        <v>109</v>
      </c>
      <c r="M284" s="77">
        <v>3.36</v>
      </c>
      <c r="N284" s="77">
        <v>11</v>
      </c>
      <c r="O284" s="77">
        <v>2000000</v>
      </c>
      <c r="P284" s="77">
        <v>80.5274</v>
      </c>
      <c r="Q284" s="77">
        <v>0</v>
      </c>
      <c r="R284" s="77">
        <v>5876.8896519999998</v>
      </c>
      <c r="S284" s="77">
        <v>7.0000000000000007E-2</v>
      </c>
      <c r="T284" s="77">
        <v>0.25</v>
      </c>
      <c r="U284" s="77">
        <v>0.05</v>
      </c>
    </row>
    <row r="285" spans="2:21">
      <c r="B285" t="s">
        <v>1252</v>
      </c>
      <c r="C285" t="s">
        <v>1253</v>
      </c>
      <c r="D285" t="s">
        <v>126</v>
      </c>
      <c r="E285" t="s">
        <v>1129</v>
      </c>
      <c r="F285" t="s">
        <v>1254</v>
      </c>
      <c r="G285" t="s">
        <v>1183</v>
      </c>
      <c r="H285" t="s">
        <v>1225</v>
      </c>
      <c r="I285" t="s">
        <v>1133</v>
      </c>
      <c r="J285" t="s">
        <v>1255</v>
      </c>
      <c r="K285" s="77">
        <v>5.76</v>
      </c>
      <c r="L285" t="s">
        <v>109</v>
      </c>
      <c r="M285" s="77">
        <v>5.75</v>
      </c>
      <c r="N285" s="77">
        <v>5.9</v>
      </c>
      <c r="O285" s="77">
        <v>516000</v>
      </c>
      <c r="P285" s="77">
        <v>104.10930556201551</v>
      </c>
      <c r="Q285" s="77">
        <v>0</v>
      </c>
      <c r="R285" s="77">
        <v>1960.2574569383</v>
      </c>
      <c r="S285" s="77">
        <v>7.0000000000000007E-2</v>
      </c>
      <c r="T285" s="77">
        <v>0.08</v>
      </c>
      <c r="U285" s="77">
        <v>0.02</v>
      </c>
    </row>
    <row r="286" spans="2:21">
      <c r="B286" t="s">
        <v>1256</v>
      </c>
      <c r="C286" t="s">
        <v>1257</v>
      </c>
      <c r="D286" t="s">
        <v>126</v>
      </c>
      <c r="E286" t="s">
        <v>1129</v>
      </c>
      <c r="F286" t="s">
        <v>1258</v>
      </c>
      <c r="G286" t="s">
        <v>1259</v>
      </c>
      <c r="H286" t="s">
        <v>1230</v>
      </c>
      <c r="I286" t="s">
        <v>227</v>
      </c>
      <c r="J286" t="s">
        <v>1260</v>
      </c>
      <c r="K286" s="77">
        <v>8.2200000000000006</v>
      </c>
      <c r="L286" t="s">
        <v>113</v>
      </c>
      <c r="M286" s="77">
        <v>4.63</v>
      </c>
      <c r="N286" s="77">
        <v>4.75</v>
      </c>
      <c r="O286" s="77">
        <v>1500000</v>
      </c>
      <c r="P286" s="77">
        <v>99.006671233333336</v>
      </c>
      <c r="Q286" s="77">
        <v>0</v>
      </c>
      <c r="R286" s="77">
        <v>6275.7358694673003</v>
      </c>
      <c r="S286" s="77">
        <v>0.1</v>
      </c>
      <c r="T286" s="77">
        <v>0.27</v>
      </c>
      <c r="U286" s="77">
        <v>0.05</v>
      </c>
    </row>
    <row r="287" spans="2:21">
      <c r="B287" t="s">
        <v>1261</v>
      </c>
      <c r="C287" t="s">
        <v>1262</v>
      </c>
      <c r="D287" t="s">
        <v>126</v>
      </c>
      <c r="E287" t="s">
        <v>1129</v>
      </c>
      <c r="F287" t="s">
        <v>1263</v>
      </c>
      <c r="G287" t="s">
        <v>1160</v>
      </c>
      <c r="H287" t="s">
        <v>1264</v>
      </c>
      <c r="I287" t="s">
        <v>215</v>
      </c>
      <c r="J287" t="s">
        <v>1265</v>
      </c>
      <c r="K287" s="77">
        <v>19.47</v>
      </c>
      <c r="L287" t="s">
        <v>109</v>
      </c>
      <c r="M287" s="77">
        <v>4.75</v>
      </c>
      <c r="N287" s="77">
        <v>4.9800000000000004</v>
      </c>
      <c r="O287" s="77">
        <v>2900000</v>
      </c>
      <c r="P287" s="77">
        <v>97.991</v>
      </c>
      <c r="Q287" s="77">
        <v>0</v>
      </c>
      <c r="R287" s="77">
        <v>10369.505611</v>
      </c>
      <c r="S287" s="77">
        <v>0.32</v>
      </c>
      <c r="T287" s="77">
        <v>0.45</v>
      </c>
      <c r="U287" s="77">
        <v>0.09</v>
      </c>
    </row>
    <row r="288" spans="2:21">
      <c r="B288" t="s">
        <v>1266</v>
      </c>
      <c r="C288" t="s">
        <v>1267</v>
      </c>
      <c r="D288" t="s">
        <v>126</v>
      </c>
      <c r="E288" t="s">
        <v>1129</v>
      </c>
      <c r="F288" t="s">
        <v>1268</v>
      </c>
      <c r="G288" t="s">
        <v>1131</v>
      </c>
      <c r="H288" t="s">
        <v>1264</v>
      </c>
      <c r="I288" t="s">
        <v>215</v>
      </c>
      <c r="J288" t="s">
        <v>1269</v>
      </c>
      <c r="K288" s="77">
        <v>3.24</v>
      </c>
      <c r="L288" t="s">
        <v>109</v>
      </c>
      <c r="M288" s="77">
        <v>4.88</v>
      </c>
      <c r="N288" s="77">
        <v>4.6399999999999997</v>
      </c>
      <c r="O288" s="77">
        <v>1600000</v>
      </c>
      <c r="P288" s="77">
        <v>102.53400000000001</v>
      </c>
      <c r="Q288" s="77">
        <v>0</v>
      </c>
      <c r="R288" s="77">
        <v>5986.3450560000001</v>
      </c>
      <c r="S288" s="77">
        <v>0.08</v>
      </c>
      <c r="T288" s="77">
        <v>0.26</v>
      </c>
      <c r="U288" s="77">
        <v>0.05</v>
      </c>
    </row>
    <row r="289" spans="2:21">
      <c r="B289" t="s">
        <v>1270</v>
      </c>
      <c r="C289" t="s">
        <v>1271</v>
      </c>
      <c r="D289" t="s">
        <v>126</v>
      </c>
      <c r="E289" t="s">
        <v>1129</v>
      </c>
      <c r="F289" t="s">
        <v>1272</v>
      </c>
      <c r="G289" t="s">
        <v>126</v>
      </c>
      <c r="H289" t="s">
        <v>1273</v>
      </c>
      <c r="I289" t="s">
        <v>227</v>
      </c>
      <c r="J289" t="s">
        <v>1274</v>
      </c>
      <c r="K289" s="77">
        <v>3.49</v>
      </c>
      <c r="L289" t="s">
        <v>109</v>
      </c>
      <c r="M289" s="77">
        <v>3.45</v>
      </c>
      <c r="N289" s="77">
        <v>3.6</v>
      </c>
      <c r="O289" s="77">
        <v>3302000</v>
      </c>
      <c r="P289" s="77">
        <v>100.56908333434282</v>
      </c>
      <c r="Q289" s="77">
        <v>0</v>
      </c>
      <c r="R289" s="77">
        <v>12117.566839573299</v>
      </c>
      <c r="S289" s="77">
        <v>0.11</v>
      </c>
      <c r="T289" s="77">
        <v>0.52</v>
      </c>
      <c r="U289" s="77">
        <v>0.1</v>
      </c>
    </row>
    <row r="290" spans="2:21">
      <c r="B290" t="s">
        <v>1275</v>
      </c>
      <c r="C290" t="s">
        <v>1276</v>
      </c>
      <c r="D290" t="s">
        <v>126</v>
      </c>
      <c r="E290" t="s">
        <v>1129</v>
      </c>
      <c r="F290" t="s">
        <v>1277</v>
      </c>
      <c r="G290" t="s">
        <v>1194</v>
      </c>
      <c r="H290" t="s">
        <v>1273</v>
      </c>
      <c r="I290" t="s">
        <v>227</v>
      </c>
      <c r="J290" t="s">
        <v>1274</v>
      </c>
      <c r="K290" s="77">
        <v>4.29</v>
      </c>
      <c r="L290" t="s">
        <v>109</v>
      </c>
      <c r="M290" s="77">
        <v>3.2</v>
      </c>
      <c r="N290" s="77">
        <v>3.82</v>
      </c>
      <c r="O290" s="77">
        <v>3169000</v>
      </c>
      <c r="P290" s="77">
        <v>98.765000000000001</v>
      </c>
      <c r="Q290" s="77">
        <v>0</v>
      </c>
      <c r="R290" s="77">
        <v>11420.869539650001</v>
      </c>
      <c r="S290" s="77">
        <v>0.53</v>
      </c>
      <c r="T290" s="77">
        <v>0.49</v>
      </c>
      <c r="U290" s="77">
        <v>0.1</v>
      </c>
    </row>
    <row r="291" spans="2:21">
      <c r="B291" t="s">
        <v>1278</v>
      </c>
      <c r="C291" t="s">
        <v>1279</v>
      </c>
      <c r="D291" t="s">
        <v>126</v>
      </c>
      <c r="E291" t="s">
        <v>1129</v>
      </c>
      <c r="F291" t="s">
        <v>1280</v>
      </c>
      <c r="G291" t="s">
        <v>1281</v>
      </c>
      <c r="H291" t="s">
        <v>1132</v>
      </c>
      <c r="I291" t="s">
        <v>1133</v>
      </c>
      <c r="J291" t="s">
        <v>1282</v>
      </c>
      <c r="K291" s="77">
        <v>4.6399999999999997</v>
      </c>
      <c r="L291" t="s">
        <v>109</v>
      </c>
      <c r="M291" s="77">
        <v>3.15</v>
      </c>
      <c r="N291" s="77">
        <v>3.78</v>
      </c>
      <c r="O291" s="77">
        <v>2915000</v>
      </c>
      <c r="P291" s="77">
        <v>98.712500000000006</v>
      </c>
      <c r="Q291" s="77">
        <v>0</v>
      </c>
      <c r="R291" s="77">
        <v>10499.885749375</v>
      </c>
      <c r="S291" s="77">
        <v>0.39</v>
      </c>
      <c r="T291" s="77">
        <v>0.45</v>
      </c>
      <c r="U291" s="77">
        <v>0.09</v>
      </c>
    </row>
    <row r="292" spans="2:21">
      <c r="B292" t="s">
        <v>1283</v>
      </c>
      <c r="C292" t="s">
        <v>1284</v>
      </c>
      <c r="D292" t="s">
        <v>126</v>
      </c>
      <c r="E292" t="s">
        <v>1129</v>
      </c>
      <c r="F292" t="s">
        <v>1285</v>
      </c>
      <c r="G292" t="s">
        <v>126</v>
      </c>
      <c r="H292" t="s">
        <v>1132</v>
      </c>
      <c r="I292" t="s">
        <v>1133</v>
      </c>
      <c r="J292" t="s">
        <v>713</v>
      </c>
      <c r="K292" s="77">
        <v>4.41</v>
      </c>
      <c r="L292" t="s">
        <v>109</v>
      </c>
      <c r="M292" s="77">
        <v>2.95</v>
      </c>
      <c r="N292" s="77">
        <v>3.74</v>
      </c>
      <c r="O292" s="77">
        <v>3091000</v>
      </c>
      <c r="P292" s="77">
        <v>97.529055554836617</v>
      </c>
      <c r="Q292" s="77">
        <v>0</v>
      </c>
      <c r="R292" s="77">
        <v>11000.3597181728</v>
      </c>
      <c r="S292" s="77">
        <v>0.26</v>
      </c>
      <c r="T292" s="77">
        <v>0.48</v>
      </c>
      <c r="U292" s="77">
        <v>0.09</v>
      </c>
    </row>
    <row r="293" spans="2:21">
      <c r="B293" t="s">
        <v>1286</v>
      </c>
      <c r="C293" t="s">
        <v>1287</v>
      </c>
      <c r="D293" t="s">
        <v>126</v>
      </c>
      <c r="E293" t="s">
        <v>1129</v>
      </c>
      <c r="F293" t="s">
        <v>1288</v>
      </c>
      <c r="G293" t="s">
        <v>1289</v>
      </c>
      <c r="H293" t="s">
        <v>1132</v>
      </c>
      <c r="I293" t="s">
        <v>1133</v>
      </c>
      <c r="J293" t="s">
        <v>1290</v>
      </c>
      <c r="K293" s="77">
        <v>1.17</v>
      </c>
      <c r="L293" t="s">
        <v>109</v>
      </c>
      <c r="M293" s="77">
        <v>7.63</v>
      </c>
      <c r="N293" s="77">
        <v>3.8</v>
      </c>
      <c r="O293" s="77">
        <v>1600000</v>
      </c>
      <c r="P293" s="77">
        <v>107.904</v>
      </c>
      <c r="Q293" s="77">
        <v>0</v>
      </c>
      <c r="R293" s="77">
        <v>6299.8671359999998</v>
      </c>
      <c r="S293" s="77">
        <v>0.11</v>
      </c>
      <c r="T293" s="77">
        <v>0.27</v>
      </c>
      <c r="U293" s="77">
        <v>0.05</v>
      </c>
    </row>
    <row r="294" spans="2:21">
      <c r="B294" t="s">
        <v>1291</v>
      </c>
      <c r="C294" t="s">
        <v>1292</v>
      </c>
      <c r="D294" t="s">
        <v>126</v>
      </c>
      <c r="E294" t="s">
        <v>1129</v>
      </c>
      <c r="F294" t="s">
        <v>1293</v>
      </c>
      <c r="G294" t="s">
        <v>126</v>
      </c>
      <c r="H294" t="s">
        <v>1264</v>
      </c>
      <c r="I294" t="s">
        <v>215</v>
      </c>
      <c r="J294" t="s">
        <v>1294</v>
      </c>
      <c r="K294" s="77">
        <v>18.940000000000001</v>
      </c>
      <c r="L294" t="s">
        <v>109</v>
      </c>
      <c r="M294" s="77">
        <v>4.88</v>
      </c>
      <c r="N294" s="77">
        <v>5.13</v>
      </c>
      <c r="O294" s="77">
        <v>2300000</v>
      </c>
      <c r="P294" s="77">
        <v>98.215369860869572</v>
      </c>
      <c r="Q294" s="77">
        <v>0</v>
      </c>
      <c r="R294" s="77">
        <v>8242.9213463132</v>
      </c>
      <c r="S294" s="77">
        <v>0.33</v>
      </c>
      <c r="T294" s="77">
        <v>0.36</v>
      </c>
      <c r="U294" s="77">
        <v>7.0000000000000007E-2</v>
      </c>
    </row>
    <row r="295" spans="2:21">
      <c r="B295" t="s">
        <v>1295</v>
      </c>
      <c r="C295" t="s">
        <v>1296</v>
      </c>
      <c r="D295" t="s">
        <v>126</v>
      </c>
      <c r="E295" t="s">
        <v>1129</v>
      </c>
      <c r="F295" t="s">
        <v>1297</v>
      </c>
      <c r="G295" t="s">
        <v>1259</v>
      </c>
      <c r="H295" t="s">
        <v>1264</v>
      </c>
      <c r="I295" t="s">
        <v>215</v>
      </c>
      <c r="J295" t="s">
        <v>1298</v>
      </c>
      <c r="K295" s="77">
        <v>6.17</v>
      </c>
      <c r="L295" t="s">
        <v>109</v>
      </c>
      <c r="M295" s="77">
        <v>5.25</v>
      </c>
      <c r="N295" s="77">
        <v>4.55</v>
      </c>
      <c r="O295" s="77">
        <v>1126000</v>
      </c>
      <c r="P295" s="77">
        <v>105.44025000000001</v>
      </c>
      <c r="Q295" s="77">
        <v>0</v>
      </c>
      <c r="R295" s="77">
        <v>4332.3015775350004</v>
      </c>
      <c r="S295" s="77">
        <v>0.09</v>
      </c>
      <c r="T295" s="77">
        <v>0.19</v>
      </c>
      <c r="U295" s="77">
        <v>0.04</v>
      </c>
    </row>
    <row r="296" spans="2:21">
      <c r="B296" t="s">
        <v>1299</v>
      </c>
      <c r="C296" t="s">
        <v>1300</v>
      </c>
      <c r="D296" t="s">
        <v>126</v>
      </c>
      <c r="E296" t="s">
        <v>1129</v>
      </c>
      <c r="F296" t="s">
        <v>1301</v>
      </c>
      <c r="G296" t="s">
        <v>1259</v>
      </c>
      <c r="H296" t="s">
        <v>1273</v>
      </c>
      <c r="I296" t="s">
        <v>227</v>
      </c>
      <c r="J296" t="s">
        <v>1302</v>
      </c>
      <c r="K296" s="77">
        <v>5.54</v>
      </c>
      <c r="L296" t="s">
        <v>109</v>
      </c>
      <c r="M296" s="77">
        <v>5.25</v>
      </c>
      <c r="N296" s="77">
        <v>4.3099999999999996</v>
      </c>
      <c r="O296" s="77">
        <v>1707000</v>
      </c>
      <c r="P296" s="77">
        <v>107.90708333333333</v>
      </c>
      <c r="Q296" s="77">
        <v>0</v>
      </c>
      <c r="R296" s="77">
        <v>6721.3628067125001</v>
      </c>
      <c r="S296" s="77">
        <v>0.26</v>
      </c>
      <c r="T296" s="77">
        <v>0.28999999999999998</v>
      </c>
      <c r="U296" s="77">
        <v>0.06</v>
      </c>
    </row>
    <row r="297" spans="2:21">
      <c r="B297" t="s">
        <v>1303</v>
      </c>
      <c r="C297" t="s">
        <v>1304</v>
      </c>
      <c r="D297" t="s">
        <v>126</v>
      </c>
      <c r="E297" t="s">
        <v>1129</v>
      </c>
      <c r="F297" t="s">
        <v>1305</v>
      </c>
      <c r="G297" t="s">
        <v>1216</v>
      </c>
      <c r="H297" t="s">
        <v>1132</v>
      </c>
      <c r="I297" t="s">
        <v>1133</v>
      </c>
      <c r="J297" t="s">
        <v>1306</v>
      </c>
      <c r="K297" s="77">
        <v>5.99</v>
      </c>
      <c r="L297" t="s">
        <v>109</v>
      </c>
      <c r="M297" s="77">
        <v>4.88</v>
      </c>
      <c r="N297" s="77">
        <v>4.4400000000000004</v>
      </c>
      <c r="O297" s="77">
        <v>1636000</v>
      </c>
      <c r="P297" s="77">
        <v>103.09875</v>
      </c>
      <c r="Q297" s="77">
        <v>0</v>
      </c>
      <c r="R297" s="77">
        <v>6154.7520619500001</v>
      </c>
      <c r="S297" s="77">
        <v>0.22</v>
      </c>
      <c r="T297" s="77">
        <v>0.27</v>
      </c>
      <c r="U297" s="77">
        <v>0.05</v>
      </c>
    </row>
    <row r="298" spans="2:21">
      <c r="B298" t="s">
        <v>1307</v>
      </c>
      <c r="C298" t="s">
        <v>1308</v>
      </c>
      <c r="D298" t="s">
        <v>126</v>
      </c>
      <c r="E298" t="s">
        <v>1129</v>
      </c>
      <c r="F298" t="s">
        <v>1309</v>
      </c>
      <c r="G298" t="s">
        <v>1289</v>
      </c>
      <c r="H298" t="s">
        <v>1132</v>
      </c>
      <c r="I298" t="s">
        <v>1133</v>
      </c>
      <c r="J298" t="s">
        <v>1282</v>
      </c>
      <c r="K298" s="77">
        <v>4.3499999999999996</v>
      </c>
      <c r="L298" t="s">
        <v>109</v>
      </c>
      <c r="M298" s="77">
        <v>3.85</v>
      </c>
      <c r="N298" s="77">
        <v>4.17</v>
      </c>
      <c r="O298" s="77">
        <v>1423000</v>
      </c>
      <c r="P298" s="77">
        <v>99.709000000000003</v>
      </c>
      <c r="Q298" s="77">
        <v>0</v>
      </c>
      <c r="R298" s="77">
        <v>5177.4167464299999</v>
      </c>
      <c r="S298" s="77">
        <v>0.08</v>
      </c>
      <c r="T298" s="77">
        <v>0.22</v>
      </c>
      <c r="U298" s="77">
        <v>0.04</v>
      </c>
    </row>
    <row r="299" spans="2:21">
      <c r="B299" t="s">
        <v>1310</v>
      </c>
      <c r="C299" t="s">
        <v>1311</v>
      </c>
      <c r="D299" t="s">
        <v>126</v>
      </c>
      <c r="E299" t="s">
        <v>1129</v>
      </c>
      <c r="F299" t="s">
        <v>1312</v>
      </c>
      <c r="G299" t="s">
        <v>1250</v>
      </c>
      <c r="H299" t="s">
        <v>1132</v>
      </c>
      <c r="I299" t="s">
        <v>1133</v>
      </c>
      <c r="J299" t="s">
        <v>1313</v>
      </c>
      <c r="K299" s="77">
        <v>16.46</v>
      </c>
      <c r="L299" t="s">
        <v>113</v>
      </c>
      <c r="M299" s="77">
        <v>5.25</v>
      </c>
      <c r="N299" s="77">
        <v>4.62</v>
      </c>
      <c r="O299" s="77">
        <v>1900000</v>
      </c>
      <c r="P299" s="77">
        <v>112.34908218947369</v>
      </c>
      <c r="Q299" s="77">
        <v>0</v>
      </c>
      <c r="R299" s="77">
        <v>9020.5302788092795</v>
      </c>
      <c r="S299" s="77">
        <v>0.19</v>
      </c>
      <c r="T299" s="77">
        <v>0.39</v>
      </c>
      <c r="U299" s="77">
        <v>0.08</v>
      </c>
    </row>
    <row r="300" spans="2:21">
      <c r="B300" t="s">
        <v>1314</v>
      </c>
      <c r="C300" t="s">
        <v>1315</v>
      </c>
      <c r="D300" t="s">
        <v>126</v>
      </c>
      <c r="E300" t="s">
        <v>1129</v>
      </c>
      <c r="F300" t="s">
        <v>1316</v>
      </c>
      <c r="G300" t="s">
        <v>1216</v>
      </c>
      <c r="H300" t="s">
        <v>1132</v>
      </c>
      <c r="I300" t="s">
        <v>1133</v>
      </c>
      <c r="J300" t="s">
        <v>1317</v>
      </c>
      <c r="K300" s="77">
        <v>7.17</v>
      </c>
      <c r="L300" t="s">
        <v>109</v>
      </c>
      <c r="M300" s="77">
        <v>4.3</v>
      </c>
      <c r="N300" s="77">
        <v>4.92</v>
      </c>
      <c r="O300" s="77">
        <v>887000</v>
      </c>
      <c r="P300" s="77">
        <v>97.597833337091316</v>
      </c>
      <c r="Q300" s="77">
        <v>0</v>
      </c>
      <c r="R300" s="77">
        <v>3158.9129604232999</v>
      </c>
      <c r="S300" s="77">
        <v>7.0000000000000007E-2</v>
      </c>
      <c r="T300" s="77">
        <v>0.14000000000000001</v>
      </c>
      <c r="U300" s="77">
        <v>0.03</v>
      </c>
    </row>
    <row r="301" spans="2:21">
      <c r="B301" t="s">
        <v>1318</v>
      </c>
      <c r="C301" t="s">
        <v>1319</v>
      </c>
      <c r="D301" t="s">
        <v>126</v>
      </c>
      <c r="E301" t="s">
        <v>1129</v>
      </c>
      <c r="F301" t="s">
        <v>1320</v>
      </c>
      <c r="G301" t="s">
        <v>1131</v>
      </c>
      <c r="H301" t="s">
        <v>1264</v>
      </c>
      <c r="I301" t="s">
        <v>215</v>
      </c>
      <c r="J301" t="s">
        <v>1321</v>
      </c>
      <c r="K301" s="77">
        <v>6.94</v>
      </c>
      <c r="L301" t="s">
        <v>109</v>
      </c>
      <c r="M301" s="77">
        <v>5.3</v>
      </c>
      <c r="N301" s="77">
        <v>6.01</v>
      </c>
      <c r="O301" s="77">
        <v>2239000</v>
      </c>
      <c r="P301" s="77">
        <v>97.309616440375166</v>
      </c>
      <c r="Q301" s="77">
        <v>0</v>
      </c>
      <c r="R301" s="77">
        <v>7950.3036768529</v>
      </c>
      <c r="S301" s="77">
        <v>0.15</v>
      </c>
      <c r="T301" s="77">
        <v>0.34</v>
      </c>
      <c r="U301" s="77">
        <v>7.0000000000000007E-2</v>
      </c>
    </row>
    <row r="302" spans="2:21">
      <c r="B302" t="s">
        <v>1322</v>
      </c>
      <c r="C302" t="s">
        <v>1323</v>
      </c>
      <c r="D302" t="s">
        <v>126</v>
      </c>
      <c r="E302" t="s">
        <v>1129</v>
      </c>
      <c r="F302" t="s">
        <v>1324</v>
      </c>
      <c r="G302" t="s">
        <v>1206</v>
      </c>
      <c r="H302" t="s">
        <v>1264</v>
      </c>
      <c r="I302" t="s">
        <v>215</v>
      </c>
      <c r="J302" t="s">
        <v>1325</v>
      </c>
      <c r="K302" s="77">
        <v>14.63</v>
      </c>
      <c r="L302" t="s">
        <v>109</v>
      </c>
      <c r="M302" s="77">
        <v>6.35</v>
      </c>
      <c r="N302" s="77">
        <v>6.9</v>
      </c>
      <c r="O302" s="77">
        <v>600000</v>
      </c>
      <c r="P302" s="77">
        <v>94.495999999999995</v>
      </c>
      <c r="Q302" s="77">
        <v>0</v>
      </c>
      <c r="R302" s="77">
        <v>2068.8954239999998</v>
      </c>
      <c r="S302" s="77">
        <v>0.06</v>
      </c>
      <c r="T302" s="77">
        <v>0.09</v>
      </c>
      <c r="U302" s="77">
        <v>0.02</v>
      </c>
    </row>
    <row r="303" spans="2:21">
      <c r="B303" t="s">
        <v>1326</v>
      </c>
      <c r="C303" t="s">
        <v>1327</v>
      </c>
      <c r="D303" t="s">
        <v>126</v>
      </c>
      <c r="E303" t="s">
        <v>1129</v>
      </c>
      <c r="F303" t="s">
        <v>1328</v>
      </c>
      <c r="G303" t="s">
        <v>1216</v>
      </c>
      <c r="H303" t="s">
        <v>1329</v>
      </c>
      <c r="I303" t="s">
        <v>227</v>
      </c>
      <c r="J303" t="s">
        <v>1330</v>
      </c>
      <c r="K303" s="77">
        <v>6.5</v>
      </c>
      <c r="L303" t="s">
        <v>109</v>
      </c>
      <c r="M303" s="77">
        <v>5.2</v>
      </c>
      <c r="N303" s="77">
        <v>5.6</v>
      </c>
      <c r="O303" s="77">
        <v>1379000</v>
      </c>
      <c r="P303" s="77">
        <v>98.568444445250179</v>
      </c>
      <c r="Q303" s="77">
        <v>0</v>
      </c>
      <c r="R303" s="77">
        <v>4959.9355396360997</v>
      </c>
      <c r="S303" s="77">
        <v>7.0000000000000007E-2</v>
      </c>
      <c r="T303" s="77">
        <v>0.21</v>
      </c>
      <c r="U303" s="77">
        <v>0.04</v>
      </c>
    </row>
    <row r="304" spans="2:21">
      <c r="B304" t="s">
        <v>1331</v>
      </c>
      <c r="C304" t="s">
        <v>1332</v>
      </c>
      <c r="D304" t="s">
        <v>126</v>
      </c>
      <c r="E304" t="s">
        <v>1129</v>
      </c>
      <c r="F304" t="s">
        <v>1333</v>
      </c>
      <c r="G304" t="s">
        <v>1211</v>
      </c>
      <c r="H304" t="s">
        <v>1334</v>
      </c>
      <c r="I304" t="s">
        <v>215</v>
      </c>
      <c r="J304" t="s">
        <v>1156</v>
      </c>
      <c r="K304" s="77">
        <v>3.74</v>
      </c>
      <c r="L304" t="s">
        <v>109</v>
      </c>
      <c r="M304" s="77">
        <v>2.89</v>
      </c>
      <c r="N304" s="77">
        <v>3.84</v>
      </c>
      <c r="O304" s="77">
        <v>3000000</v>
      </c>
      <c r="P304" s="77">
        <v>96.861855556666669</v>
      </c>
      <c r="Q304" s="77">
        <v>0</v>
      </c>
      <c r="R304" s="77">
        <v>10603.467327788299</v>
      </c>
      <c r="S304" s="77">
        <v>0.17</v>
      </c>
      <c r="T304" s="77">
        <v>0.46</v>
      </c>
      <c r="U304" s="77">
        <v>0.09</v>
      </c>
    </row>
    <row r="305" spans="2:21">
      <c r="B305" t="s">
        <v>1335</v>
      </c>
      <c r="C305" t="s">
        <v>1336</v>
      </c>
      <c r="D305" t="s">
        <v>126</v>
      </c>
      <c r="E305" t="s">
        <v>1129</v>
      </c>
      <c r="F305" t="s">
        <v>1337</v>
      </c>
      <c r="G305" t="s">
        <v>1216</v>
      </c>
      <c r="H305" t="s">
        <v>1338</v>
      </c>
      <c r="I305" t="s">
        <v>1133</v>
      </c>
      <c r="J305" t="s">
        <v>1339</v>
      </c>
      <c r="K305" s="77">
        <v>11.92</v>
      </c>
      <c r="L305" t="s">
        <v>109</v>
      </c>
      <c r="M305" s="77">
        <v>7.88</v>
      </c>
      <c r="N305" s="77">
        <v>7.9</v>
      </c>
      <c r="O305" s="77">
        <v>1450000</v>
      </c>
      <c r="P305" s="77">
        <v>102.39587671034482</v>
      </c>
      <c r="Q305" s="77">
        <v>0</v>
      </c>
      <c r="R305" s="77">
        <v>5417.8170346827001</v>
      </c>
      <c r="S305" s="77">
        <v>0.08</v>
      </c>
      <c r="T305" s="77">
        <v>0.23</v>
      </c>
      <c r="U305" s="77">
        <v>0.05</v>
      </c>
    </row>
    <row r="306" spans="2:21">
      <c r="B306" t="s">
        <v>1340</v>
      </c>
      <c r="C306" t="s">
        <v>1341</v>
      </c>
      <c r="D306" t="s">
        <v>126</v>
      </c>
      <c r="E306" t="s">
        <v>1129</v>
      </c>
      <c r="F306" t="s">
        <v>1342</v>
      </c>
      <c r="G306" t="s">
        <v>1206</v>
      </c>
      <c r="H306" t="s">
        <v>1338</v>
      </c>
      <c r="I306" t="s">
        <v>1133</v>
      </c>
      <c r="J306" t="s">
        <v>1343</v>
      </c>
      <c r="K306" s="77">
        <v>5.1100000000000003</v>
      </c>
      <c r="L306" t="s">
        <v>109</v>
      </c>
      <c r="M306" s="77">
        <v>5.25</v>
      </c>
      <c r="N306" s="77">
        <v>4.97</v>
      </c>
      <c r="O306" s="77">
        <v>1167000</v>
      </c>
      <c r="P306" s="77">
        <v>102.33783333333334</v>
      </c>
      <c r="Q306" s="77">
        <v>0</v>
      </c>
      <c r="R306" s="77">
        <v>4357.9368972350003</v>
      </c>
      <c r="S306" s="77">
        <v>0.19</v>
      </c>
      <c r="T306" s="77">
        <v>0.19</v>
      </c>
      <c r="U306" s="77">
        <v>0.04</v>
      </c>
    </row>
    <row r="307" spans="2:21">
      <c r="B307" t="s">
        <v>1344</v>
      </c>
      <c r="C307" t="s">
        <v>1345</v>
      </c>
      <c r="D307" t="s">
        <v>126</v>
      </c>
      <c r="E307" t="s">
        <v>1129</v>
      </c>
      <c r="F307" t="s">
        <v>1346</v>
      </c>
      <c r="G307" t="s">
        <v>1347</v>
      </c>
      <c r="H307" t="s">
        <v>1338</v>
      </c>
      <c r="I307" t="s">
        <v>1133</v>
      </c>
      <c r="J307" t="s">
        <v>1348</v>
      </c>
      <c r="K307" s="77">
        <v>4.6100000000000003</v>
      </c>
      <c r="L307" t="s">
        <v>109</v>
      </c>
      <c r="M307" s="77">
        <v>5.63</v>
      </c>
      <c r="N307" s="77">
        <v>5.37</v>
      </c>
      <c r="O307" s="77">
        <v>1161000</v>
      </c>
      <c r="P307" s="77">
        <v>102.59562500430663</v>
      </c>
      <c r="Q307" s="77">
        <v>0</v>
      </c>
      <c r="R307" s="77">
        <v>4346.4523677887</v>
      </c>
      <c r="S307" s="77">
        <v>0.23</v>
      </c>
      <c r="T307" s="77">
        <v>0.19</v>
      </c>
      <c r="U307" s="77">
        <v>0.04</v>
      </c>
    </row>
    <row r="308" spans="2:21">
      <c r="B308" t="s">
        <v>1349</v>
      </c>
      <c r="C308" t="s">
        <v>1350</v>
      </c>
      <c r="D308" t="s">
        <v>126</v>
      </c>
      <c r="E308" t="s">
        <v>1129</v>
      </c>
      <c r="F308" t="s">
        <v>1351</v>
      </c>
      <c r="G308" t="s">
        <v>429</v>
      </c>
      <c r="H308" t="s">
        <v>1334</v>
      </c>
      <c r="I308" t="s">
        <v>215</v>
      </c>
      <c r="J308" t="s">
        <v>1352</v>
      </c>
      <c r="K308" s="77">
        <v>3.08</v>
      </c>
      <c r="L308" t="s">
        <v>109</v>
      </c>
      <c r="M308" s="77">
        <v>4.13</v>
      </c>
      <c r="N308" s="77">
        <v>4.28</v>
      </c>
      <c r="O308" s="77">
        <v>1340000</v>
      </c>
      <c r="P308" s="77">
        <v>100.54975781343283</v>
      </c>
      <c r="Q308" s="77">
        <v>0</v>
      </c>
      <c r="R308" s="77">
        <v>4916.5412879002997</v>
      </c>
      <c r="S308" s="77">
        <v>0.22</v>
      </c>
      <c r="T308" s="77">
        <v>0.21</v>
      </c>
      <c r="U308" s="77">
        <v>0.04</v>
      </c>
    </row>
    <row r="309" spans="2:21">
      <c r="B309" t="s">
        <v>1353</v>
      </c>
      <c r="C309" t="s">
        <v>1354</v>
      </c>
      <c r="D309" t="s">
        <v>126</v>
      </c>
      <c r="E309" t="s">
        <v>1129</v>
      </c>
      <c r="F309" t="s">
        <v>1355</v>
      </c>
      <c r="G309" t="s">
        <v>1216</v>
      </c>
      <c r="H309" t="s">
        <v>1338</v>
      </c>
      <c r="I309" t="s">
        <v>1133</v>
      </c>
      <c r="J309" t="s">
        <v>307</v>
      </c>
      <c r="K309" s="77">
        <v>0.96</v>
      </c>
      <c r="L309" t="s">
        <v>116</v>
      </c>
      <c r="M309" s="77">
        <v>6.88</v>
      </c>
      <c r="N309" s="77">
        <v>4.66</v>
      </c>
      <c r="O309" s="77">
        <v>1150000</v>
      </c>
      <c r="P309" s="77">
        <v>102.29077777391305</v>
      </c>
      <c r="Q309" s="77">
        <v>0</v>
      </c>
      <c r="R309" s="77">
        <v>5617.0423345099998</v>
      </c>
      <c r="S309" s="77">
        <v>0.12</v>
      </c>
      <c r="T309" s="77">
        <v>0.24</v>
      </c>
      <c r="U309" s="77">
        <v>0.05</v>
      </c>
    </row>
    <row r="310" spans="2:21">
      <c r="B310" t="s">
        <v>1356</v>
      </c>
      <c r="C310" t="s">
        <v>1357</v>
      </c>
      <c r="D310" t="s">
        <v>126</v>
      </c>
      <c r="E310" t="s">
        <v>1129</v>
      </c>
      <c r="F310" t="s">
        <v>1358</v>
      </c>
      <c r="G310" t="s">
        <v>1359</v>
      </c>
      <c r="H310" t="s">
        <v>1329</v>
      </c>
      <c r="I310" t="s">
        <v>227</v>
      </c>
      <c r="J310" t="s">
        <v>1360</v>
      </c>
      <c r="K310" s="77">
        <v>3.85</v>
      </c>
      <c r="L310" t="s">
        <v>109</v>
      </c>
      <c r="M310" s="77">
        <v>3.88</v>
      </c>
      <c r="N310" s="77">
        <v>4</v>
      </c>
      <c r="O310" s="77">
        <v>1410000</v>
      </c>
      <c r="P310" s="77">
        <v>100.900375</v>
      </c>
      <c r="Q310" s="77">
        <v>0</v>
      </c>
      <c r="R310" s="77">
        <v>5191.4151040875004</v>
      </c>
      <c r="S310" s="77">
        <v>0.14000000000000001</v>
      </c>
      <c r="T310" s="77">
        <v>0.22</v>
      </c>
      <c r="U310" s="77">
        <v>0.04</v>
      </c>
    </row>
    <row r="311" spans="2:21">
      <c r="B311" t="s">
        <v>1361</v>
      </c>
      <c r="C311" t="s">
        <v>1362</v>
      </c>
      <c r="D311" t="s">
        <v>126</v>
      </c>
      <c r="E311" t="s">
        <v>1129</v>
      </c>
      <c r="F311" t="s">
        <v>1363</v>
      </c>
      <c r="G311" t="s">
        <v>1206</v>
      </c>
      <c r="H311" t="s">
        <v>1334</v>
      </c>
      <c r="I311" t="s">
        <v>215</v>
      </c>
      <c r="J311" t="s">
        <v>425</v>
      </c>
      <c r="K311" s="77">
        <v>21.67</v>
      </c>
      <c r="L311" t="s">
        <v>113</v>
      </c>
      <c r="M311" s="77">
        <v>4.5</v>
      </c>
      <c r="N311" s="77">
        <v>4.29</v>
      </c>
      <c r="O311" s="77">
        <v>938000</v>
      </c>
      <c r="P311" s="77">
        <v>105.41923287846483</v>
      </c>
      <c r="Q311" s="77">
        <v>0</v>
      </c>
      <c r="R311" s="77">
        <v>4178.6079745135203</v>
      </c>
      <c r="S311" s="77">
        <v>0.09</v>
      </c>
      <c r="T311" s="77">
        <v>0.18</v>
      </c>
      <c r="U311" s="77">
        <v>0.04</v>
      </c>
    </row>
    <row r="312" spans="2:21">
      <c r="B312" t="s">
        <v>1364</v>
      </c>
      <c r="C312" t="s">
        <v>1365</v>
      </c>
      <c r="D312" t="s">
        <v>1366</v>
      </c>
      <c r="E312" t="s">
        <v>1129</v>
      </c>
      <c r="F312" t="s">
        <v>1367</v>
      </c>
      <c r="G312" t="s">
        <v>1154</v>
      </c>
      <c r="H312" t="s">
        <v>1338</v>
      </c>
      <c r="I312" t="s">
        <v>1133</v>
      </c>
      <c r="J312" t="s">
        <v>1368</v>
      </c>
      <c r="K312" s="77">
        <v>5.77</v>
      </c>
      <c r="L312" t="s">
        <v>109</v>
      </c>
      <c r="M312" s="77">
        <v>5</v>
      </c>
      <c r="N312" s="77">
        <v>5.76</v>
      </c>
      <c r="O312" s="77">
        <v>1425000</v>
      </c>
      <c r="P312" s="77">
        <v>97.213888891228066</v>
      </c>
      <c r="Q312" s="77">
        <v>0</v>
      </c>
      <c r="R312" s="77">
        <v>5054.9520980383004</v>
      </c>
      <c r="S312" s="77">
        <v>0.13</v>
      </c>
      <c r="T312" s="77">
        <v>0.22</v>
      </c>
      <c r="U312" s="77">
        <v>0.04</v>
      </c>
    </row>
    <row r="313" spans="2:21">
      <c r="B313" t="s">
        <v>1369</v>
      </c>
      <c r="C313" t="s">
        <v>1370</v>
      </c>
      <c r="D313" t="s">
        <v>126</v>
      </c>
      <c r="E313" t="s">
        <v>1129</v>
      </c>
      <c r="F313" t="s">
        <v>1371</v>
      </c>
      <c r="G313" t="s">
        <v>1154</v>
      </c>
      <c r="H313" t="s">
        <v>1329</v>
      </c>
      <c r="I313" t="s">
        <v>227</v>
      </c>
      <c r="J313" t="s">
        <v>1372</v>
      </c>
      <c r="K313" s="77">
        <v>7.57</v>
      </c>
      <c r="L313" t="s">
        <v>109</v>
      </c>
      <c r="M313" s="77">
        <v>4.5</v>
      </c>
      <c r="N313" s="77">
        <v>5.2</v>
      </c>
      <c r="O313" s="77">
        <v>2267000</v>
      </c>
      <c r="P313" s="77">
        <v>97.405000000000001</v>
      </c>
      <c r="Q313" s="77">
        <v>0</v>
      </c>
      <c r="R313" s="77">
        <v>8057.6172561499998</v>
      </c>
      <c r="S313" s="77">
        <v>0.3</v>
      </c>
      <c r="T313" s="77">
        <v>0.35</v>
      </c>
      <c r="U313" s="77">
        <v>7.0000000000000007E-2</v>
      </c>
    </row>
    <row r="314" spans="2:21">
      <c r="B314" t="s">
        <v>1373</v>
      </c>
      <c r="C314" t="s">
        <v>1374</v>
      </c>
      <c r="D314" t="s">
        <v>1366</v>
      </c>
      <c r="E314" t="s">
        <v>1129</v>
      </c>
      <c r="F314" t="s">
        <v>1375</v>
      </c>
      <c r="G314" t="s">
        <v>1140</v>
      </c>
      <c r="H314" t="s">
        <v>1334</v>
      </c>
      <c r="I314" t="s">
        <v>215</v>
      </c>
      <c r="J314" t="s">
        <v>594</v>
      </c>
      <c r="K314" s="77">
        <v>4.21</v>
      </c>
      <c r="L314" t="s">
        <v>113</v>
      </c>
      <c r="M314" s="77">
        <v>3.75</v>
      </c>
      <c r="N314" s="77">
        <v>1.46</v>
      </c>
      <c r="O314" s="77">
        <v>1100000</v>
      </c>
      <c r="P314" s="77">
        <v>111.72902740000001</v>
      </c>
      <c r="Q314" s="77">
        <v>0</v>
      </c>
      <c r="R314" s="77">
        <v>5193.58976385612</v>
      </c>
      <c r="S314" s="77">
        <v>0.15</v>
      </c>
      <c r="T314" s="77">
        <v>0.22</v>
      </c>
      <c r="U314" s="77">
        <v>0.04</v>
      </c>
    </row>
    <row r="315" spans="2:21">
      <c r="B315" t="s">
        <v>1376</v>
      </c>
      <c r="C315" t="s">
        <v>1377</v>
      </c>
      <c r="D315" t="s">
        <v>126</v>
      </c>
      <c r="E315" t="s">
        <v>1129</v>
      </c>
      <c r="F315" t="s">
        <v>1378</v>
      </c>
      <c r="G315" t="s">
        <v>1379</v>
      </c>
      <c r="H315" t="s">
        <v>1338</v>
      </c>
      <c r="I315" t="s">
        <v>1133</v>
      </c>
      <c r="J315" t="s">
        <v>1380</v>
      </c>
      <c r="K315" s="77">
        <v>6.38</v>
      </c>
      <c r="L315" t="s">
        <v>109</v>
      </c>
      <c r="M315" s="77">
        <v>4.75</v>
      </c>
      <c r="N315" s="77">
        <v>4.91</v>
      </c>
      <c r="O315" s="77">
        <v>1500000</v>
      </c>
      <c r="P315" s="77">
        <v>101.10925</v>
      </c>
      <c r="Q315" s="77">
        <v>0</v>
      </c>
      <c r="R315" s="77">
        <v>5534.2147987500002</v>
      </c>
      <c r="S315" s="77">
        <v>7.0000000000000007E-2</v>
      </c>
      <c r="T315" s="77">
        <v>0.24</v>
      </c>
      <c r="U315" s="77">
        <v>0.05</v>
      </c>
    </row>
    <row r="316" spans="2:21">
      <c r="B316" t="s">
        <v>1381</v>
      </c>
      <c r="C316" t="s">
        <v>1382</v>
      </c>
      <c r="D316" t="s">
        <v>126</v>
      </c>
      <c r="E316" t="s">
        <v>1129</v>
      </c>
      <c r="F316" t="s">
        <v>1383</v>
      </c>
      <c r="G316" t="s">
        <v>1384</v>
      </c>
      <c r="H316" t="s">
        <v>1146</v>
      </c>
      <c r="I316" t="s">
        <v>227</v>
      </c>
      <c r="J316" t="s">
        <v>1385</v>
      </c>
      <c r="K316" s="77">
        <v>5.32</v>
      </c>
      <c r="L316" t="s">
        <v>109</v>
      </c>
      <c r="M316" s="77">
        <v>5.63</v>
      </c>
      <c r="N316" s="77">
        <v>4.8600000000000003</v>
      </c>
      <c r="O316" s="77">
        <v>1328000</v>
      </c>
      <c r="P316" s="77">
        <v>105.704375</v>
      </c>
      <c r="Q316" s="77">
        <v>0</v>
      </c>
      <c r="R316" s="77">
        <v>5122.2987108999996</v>
      </c>
      <c r="S316" s="77">
        <v>0.27</v>
      </c>
      <c r="T316" s="77">
        <v>0.22</v>
      </c>
      <c r="U316" s="77">
        <v>0.04</v>
      </c>
    </row>
    <row r="317" spans="2:21">
      <c r="B317" t="s">
        <v>1386</v>
      </c>
      <c r="C317" t="s">
        <v>1387</v>
      </c>
      <c r="D317" t="s">
        <v>126</v>
      </c>
      <c r="E317" t="s">
        <v>1129</v>
      </c>
      <c r="F317" t="s">
        <v>1388</v>
      </c>
      <c r="G317" t="s">
        <v>1160</v>
      </c>
      <c r="H317" t="s">
        <v>1389</v>
      </c>
      <c r="I317" t="s">
        <v>215</v>
      </c>
      <c r="J317" t="s">
        <v>1390</v>
      </c>
      <c r="K317" s="77">
        <v>6.1</v>
      </c>
      <c r="L317" t="s">
        <v>116</v>
      </c>
      <c r="M317" s="77">
        <v>6</v>
      </c>
      <c r="N317" s="77">
        <v>5.34</v>
      </c>
      <c r="O317" s="77">
        <v>1700000</v>
      </c>
      <c r="P317" s="77">
        <v>106.94631507058824</v>
      </c>
      <c r="Q317" s="77">
        <v>0</v>
      </c>
      <c r="R317" s="77">
        <v>8681.3671258550003</v>
      </c>
      <c r="S317" s="77">
        <v>0.14000000000000001</v>
      </c>
      <c r="T317" s="77">
        <v>0.38</v>
      </c>
      <c r="U317" s="77">
        <v>7.0000000000000007E-2</v>
      </c>
    </row>
    <row r="318" spans="2:21">
      <c r="B318" t="s">
        <v>1391</v>
      </c>
      <c r="C318" t="s">
        <v>1392</v>
      </c>
      <c r="D318" t="s">
        <v>126</v>
      </c>
      <c r="E318" t="s">
        <v>1129</v>
      </c>
      <c r="F318" t="s">
        <v>1393</v>
      </c>
      <c r="G318" t="s">
        <v>1131</v>
      </c>
      <c r="H318" t="s">
        <v>1389</v>
      </c>
      <c r="I318" t="s">
        <v>215</v>
      </c>
      <c r="J318" t="s">
        <v>1394</v>
      </c>
      <c r="K318" s="77">
        <v>16.059999999999999</v>
      </c>
      <c r="L318" t="s">
        <v>109</v>
      </c>
      <c r="M318" s="77">
        <v>5.5</v>
      </c>
      <c r="N318" s="77">
        <v>5.99</v>
      </c>
      <c r="O318" s="77">
        <v>580000</v>
      </c>
      <c r="P318" s="77">
        <v>98.622458327586202</v>
      </c>
      <c r="Q318" s="77">
        <v>0</v>
      </c>
      <c r="R318" s="77">
        <v>2087.2654325366998</v>
      </c>
      <c r="S318" s="77">
        <v>0.06</v>
      </c>
      <c r="T318" s="77">
        <v>0.09</v>
      </c>
      <c r="U318" s="77">
        <v>0.02</v>
      </c>
    </row>
    <row r="319" spans="2:21">
      <c r="B319" t="s">
        <v>1395</v>
      </c>
      <c r="C319" t="s">
        <v>1396</v>
      </c>
      <c r="D319" t="s">
        <v>126</v>
      </c>
      <c r="E319" t="s">
        <v>1129</v>
      </c>
      <c r="F319" t="s">
        <v>1393</v>
      </c>
      <c r="G319" t="s">
        <v>126</v>
      </c>
      <c r="H319" t="s">
        <v>1389</v>
      </c>
      <c r="I319" t="s">
        <v>215</v>
      </c>
      <c r="J319" t="s">
        <v>766</v>
      </c>
      <c r="K319" s="77">
        <v>6.6</v>
      </c>
      <c r="L319" t="s">
        <v>109</v>
      </c>
      <c r="M319" s="77">
        <v>6</v>
      </c>
      <c r="N319" s="77">
        <v>6.54</v>
      </c>
      <c r="O319" s="77">
        <v>2367000</v>
      </c>
      <c r="P319" s="77">
        <v>99.770575344317706</v>
      </c>
      <c r="Q319" s="77">
        <v>0</v>
      </c>
      <c r="R319" s="77">
        <v>8617.3671726415996</v>
      </c>
      <c r="S319" s="77">
        <v>0.32</v>
      </c>
      <c r="T319" s="77">
        <v>0.37</v>
      </c>
      <c r="U319" s="77">
        <v>7.0000000000000007E-2</v>
      </c>
    </row>
    <row r="320" spans="2:21">
      <c r="B320" t="s">
        <v>1397</v>
      </c>
      <c r="C320" t="s">
        <v>1398</v>
      </c>
      <c r="D320" t="s">
        <v>126</v>
      </c>
      <c r="E320" t="s">
        <v>1129</v>
      </c>
      <c r="F320" t="s">
        <v>1399</v>
      </c>
      <c r="G320" t="s">
        <v>1206</v>
      </c>
      <c r="H320" t="s">
        <v>1150</v>
      </c>
      <c r="I320" t="s">
        <v>1133</v>
      </c>
      <c r="J320" t="s">
        <v>1400</v>
      </c>
      <c r="K320" s="77">
        <v>4.0999999999999996</v>
      </c>
      <c r="L320" t="s">
        <v>109</v>
      </c>
      <c r="M320" s="77">
        <v>5</v>
      </c>
      <c r="N320" s="77">
        <v>8.34</v>
      </c>
      <c r="O320" s="77">
        <v>1000000</v>
      </c>
      <c r="P320" s="77">
        <v>89.638999999999996</v>
      </c>
      <c r="Q320" s="77">
        <v>0</v>
      </c>
      <c r="R320" s="77">
        <v>3270.9271100000001</v>
      </c>
      <c r="S320" s="77">
        <v>0.05</v>
      </c>
      <c r="T320" s="77">
        <v>0.14000000000000001</v>
      </c>
      <c r="U320" s="77">
        <v>0.03</v>
      </c>
    </row>
    <row r="321" spans="2:21">
      <c r="B321" t="s">
        <v>1401</v>
      </c>
      <c r="C321" t="s">
        <v>1402</v>
      </c>
      <c r="D321" t="s">
        <v>126</v>
      </c>
      <c r="E321" t="s">
        <v>1129</v>
      </c>
      <c r="F321" t="s">
        <v>1403</v>
      </c>
      <c r="G321" t="s">
        <v>131</v>
      </c>
      <c r="H321" t="s">
        <v>1146</v>
      </c>
      <c r="I321" t="s">
        <v>227</v>
      </c>
      <c r="J321" t="s">
        <v>1184</v>
      </c>
      <c r="K321" s="77">
        <v>7.73</v>
      </c>
      <c r="L321" t="s">
        <v>109</v>
      </c>
      <c r="M321" s="77">
        <v>5.18</v>
      </c>
      <c r="N321" s="77">
        <v>5.5</v>
      </c>
      <c r="O321" s="77">
        <v>1366000</v>
      </c>
      <c r="P321" s="77">
        <v>99.049244443631039</v>
      </c>
      <c r="Q321" s="77">
        <v>0</v>
      </c>
      <c r="R321" s="77">
        <v>4937.1432660358996</v>
      </c>
      <c r="S321" s="77">
        <v>0.14000000000000001</v>
      </c>
      <c r="T321" s="77">
        <v>0.21</v>
      </c>
      <c r="U321" s="77">
        <v>0.04</v>
      </c>
    </row>
    <row r="322" spans="2:21">
      <c r="B322" t="s">
        <v>1404</v>
      </c>
      <c r="C322" t="s">
        <v>1405</v>
      </c>
      <c r="D322" t="s">
        <v>126</v>
      </c>
      <c r="E322" t="s">
        <v>1129</v>
      </c>
      <c r="F322" t="s">
        <v>1399</v>
      </c>
      <c r="G322" t="s">
        <v>1206</v>
      </c>
      <c r="H322" t="s">
        <v>1389</v>
      </c>
      <c r="I322" t="s">
        <v>215</v>
      </c>
      <c r="J322" t="s">
        <v>1406</v>
      </c>
      <c r="K322" s="77">
        <v>4.0999999999999996</v>
      </c>
      <c r="L322" t="s">
        <v>109</v>
      </c>
      <c r="M322" s="77">
        <v>5</v>
      </c>
      <c r="N322" s="77">
        <v>8.34</v>
      </c>
      <c r="O322" s="77">
        <v>1826000</v>
      </c>
      <c r="P322" s="77">
        <v>89.638999999999996</v>
      </c>
      <c r="Q322" s="77">
        <v>0</v>
      </c>
      <c r="R322" s="77">
        <v>5972.7129028600002</v>
      </c>
      <c r="S322" s="77">
        <v>0.09</v>
      </c>
      <c r="T322" s="77">
        <v>0.26</v>
      </c>
      <c r="U322" s="77">
        <v>0.05</v>
      </c>
    </row>
    <row r="323" spans="2:21">
      <c r="B323" t="s">
        <v>1407</v>
      </c>
      <c r="C323" t="s">
        <v>1408</v>
      </c>
      <c r="D323" t="s">
        <v>1366</v>
      </c>
      <c r="E323" t="s">
        <v>1129</v>
      </c>
      <c r="F323" t="s">
        <v>1409</v>
      </c>
      <c r="G323" t="s">
        <v>1154</v>
      </c>
      <c r="H323" t="s">
        <v>1389</v>
      </c>
      <c r="I323" t="s">
        <v>215</v>
      </c>
      <c r="J323" t="s">
        <v>1410</v>
      </c>
      <c r="K323" s="77">
        <v>4.37</v>
      </c>
      <c r="L323" t="s">
        <v>109</v>
      </c>
      <c r="M323" s="77">
        <v>4.63</v>
      </c>
      <c r="N323" s="77">
        <v>4.63</v>
      </c>
      <c r="O323" s="77">
        <v>1544000</v>
      </c>
      <c r="P323" s="77">
        <v>100.90729166450777</v>
      </c>
      <c r="Q323" s="77">
        <v>0</v>
      </c>
      <c r="R323" s="77">
        <v>5685.1733204617003</v>
      </c>
      <c r="S323" s="77">
        <v>0.21</v>
      </c>
      <c r="T323" s="77">
        <v>0.25</v>
      </c>
      <c r="U323" s="77">
        <v>0.05</v>
      </c>
    </row>
    <row r="324" spans="2:21">
      <c r="B324" t="s">
        <v>1411</v>
      </c>
      <c r="C324" t="s">
        <v>1412</v>
      </c>
      <c r="D324" t="s">
        <v>126</v>
      </c>
      <c r="E324" t="s">
        <v>1129</v>
      </c>
      <c r="F324" t="s">
        <v>1413</v>
      </c>
      <c r="G324" t="s">
        <v>1379</v>
      </c>
      <c r="H324" t="s">
        <v>1414</v>
      </c>
      <c r="I324" t="s">
        <v>227</v>
      </c>
      <c r="J324" t="s">
        <v>1415</v>
      </c>
      <c r="K324" s="77">
        <v>5.38</v>
      </c>
      <c r="L324" t="s">
        <v>109</v>
      </c>
      <c r="M324" s="77">
        <v>5</v>
      </c>
      <c r="N324" s="77">
        <v>5.45</v>
      </c>
      <c r="O324" s="77">
        <v>1600000</v>
      </c>
      <c r="P324" s="77">
        <v>99.160333331250001</v>
      </c>
      <c r="Q324" s="77">
        <v>0</v>
      </c>
      <c r="R324" s="77">
        <v>5789.3769012117</v>
      </c>
      <c r="S324" s="77">
        <v>0.16</v>
      </c>
      <c r="T324" s="77">
        <v>0.25</v>
      </c>
      <c r="U324" s="77">
        <v>0.05</v>
      </c>
    </row>
    <row r="325" spans="2:21">
      <c r="B325" t="s">
        <v>1416</v>
      </c>
      <c r="C325" t="s">
        <v>1417</v>
      </c>
      <c r="D325" t="s">
        <v>126</v>
      </c>
      <c r="E325" t="s">
        <v>1129</v>
      </c>
      <c r="F325" t="s">
        <v>1418</v>
      </c>
      <c r="G325" t="s">
        <v>126</v>
      </c>
      <c r="H325" t="s">
        <v>1419</v>
      </c>
      <c r="I325" t="s">
        <v>1133</v>
      </c>
      <c r="J325" t="s">
        <v>1282</v>
      </c>
      <c r="K325" s="77">
        <v>4.88</v>
      </c>
      <c r="L325" t="s">
        <v>109</v>
      </c>
      <c r="M325" s="77">
        <v>7</v>
      </c>
      <c r="N325" s="77">
        <v>5.94</v>
      </c>
      <c r="O325" s="77">
        <v>2054000</v>
      </c>
      <c r="P325" s="77">
        <v>109.145</v>
      </c>
      <c r="Q325" s="77">
        <v>0</v>
      </c>
      <c r="R325" s="77">
        <v>8180.4679567000003</v>
      </c>
      <c r="S325" s="77">
        <v>0.16</v>
      </c>
      <c r="T325" s="77">
        <v>0.35</v>
      </c>
      <c r="U325" s="77">
        <v>7.0000000000000007E-2</v>
      </c>
    </row>
    <row r="326" spans="2:21">
      <c r="B326" t="s">
        <v>1420</v>
      </c>
      <c r="C326" t="s">
        <v>1421</v>
      </c>
      <c r="D326" t="s">
        <v>126</v>
      </c>
      <c r="E326" t="s">
        <v>1129</v>
      </c>
      <c r="F326" t="s">
        <v>1422</v>
      </c>
      <c r="G326" t="s">
        <v>1131</v>
      </c>
      <c r="H326" t="s">
        <v>1414</v>
      </c>
      <c r="I326" t="s">
        <v>227</v>
      </c>
      <c r="J326" t="s">
        <v>1423</v>
      </c>
      <c r="K326" s="77">
        <v>3.81</v>
      </c>
      <c r="L326" t="s">
        <v>109</v>
      </c>
      <c r="M326" s="77">
        <v>5</v>
      </c>
      <c r="N326" s="77">
        <v>4.75</v>
      </c>
      <c r="O326" s="77">
        <v>1585000</v>
      </c>
      <c r="P326" s="77">
        <v>102.54495890220821</v>
      </c>
      <c r="Q326" s="77">
        <v>0</v>
      </c>
      <c r="R326" s="77">
        <v>5930.8568972913999</v>
      </c>
      <c r="S326" s="77">
        <v>0.08</v>
      </c>
      <c r="T326" s="77">
        <v>0.26</v>
      </c>
      <c r="U326" s="77">
        <v>0.05</v>
      </c>
    </row>
    <row r="327" spans="2:21">
      <c r="B327" t="s">
        <v>1424</v>
      </c>
      <c r="C327" t="s">
        <v>1425</v>
      </c>
      <c r="D327" t="s">
        <v>126</v>
      </c>
      <c r="E327" t="s">
        <v>1129</v>
      </c>
      <c r="F327" t="s">
        <v>1426</v>
      </c>
      <c r="G327" t="s">
        <v>1281</v>
      </c>
      <c r="H327" t="s">
        <v>1427</v>
      </c>
      <c r="I327" t="s">
        <v>215</v>
      </c>
      <c r="J327" t="s">
        <v>1246</v>
      </c>
      <c r="K327" s="77">
        <v>7.37</v>
      </c>
      <c r="L327" t="s">
        <v>109</v>
      </c>
      <c r="M327" s="77">
        <v>4.88</v>
      </c>
      <c r="N327" s="77">
        <v>5.79</v>
      </c>
      <c r="O327" s="77">
        <v>502000</v>
      </c>
      <c r="P327" s="77">
        <v>95.424791673306771</v>
      </c>
      <c r="Q327" s="77">
        <v>0</v>
      </c>
      <c r="R327" s="77">
        <v>1747.9894253758</v>
      </c>
      <c r="S327" s="77">
        <v>0.05</v>
      </c>
      <c r="T327" s="77">
        <v>0.08</v>
      </c>
      <c r="U327" s="77">
        <v>0.02</v>
      </c>
    </row>
    <row r="328" spans="2:21">
      <c r="B328" t="s">
        <v>1428</v>
      </c>
      <c r="C328" t="s">
        <v>1429</v>
      </c>
      <c r="D328" t="s">
        <v>126</v>
      </c>
      <c r="E328" t="s">
        <v>1129</v>
      </c>
      <c r="F328" t="s">
        <v>1426</v>
      </c>
      <c r="G328" t="s">
        <v>1281</v>
      </c>
      <c r="H328" t="s">
        <v>1427</v>
      </c>
      <c r="I328" t="s">
        <v>215</v>
      </c>
      <c r="J328" t="s">
        <v>1430</v>
      </c>
      <c r="K328" s="77">
        <v>7.56</v>
      </c>
      <c r="L328" t="s">
        <v>109</v>
      </c>
      <c r="M328" s="77">
        <v>5.25</v>
      </c>
      <c r="N328" s="77">
        <v>6.04</v>
      </c>
      <c r="O328" s="77">
        <v>1301000</v>
      </c>
      <c r="P328" s="77">
        <v>96.323083335895461</v>
      </c>
      <c r="Q328" s="77">
        <v>0</v>
      </c>
      <c r="R328" s="77">
        <v>4572.7929335157996</v>
      </c>
      <c r="S328" s="77">
        <v>0.16</v>
      </c>
      <c r="T328" s="77">
        <v>0.2</v>
      </c>
      <c r="U328" s="77">
        <v>0.04</v>
      </c>
    </row>
    <row r="329" spans="2:21">
      <c r="B329" t="s">
        <v>1431</v>
      </c>
      <c r="C329" t="s">
        <v>1432</v>
      </c>
      <c r="D329" t="s">
        <v>126</v>
      </c>
      <c r="E329" t="s">
        <v>1129</v>
      </c>
      <c r="F329" t="s">
        <v>1433</v>
      </c>
      <c r="G329" t="s">
        <v>1289</v>
      </c>
      <c r="H329" t="s">
        <v>1419</v>
      </c>
      <c r="I329" t="s">
        <v>1133</v>
      </c>
      <c r="J329" t="s">
        <v>1290</v>
      </c>
      <c r="K329" s="77">
        <v>3.17</v>
      </c>
      <c r="L329" t="s">
        <v>109</v>
      </c>
      <c r="M329" s="77">
        <v>6.13</v>
      </c>
      <c r="N329" s="77">
        <v>5.7</v>
      </c>
      <c r="O329" s="77">
        <v>2000000</v>
      </c>
      <c r="P329" s="77">
        <v>104.319</v>
      </c>
      <c r="Q329" s="77">
        <v>0</v>
      </c>
      <c r="R329" s="77">
        <v>7613.2006199999996</v>
      </c>
      <c r="S329" s="77">
        <v>0.13</v>
      </c>
      <c r="T329" s="77">
        <v>0.33</v>
      </c>
      <c r="U329" s="77">
        <v>7.0000000000000007E-2</v>
      </c>
    </row>
    <row r="330" spans="2:21">
      <c r="B330" t="s">
        <v>1434</v>
      </c>
      <c r="C330" t="s">
        <v>1435</v>
      </c>
      <c r="D330" t="s">
        <v>1366</v>
      </c>
      <c r="E330" t="s">
        <v>1129</v>
      </c>
      <c r="F330" t="s">
        <v>1258</v>
      </c>
      <c r="G330" t="s">
        <v>1131</v>
      </c>
      <c r="H330" t="s">
        <v>1419</v>
      </c>
      <c r="I330" t="s">
        <v>1133</v>
      </c>
      <c r="J330" t="s">
        <v>1436</v>
      </c>
      <c r="K330" s="77">
        <v>4.95</v>
      </c>
      <c r="L330" t="s">
        <v>109</v>
      </c>
      <c r="M330" s="77">
        <v>7.75</v>
      </c>
      <c r="N330" s="77">
        <v>9.98</v>
      </c>
      <c r="O330" s="77">
        <v>1400000</v>
      </c>
      <c r="P330" s="77">
        <v>92.28792</v>
      </c>
      <c r="Q330" s="77">
        <v>0</v>
      </c>
      <c r="R330" s="77">
        <v>4714.62068112</v>
      </c>
      <c r="S330" s="77">
        <v>0.27</v>
      </c>
      <c r="T330" s="77">
        <v>0.2</v>
      </c>
      <c r="U330" s="77">
        <v>0.04</v>
      </c>
    </row>
    <row r="331" spans="2:21">
      <c r="B331" t="s">
        <v>1437</v>
      </c>
      <c r="C331" t="s">
        <v>1438</v>
      </c>
      <c r="D331" t="s">
        <v>126</v>
      </c>
      <c r="E331" t="s">
        <v>1129</v>
      </c>
      <c r="F331" t="s">
        <v>1439</v>
      </c>
      <c r="G331" t="s">
        <v>1250</v>
      </c>
      <c r="H331" t="s">
        <v>1414</v>
      </c>
      <c r="I331" t="s">
        <v>227</v>
      </c>
      <c r="J331" t="s">
        <v>1440</v>
      </c>
      <c r="K331" s="77">
        <v>0.62</v>
      </c>
      <c r="L331" t="s">
        <v>109</v>
      </c>
      <c r="M331" s="77">
        <v>4.63</v>
      </c>
      <c r="N331" s="77">
        <v>-0.38</v>
      </c>
      <c r="O331" s="77">
        <v>302000</v>
      </c>
      <c r="P331" s="77">
        <v>100.4165</v>
      </c>
      <c r="Q331" s="77">
        <v>0</v>
      </c>
      <c r="R331" s="77">
        <v>1106.58782167</v>
      </c>
      <c r="S331" s="77">
        <v>0.06</v>
      </c>
      <c r="T331" s="77">
        <v>0.05</v>
      </c>
      <c r="U331" s="77">
        <v>0.01</v>
      </c>
    </row>
    <row r="332" spans="2:21">
      <c r="B332" t="s">
        <v>1441</v>
      </c>
      <c r="C332" t="s">
        <v>1442</v>
      </c>
      <c r="D332" t="s">
        <v>1443</v>
      </c>
      <c r="E332" t="s">
        <v>1129</v>
      </c>
      <c r="F332" t="s">
        <v>1439</v>
      </c>
      <c r="G332" t="s">
        <v>1250</v>
      </c>
      <c r="H332" t="s">
        <v>1414</v>
      </c>
      <c r="I332" t="s">
        <v>227</v>
      </c>
      <c r="J332" t="s">
        <v>1444</v>
      </c>
      <c r="K332" s="77">
        <v>5.04</v>
      </c>
      <c r="L332" t="s">
        <v>109</v>
      </c>
      <c r="M332" s="77">
        <v>6</v>
      </c>
      <c r="N332" s="77">
        <v>5.59</v>
      </c>
      <c r="O332" s="77">
        <v>1141000</v>
      </c>
      <c r="P332" s="77">
        <v>105.182</v>
      </c>
      <c r="Q332" s="77">
        <v>0</v>
      </c>
      <c r="R332" s="77">
        <v>4379.2620363799997</v>
      </c>
      <c r="S332" s="77">
        <v>0.08</v>
      </c>
      <c r="T332" s="77">
        <v>0.19</v>
      </c>
      <c r="U332" s="77">
        <v>0.04</v>
      </c>
    </row>
    <row r="333" spans="2:21">
      <c r="B333" t="s">
        <v>1445</v>
      </c>
      <c r="C333" t="s">
        <v>1446</v>
      </c>
      <c r="D333" t="s">
        <v>126</v>
      </c>
      <c r="E333" t="s">
        <v>1129</v>
      </c>
      <c r="F333" t="s">
        <v>1447</v>
      </c>
      <c r="G333" t="s">
        <v>1281</v>
      </c>
      <c r="H333" t="s">
        <v>1448</v>
      </c>
      <c r="I333" t="s">
        <v>227</v>
      </c>
      <c r="J333" t="s">
        <v>1449</v>
      </c>
      <c r="K333" s="77">
        <v>3.3</v>
      </c>
      <c r="L333" t="s">
        <v>109</v>
      </c>
      <c r="M333" s="77">
        <v>5.38</v>
      </c>
      <c r="N333" s="77">
        <v>4.95</v>
      </c>
      <c r="O333" s="77">
        <v>983000.58</v>
      </c>
      <c r="P333" s="77">
        <v>134.59384343588076</v>
      </c>
      <c r="Q333" s="77">
        <v>0</v>
      </c>
      <c r="R333" s="77">
        <v>4827.8395966477301</v>
      </c>
      <c r="S333" s="77">
        <v>0.1</v>
      </c>
      <c r="T333" s="77">
        <v>0.21</v>
      </c>
      <c r="U333" s="77">
        <v>0.04</v>
      </c>
    </row>
    <row r="334" spans="2:21">
      <c r="B334" t="s">
        <v>1450</v>
      </c>
      <c r="C334" t="s">
        <v>1451</v>
      </c>
      <c r="D334" t="s">
        <v>126</v>
      </c>
      <c r="E334" t="s">
        <v>1129</v>
      </c>
      <c r="F334" t="s">
        <v>1452</v>
      </c>
      <c r="G334" t="s">
        <v>1216</v>
      </c>
      <c r="H334" t="s">
        <v>1448</v>
      </c>
      <c r="I334" t="s">
        <v>227</v>
      </c>
      <c r="J334" t="s">
        <v>1453</v>
      </c>
      <c r="K334" s="77">
        <v>15.28</v>
      </c>
      <c r="L334" t="s">
        <v>113</v>
      </c>
      <c r="M334" s="77">
        <v>5.5</v>
      </c>
      <c r="N334" s="77">
        <v>5.45</v>
      </c>
      <c r="O334" s="77">
        <v>1192000</v>
      </c>
      <c r="P334" s="77">
        <v>103.30744444630872</v>
      </c>
      <c r="Q334" s="77">
        <v>0</v>
      </c>
      <c r="R334" s="77">
        <v>5203.7546569952401</v>
      </c>
      <c r="S334" s="77">
        <v>0.1</v>
      </c>
      <c r="T334" s="77">
        <v>0.23</v>
      </c>
      <c r="U334" s="77">
        <v>0.04</v>
      </c>
    </row>
    <row r="335" spans="2:21">
      <c r="B335" t="s">
        <v>1454</v>
      </c>
      <c r="C335" t="s">
        <v>1455</v>
      </c>
      <c r="D335" t="s">
        <v>126</v>
      </c>
      <c r="E335" t="s">
        <v>1129</v>
      </c>
      <c r="F335" t="s">
        <v>1456</v>
      </c>
      <c r="G335" t="s">
        <v>1216</v>
      </c>
      <c r="H335" t="s">
        <v>273</v>
      </c>
      <c r="I335" t="s">
        <v>875</v>
      </c>
      <c r="J335" t="s">
        <v>1457</v>
      </c>
      <c r="K335" s="77">
        <v>5.64</v>
      </c>
      <c r="L335" t="s">
        <v>109</v>
      </c>
      <c r="M335" s="77">
        <v>7</v>
      </c>
      <c r="N335" s="77">
        <v>7.41</v>
      </c>
      <c r="O335" s="77">
        <v>1460000</v>
      </c>
      <c r="P335" s="77">
        <v>98.482888890410962</v>
      </c>
      <c r="Q335" s="77">
        <v>0</v>
      </c>
      <c r="R335" s="77">
        <v>5246.7152987922</v>
      </c>
      <c r="S335" s="77">
        <v>0</v>
      </c>
      <c r="T335" s="77">
        <v>0.23</v>
      </c>
      <c r="U335" s="77">
        <v>0.05</v>
      </c>
    </row>
    <row r="336" spans="2:21">
      <c r="B336" t="s">
        <v>280</v>
      </c>
      <c r="C336" s="16"/>
      <c r="D336" s="16"/>
      <c r="E336" s="16"/>
      <c r="F336" s="16"/>
    </row>
    <row r="337" spans="2:6">
      <c r="B337" t="s">
        <v>376</v>
      </c>
      <c r="C337" s="16"/>
      <c r="D337" s="16"/>
      <c r="E337" s="16"/>
      <c r="F337" s="16"/>
    </row>
    <row r="338" spans="2:6">
      <c r="B338" t="s">
        <v>377</v>
      </c>
      <c r="C338" s="16"/>
      <c r="D338" s="16"/>
      <c r="E338" s="16"/>
      <c r="F338" s="16"/>
    </row>
    <row r="339" spans="2:6">
      <c r="B339" t="s">
        <v>378</v>
      </c>
      <c r="C339" s="16"/>
      <c r="D339" s="16"/>
      <c r="E339" s="16"/>
      <c r="F339" s="16"/>
    </row>
    <row r="340" spans="2:6">
      <c r="B340" t="s">
        <v>1458</v>
      </c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20" workbookViewId="0">
      <selection activeCell="B6" sqref="B6:O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3550</v>
      </c>
    </row>
    <row r="3" spans="2:62" s="1" customFormat="1">
      <c r="B3" s="2" t="s">
        <v>2</v>
      </c>
      <c r="C3" s="26" t="s">
        <v>3551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201623422.22</v>
      </c>
      <c r="J11" s="7"/>
      <c r="K11" s="76">
        <v>111.92768</v>
      </c>
      <c r="L11" s="76">
        <v>1530084.0863283619</v>
      </c>
      <c r="M11" s="7"/>
      <c r="N11" s="76">
        <v>100</v>
      </c>
      <c r="O11" s="76">
        <v>13.21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197169604.22</v>
      </c>
      <c r="K12" s="79">
        <v>111.92768</v>
      </c>
      <c r="L12" s="79">
        <v>1170885.1843280999</v>
      </c>
      <c r="N12" s="79">
        <v>76.52</v>
      </c>
      <c r="O12" s="79">
        <v>10.11</v>
      </c>
    </row>
    <row r="13" spans="2:62">
      <c r="B13" s="78" t="s">
        <v>1459</v>
      </c>
      <c r="E13" s="16"/>
      <c r="F13" s="16"/>
      <c r="G13" s="16"/>
      <c r="I13" s="79">
        <v>174101174.63999999</v>
      </c>
      <c r="K13" s="79">
        <v>111.92768</v>
      </c>
      <c r="L13" s="79">
        <v>862718.88934970996</v>
      </c>
      <c r="N13" s="79">
        <v>56.38</v>
      </c>
      <c r="O13" s="79">
        <v>7.45</v>
      </c>
    </row>
    <row r="14" spans="2:62">
      <c r="B14" t="s">
        <v>1460</v>
      </c>
      <c r="C14" t="s">
        <v>1461</v>
      </c>
      <c r="D14" t="s">
        <v>103</v>
      </c>
      <c r="E14" t="s">
        <v>126</v>
      </c>
      <c r="F14" t="s">
        <v>1144</v>
      </c>
      <c r="G14" t="s">
        <v>1462</v>
      </c>
      <c r="H14" t="s">
        <v>105</v>
      </c>
      <c r="I14" s="77">
        <v>349915</v>
      </c>
      <c r="J14" s="77">
        <v>8683</v>
      </c>
      <c r="K14" s="77">
        <v>0</v>
      </c>
      <c r="L14" s="77">
        <v>30383.119449999998</v>
      </c>
      <c r="M14" s="77">
        <v>0.03</v>
      </c>
      <c r="N14" s="77">
        <v>1.99</v>
      </c>
      <c r="O14" s="77">
        <v>0.26</v>
      </c>
    </row>
    <row r="15" spans="2:62">
      <c r="B15" t="s">
        <v>1463</v>
      </c>
      <c r="C15" t="s">
        <v>1464</v>
      </c>
      <c r="D15" t="s">
        <v>103</v>
      </c>
      <c r="E15" t="s">
        <v>126</v>
      </c>
      <c r="F15" t="s">
        <v>1465</v>
      </c>
      <c r="G15" t="s">
        <v>1462</v>
      </c>
      <c r="H15" t="s">
        <v>105</v>
      </c>
      <c r="I15" s="77">
        <v>101186</v>
      </c>
      <c r="J15" s="77">
        <v>26790</v>
      </c>
      <c r="K15" s="77">
        <v>0</v>
      </c>
      <c r="L15" s="77">
        <v>27107.7294</v>
      </c>
      <c r="M15" s="77">
        <v>7.0000000000000007E-2</v>
      </c>
      <c r="N15" s="77">
        <v>1.77</v>
      </c>
      <c r="O15" s="77">
        <v>0.23</v>
      </c>
    </row>
    <row r="16" spans="2:62">
      <c r="B16" t="s">
        <v>1466</v>
      </c>
      <c r="C16" t="s">
        <v>1467</v>
      </c>
      <c r="D16" t="s">
        <v>103</v>
      </c>
      <c r="E16" t="s">
        <v>126</v>
      </c>
      <c r="F16" t="s">
        <v>719</v>
      </c>
      <c r="G16" t="s">
        <v>552</v>
      </c>
      <c r="H16" t="s">
        <v>105</v>
      </c>
      <c r="I16" s="77">
        <v>567947.13</v>
      </c>
      <c r="J16" s="77">
        <v>1910</v>
      </c>
      <c r="K16" s="77">
        <v>0</v>
      </c>
      <c r="L16" s="77">
        <v>10847.790182999999</v>
      </c>
      <c r="M16" s="77">
        <v>0.22</v>
      </c>
      <c r="N16" s="77">
        <v>0.71</v>
      </c>
      <c r="O16" s="77">
        <v>0.09</v>
      </c>
    </row>
    <row r="17" spans="2:15">
      <c r="B17" t="s">
        <v>1468</v>
      </c>
      <c r="C17" t="s">
        <v>1469</v>
      </c>
      <c r="D17" t="s">
        <v>103</v>
      </c>
      <c r="E17" t="s">
        <v>126</v>
      </c>
      <c r="F17" t="s">
        <v>1470</v>
      </c>
      <c r="G17" t="s">
        <v>552</v>
      </c>
      <c r="H17" t="s">
        <v>105</v>
      </c>
      <c r="I17" s="77">
        <v>456971</v>
      </c>
      <c r="J17" s="77">
        <v>2741</v>
      </c>
      <c r="K17" s="77">
        <v>0</v>
      </c>
      <c r="L17" s="77">
        <v>12525.57511</v>
      </c>
      <c r="M17" s="77">
        <v>0.21</v>
      </c>
      <c r="N17" s="77">
        <v>0.82</v>
      </c>
      <c r="O17" s="77">
        <v>0.11</v>
      </c>
    </row>
    <row r="18" spans="2:15">
      <c r="B18" t="s">
        <v>1471</v>
      </c>
      <c r="C18" t="s">
        <v>1472</v>
      </c>
      <c r="D18" t="s">
        <v>103</v>
      </c>
      <c r="E18" t="s">
        <v>126</v>
      </c>
      <c r="F18" t="s">
        <v>914</v>
      </c>
      <c r="G18" t="s">
        <v>915</v>
      </c>
      <c r="H18" t="s">
        <v>105</v>
      </c>
      <c r="I18" s="77">
        <v>69697.66</v>
      </c>
      <c r="J18" s="77">
        <v>42930</v>
      </c>
      <c r="K18" s="77">
        <v>111.92751</v>
      </c>
      <c r="L18" s="77">
        <v>30033.132947999999</v>
      </c>
      <c r="M18" s="77">
        <v>0.16</v>
      </c>
      <c r="N18" s="77">
        <v>1.96</v>
      </c>
      <c r="O18" s="77">
        <v>0.26</v>
      </c>
    </row>
    <row r="19" spans="2:15">
      <c r="B19" t="s">
        <v>1473</v>
      </c>
      <c r="C19" t="s">
        <v>1474</v>
      </c>
      <c r="D19" t="s">
        <v>103</v>
      </c>
      <c r="E19" t="s">
        <v>126</v>
      </c>
      <c r="F19" t="s">
        <v>796</v>
      </c>
      <c r="G19" t="s">
        <v>386</v>
      </c>
      <c r="H19" t="s">
        <v>105</v>
      </c>
      <c r="I19" s="77">
        <v>2947326.32</v>
      </c>
      <c r="J19" s="77">
        <v>1067</v>
      </c>
      <c r="K19" s="77">
        <v>0</v>
      </c>
      <c r="L19" s="77">
        <v>31447.971834399999</v>
      </c>
      <c r="M19" s="77">
        <v>0.25</v>
      </c>
      <c r="N19" s="77">
        <v>2.06</v>
      </c>
      <c r="O19" s="77">
        <v>0.27</v>
      </c>
    </row>
    <row r="20" spans="2:15">
      <c r="B20" t="s">
        <v>1475</v>
      </c>
      <c r="C20" t="s">
        <v>1476</v>
      </c>
      <c r="D20" t="s">
        <v>103</v>
      </c>
      <c r="E20" t="s">
        <v>126</v>
      </c>
      <c r="F20" t="s">
        <v>1477</v>
      </c>
      <c r="G20" t="s">
        <v>386</v>
      </c>
      <c r="H20" t="s">
        <v>105</v>
      </c>
      <c r="I20" s="77">
        <v>3892289</v>
      </c>
      <c r="J20" s="77">
        <v>2475</v>
      </c>
      <c r="K20" s="77">
        <v>0</v>
      </c>
      <c r="L20" s="77">
        <v>96334.152749999994</v>
      </c>
      <c r="M20" s="77">
        <v>0.28999999999999998</v>
      </c>
      <c r="N20" s="77">
        <v>6.3</v>
      </c>
      <c r="O20" s="77">
        <v>0.83</v>
      </c>
    </row>
    <row r="21" spans="2:15">
      <c r="B21" t="s">
        <v>1478</v>
      </c>
      <c r="C21" t="s">
        <v>1479</v>
      </c>
      <c r="D21" t="s">
        <v>103</v>
      </c>
      <c r="E21" t="s">
        <v>126</v>
      </c>
      <c r="F21" t="s">
        <v>385</v>
      </c>
      <c r="G21" t="s">
        <v>386</v>
      </c>
      <c r="H21" t="s">
        <v>105</v>
      </c>
      <c r="I21" s="77">
        <v>4333688</v>
      </c>
      <c r="J21" s="77">
        <v>2160</v>
      </c>
      <c r="K21" s="77">
        <v>0</v>
      </c>
      <c r="L21" s="77">
        <v>93607.660799999998</v>
      </c>
      <c r="M21" s="77">
        <v>0.28000000000000003</v>
      </c>
      <c r="N21" s="77">
        <v>6.12</v>
      </c>
      <c r="O21" s="77">
        <v>0.81</v>
      </c>
    </row>
    <row r="22" spans="2:15">
      <c r="B22" t="s">
        <v>1480</v>
      </c>
      <c r="C22" t="s">
        <v>1481</v>
      </c>
      <c r="D22" t="s">
        <v>103</v>
      </c>
      <c r="E22" t="s">
        <v>126</v>
      </c>
      <c r="F22" t="s">
        <v>742</v>
      </c>
      <c r="G22" t="s">
        <v>386</v>
      </c>
      <c r="H22" t="s">
        <v>105</v>
      </c>
      <c r="I22" s="77">
        <v>695796</v>
      </c>
      <c r="J22" s="77">
        <v>6717</v>
      </c>
      <c r="K22" s="77">
        <v>0</v>
      </c>
      <c r="L22" s="77">
        <v>46736.617319999998</v>
      </c>
      <c r="M22" s="77">
        <v>0.3</v>
      </c>
      <c r="N22" s="77">
        <v>3.05</v>
      </c>
      <c r="O22" s="77">
        <v>0.4</v>
      </c>
    </row>
    <row r="23" spans="2:15">
      <c r="B23" t="s">
        <v>1482</v>
      </c>
      <c r="C23" t="s">
        <v>1483</v>
      </c>
      <c r="D23" t="s">
        <v>103</v>
      </c>
      <c r="E23" t="s">
        <v>126</v>
      </c>
      <c r="F23" t="s">
        <v>1484</v>
      </c>
      <c r="G23" t="s">
        <v>386</v>
      </c>
      <c r="H23" t="s">
        <v>105</v>
      </c>
      <c r="I23" s="77">
        <v>244677</v>
      </c>
      <c r="J23" s="77">
        <v>7635</v>
      </c>
      <c r="K23" s="77">
        <v>0</v>
      </c>
      <c r="L23" s="77">
        <v>18681.088950000001</v>
      </c>
      <c r="M23" s="77">
        <v>0.24</v>
      </c>
      <c r="N23" s="77">
        <v>1.22</v>
      </c>
      <c r="O23" s="77">
        <v>0.16</v>
      </c>
    </row>
    <row r="24" spans="2:15">
      <c r="B24" t="s">
        <v>1485</v>
      </c>
      <c r="C24" t="s">
        <v>1486</v>
      </c>
      <c r="D24" t="s">
        <v>103</v>
      </c>
      <c r="E24" t="s">
        <v>126</v>
      </c>
      <c r="F24" t="s">
        <v>1487</v>
      </c>
      <c r="G24" t="s">
        <v>801</v>
      </c>
      <c r="H24" t="s">
        <v>105</v>
      </c>
      <c r="I24" s="77">
        <v>8096</v>
      </c>
      <c r="J24" s="77">
        <v>77850</v>
      </c>
      <c r="K24" s="77">
        <v>0</v>
      </c>
      <c r="L24" s="77">
        <v>6302.7359999999999</v>
      </c>
      <c r="M24" s="77">
        <v>0.11</v>
      </c>
      <c r="N24" s="77">
        <v>0.41</v>
      </c>
      <c r="O24" s="77">
        <v>0.05</v>
      </c>
    </row>
    <row r="25" spans="2:15">
      <c r="B25" t="s">
        <v>1488</v>
      </c>
      <c r="C25" t="s">
        <v>1489</v>
      </c>
      <c r="D25" t="s">
        <v>103</v>
      </c>
      <c r="E25" t="s">
        <v>126</v>
      </c>
      <c r="F25" t="s">
        <v>829</v>
      </c>
      <c r="G25" t="s">
        <v>560</v>
      </c>
      <c r="H25" t="s">
        <v>105</v>
      </c>
      <c r="I25" s="77">
        <v>4290897.87</v>
      </c>
      <c r="J25" s="77">
        <v>153.69999999999999</v>
      </c>
      <c r="K25" s="77">
        <v>0</v>
      </c>
      <c r="L25" s="77">
        <v>6595.1100261900001</v>
      </c>
      <c r="M25" s="77">
        <v>0.13</v>
      </c>
      <c r="N25" s="77">
        <v>0.43</v>
      </c>
      <c r="O25" s="77">
        <v>0.06</v>
      </c>
    </row>
    <row r="26" spans="2:15">
      <c r="B26" t="s">
        <v>1490</v>
      </c>
      <c r="C26" t="s">
        <v>1491</v>
      </c>
      <c r="D26" t="s">
        <v>103</v>
      </c>
      <c r="E26" t="s">
        <v>126</v>
      </c>
      <c r="F26" t="s">
        <v>1492</v>
      </c>
      <c r="G26" t="s">
        <v>560</v>
      </c>
      <c r="H26" t="s">
        <v>105</v>
      </c>
      <c r="I26" s="77">
        <v>3839943</v>
      </c>
      <c r="J26" s="77">
        <v>916</v>
      </c>
      <c r="K26" s="77">
        <v>0</v>
      </c>
      <c r="L26" s="77">
        <v>35173.87788</v>
      </c>
      <c r="M26" s="77">
        <v>0.33</v>
      </c>
      <c r="N26" s="77">
        <v>2.2999999999999998</v>
      </c>
      <c r="O26" s="77">
        <v>0.3</v>
      </c>
    </row>
    <row r="27" spans="2:15">
      <c r="B27" t="s">
        <v>1493</v>
      </c>
      <c r="C27" t="s">
        <v>1494</v>
      </c>
      <c r="D27" t="s">
        <v>103</v>
      </c>
      <c r="E27" t="s">
        <v>126</v>
      </c>
      <c r="F27" t="s">
        <v>1117</v>
      </c>
      <c r="G27" t="s">
        <v>560</v>
      </c>
      <c r="H27" t="s">
        <v>105</v>
      </c>
      <c r="I27" s="77">
        <v>139297169.66999999</v>
      </c>
      <c r="J27" s="77">
        <v>37.6</v>
      </c>
      <c r="K27" s="77">
        <v>0</v>
      </c>
      <c r="L27" s="77">
        <v>52375.735795920002</v>
      </c>
      <c r="M27" s="77">
        <v>1.08</v>
      </c>
      <c r="N27" s="77">
        <v>3.42</v>
      </c>
      <c r="O27" s="77">
        <v>0.45</v>
      </c>
    </row>
    <row r="28" spans="2:15">
      <c r="B28" t="s">
        <v>1495</v>
      </c>
      <c r="C28" t="s">
        <v>1496</v>
      </c>
      <c r="D28" t="s">
        <v>103</v>
      </c>
      <c r="E28" t="s">
        <v>126</v>
      </c>
      <c r="F28" t="s">
        <v>593</v>
      </c>
      <c r="G28" t="s">
        <v>560</v>
      </c>
      <c r="H28" t="s">
        <v>105</v>
      </c>
      <c r="I28" s="77">
        <v>50723</v>
      </c>
      <c r="J28" s="77">
        <v>47990</v>
      </c>
      <c r="K28" s="77">
        <v>0</v>
      </c>
      <c r="L28" s="77">
        <v>24341.967700000001</v>
      </c>
      <c r="M28" s="77">
        <v>0.4</v>
      </c>
      <c r="N28" s="77">
        <v>1.59</v>
      </c>
      <c r="O28" s="77">
        <v>0.21</v>
      </c>
    </row>
    <row r="29" spans="2:15">
      <c r="B29" t="s">
        <v>1497</v>
      </c>
      <c r="C29" t="s">
        <v>1498</v>
      </c>
      <c r="D29" t="s">
        <v>103</v>
      </c>
      <c r="E29" t="s">
        <v>126</v>
      </c>
      <c r="F29" t="s">
        <v>960</v>
      </c>
      <c r="G29" t="s">
        <v>601</v>
      </c>
      <c r="H29" t="s">
        <v>105</v>
      </c>
      <c r="I29" s="77">
        <v>2864386</v>
      </c>
      <c r="J29" s="77">
        <v>1670</v>
      </c>
      <c r="K29" s="77">
        <v>0</v>
      </c>
      <c r="L29" s="77">
        <v>47835.246200000001</v>
      </c>
      <c r="M29" s="77">
        <v>0.22</v>
      </c>
      <c r="N29" s="77">
        <v>3.13</v>
      </c>
      <c r="O29" s="77">
        <v>0.41</v>
      </c>
    </row>
    <row r="30" spans="2:15">
      <c r="B30" t="s">
        <v>1499</v>
      </c>
      <c r="C30" t="s">
        <v>1500</v>
      </c>
      <c r="D30" t="s">
        <v>103</v>
      </c>
      <c r="E30" t="s">
        <v>126</v>
      </c>
      <c r="F30" t="s">
        <v>1501</v>
      </c>
      <c r="G30" t="s">
        <v>1502</v>
      </c>
      <c r="H30" t="s">
        <v>105</v>
      </c>
      <c r="I30" s="77">
        <v>66884.89</v>
      </c>
      <c r="J30" s="77">
        <v>8106</v>
      </c>
      <c r="K30" s="77">
        <v>0</v>
      </c>
      <c r="L30" s="77">
        <v>5421.6891833999998</v>
      </c>
      <c r="M30" s="77">
        <v>7.0000000000000007E-2</v>
      </c>
      <c r="N30" s="77">
        <v>0.35</v>
      </c>
      <c r="O30" s="77">
        <v>0.05</v>
      </c>
    </row>
    <row r="31" spans="2:15">
      <c r="B31" t="s">
        <v>1503</v>
      </c>
      <c r="C31" t="s">
        <v>1504</v>
      </c>
      <c r="D31" t="s">
        <v>103</v>
      </c>
      <c r="E31" t="s">
        <v>126</v>
      </c>
      <c r="F31" t="s">
        <v>1505</v>
      </c>
      <c r="G31" t="s">
        <v>938</v>
      </c>
      <c r="H31" t="s">
        <v>105</v>
      </c>
      <c r="I31" s="77">
        <v>1463</v>
      </c>
      <c r="J31" s="77">
        <v>30620</v>
      </c>
      <c r="K31" s="77">
        <v>0</v>
      </c>
      <c r="L31" s="77">
        <v>447.97059999999999</v>
      </c>
      <c r="M31" s="77">
        <v>0.01</v>
      </c>
      <c r="N31" s="77">
        <v>0.03</v>
      </c>
      <c r="O31" s="77">
        <v>0</v>
      </c>
    </row>
    <row r="32" spans="2:15">
      <c r="B32" t="s">
        <v>1506</v>
      </c>
      <c r="C32" t="s">
        <v>1507</v>
      </c>
      <c r="D32" t="s">
        <v>103</v>
      </c>
      <c r="E32" t="s">
        <v>126</v>
      </c>
      <c r="F32" t="s">
        <v>1508</v>
      </c>
      <c r="G32" t="s">
        <v>938</v>
      </c>
      <c r="H32" t="s">
        <v>105</v>
      </c>
      <c r="I32" s="77">
        <v>131065</v>
      </c>
      <c r="J32" s="77">
        <v>35850</v>
      </c>
      <c r="K32" s="77">
        <v>0</v>
      </c>
      <c r="L32" s="77">
        <v>46986.802499999998</v>
      </c>
      <c r="M32" s="77">
        <v>0.22</v>
      </c>
      <c r="N32" s="77">
        <v>3.07</v>
      </c>
      <c r="O32" s="77">
        <v>0.41</v>
      </c>
    </row>
    <row r="33" spans="2:15">
      <c r="B33" t="s">
        <v>1509</v>
      </c>
      <c r="C33" t="s">
        <v>1510</v>
      </c>
      <c r="D33" t="s">
        <v>103</v>
      </c>
      <c r="E33" t="s">
        <v>126</v>
      </c>
      <c r="F33" t="s">
        <v>937</v>
      </c>
      <c r="G33" t="s">
        <v>938</v>
      </c>
      <c r="H33" t="s">
        <v>105</v>
      </c>
      <c r="I33" s="77">
        <v>404833</v>
      </c>
      <c r="J33" s="77">
        <v>7360</v>
      </c>
      <c r="K33" s="77">
        <v>0</v>
      </c>
      <c r="L33" s="77">
        <v>29795.7088</v>
      </c>
      <c r="M33" s="77">
        <v>0.35</v>
      </c>
      <c r="N33" s="77">
        <v>1.95</v>
      </c>
      <c r="O33" s="77">
        <v>0.26</v>
      </c>
    </row>
    <row r="34" spans="2:15">
      <c r="B34" t="s">
        <v>1511</v>
      </c>
      <c r="C34" t="s">
        <v>1512</v>
      </c>
      <c r="D34" t="s">
        <v>103</v>
      </c>
      <c r="E34" t="s">
        <v>126</v>
      </c>
      <c r="F34" t="s">
        <v>1513</v>
      </c>
      <c r="G34" t="s">
        <v>1514</v>
      </c>
      <c r="H34" t="s">
        <v>105</v>
      </c>
      <c r="I34" s="77">
        <v>125788</v>
      </c>
      <c r="J34" s="77">
        <v>10100</v>
      </c>
      <c r="K34" s="77">
        <v>0</v>
      </c>
      <c r="L34" s="77">
        <v>12704.588</v>
      </c>
      <c r="M34" s="77">
        <v>0.24</v>
      </c>
      <c r="N34" s="77">
        <v>0.83</v>
      </c>
      <c r="O34" s="77">
        <v>0.11</v>
      </c>
    </row>
    <row r="35" spans="2:15">
      <c r="B35" t="s">
        <v>1515</v>
      </c>
      <c r="C35" t="s">
        <v>1516</v>
      </c>
      <c r="D35" t="s">
        <v>103</v>
      </c>
      <c r="E35" t="s">
        <v>126</v>
      </c>
      <c r="F35" t="s">
        <v>1517</v>
      </c>
      <c r="G35" t="s">
        <v>1002</v>
      </c>
      <c r="H35" t="s">
        <v>105</v>
      </c>
      <c r="I35" s="77">
        <v>541773.59</v>
      </c>
      <c r="J35" s="77">
        <v>2242</v>
      </c>
      <c r="K35" s="77">
        <v>0</v>
      </c>
      <c r="L35" s="77">
        <v>12146.563887800001</v>
      </c>
      <c r="M35" s="77">
        <v>0.22</v>
      </c>
      <c r="N35" s="77">
        <v>0.79</v>
      </c>
      <c r="O35" s="77">
        <v>0.1</v>
      </c>
    </row>
    <row r="36" spans="2:15">
      <c r="B36" t="s">
        <v>1518</v>
      </c>
      <c r="C36" t="s">
        <v>1519</v>
      </c>
      <c r="D36" t="s">
        <v>103</v>
      </c>
      <c r="E36" t="s">
        <v>126</v>
      </c>
      <c r="F36" t="s">
        <v>466</v>
      </c>
      <c r="G36" t="s">
        <v>429</v>
      </c>
      <c r="H36" t="s">
        <v>105</v>
      </c>
      <c r="I36" s="77">
        <v>126730</v>
      </c>
      <c r="J36" s="77">
        <v>4051</v>
      </c>
      <c r="K36" s="77">
        <v>0</v>
      </c>
      <c r="L36" s="77">
        <v>5133.8323</v>
      </c>
      <c r="M36" s="77">
        <v>0.1</v>
      </c>
      <c r="N36" s="77">
        <v>0.34</v>
      </c>
      <c r="O36" s="77">
        <v>0.04</v>
      </c>
    </row>
    <row r="37" spans="2:15">
      <c r="B37" t="s">
        <v>1520</v>
      </c>
      <c r="C37" t="s">
        <v>1521</v>
      </c>
      <c r="D37" t="s">
        <v>103</v>
      </c>
      <c r="E37" t="s">
        <v>126</v>
      </c>
      <c r="F37" t="s">
        <v>471</v>
      </c>
      <c r="G37" t="s">
        <v>429</v>
      </c>
      <c r="H37" t="s">
        <v>105</v>
      </c>
      <c r="I37" s="77">
        <v>337770</v>
      </c>
      <c r="J37" s="77">
        <v>1830</v>
      </c>
      <c r="K37" s="77">
        <v>0</v>
      </c>
      <c r="L37" s="77">
        <v>6181.1909999999998</v>
      </c>
      <c r="M37" s="77">
        <v>0.1</v>
      </c>
      <c r="N37" s="77">
        <v>0.4</v>
      </c>
      <c r="O37" s="77">
        <v>0.05</v>
      </c>
    </row>
    <row r="38" spans="2:15">
      <c r="B38" t="s">
        <v>1522</v>
      </c>
      <c r="C38" t="s">
        <v>1523</v>
      </c>
      <c r="D38" t="s">
        <v>103</v>
      </c>
      <c r="E38" t="s">
        <v>126</v>
      </c>
      <c r="F38" t="s">
        <v>631</v>
      </c>
      <c r="G38" t="s">
        <v>429</v>
      </c>
      <c r="H38" t="s">
        <v>105</v>
      </c>
      <c r="I38" s="77">
        <v>0.44</v>
      </c>
      <c r="J38" s="77">
        <v>3370</v>
      </c>
      <c r="K38" s="77">
        <v>1.7000000000000001E-4</v>
      </c>
      <c r="L38" s="77">
        <v>1.4997999999999999E-2</v>
      </c>
      <c r="M38" s="77">
        <v>0</v>
      </c>
      <c r="N38" s="77">
        <v>0</v>
      </c>
      <c r="O38" s="77">
        <v>0</v>
      </c>
    </row>
    <row r="39" spans="2:15">
      <c r="B39" t="s">
        <v>1524</v>
      </c>
      <c r="C39" t="s">
        <v>1525</v>
      </c>
      <c r="D39" t="s">
        <v>103</v>
      </c>
      <c r="E39" t="s">
        <v>126</v>
      </c>
      <c r="F39" t="s">
        <v>489</v>
      </c>
      <c r="G39" t="s">
        <v>429</v>
      </c>
      <c r="H39" t="s">
        <v>105</v>
      </c>
      <c r="I39" s="77">
        <v>164197.07</v>
      </c>
      <c r="J39" s="77">
        <v>15150</v>
      </c>
      <c r="K39" s="77">
        <v>0</v>
      </c>
      <c r="L39" s="77">
        <v>24875.856104999999</v>
      </c>
      <c r="M39" s="77">
        <v>0.37</v>
      </c>
      <c r="N39" s="77">
        <v>1.63</v>
      </c>
      <c r="O39" s="77">
        <v>0.21</v>
      </c>
    </row>
    <row r="40" spans="2:15">
      <c r="B40" t="s">
        <v>1526</v>
      </c>
      <c r="C40" t="s">
        <v>1527</v>
      </c>
      <c r="D40" t="s">
        <v>103</v>
      </c>
      <c r="E40" t="s">
        <v>126</v>
      </c>
      <c r="F40" t="s">
        <v>428</v>
      </c>
      <c r="G40" t="s">
        <v>429</v>
      </c>
      <c r="H40" t="s">
        <v>105</v>
      </c>
      <c r="I40" s="77">
        <v>323045</v>
      </c>
      <c r="J40" s="77">
        <v>18140</v>
      </c>
      <c r="K40" s="77">
        <v>0</v>
      </c>
      <c r="L40" s="77">
        <v>58600.362999999998</v>
      </c>
      <c r="M40" s="77">
        <v>0.27</v>
      </c>
      <c r="N40" s="77">
        <v>3.83</v>
      </c>
      <c r="O40" s="77">
        <v>0.51</v>
      </c>
    </row>
    <row r="41" spans="2:15">
      <c r="B41" t="s">
        <v>1528</v>
      </c>
      <c r="C41" t="s">
        <v>1529</v>
      </c>
      <c r="D41" t="s">
        <v>103</v>
      </c>
      <c r="E41" t="s">
        <v>126</v>
      </c>
      <c r="F41" t="s">
        <v>1530</v>
      </c>
      <c r="G41" t="s">
        <v>128</v>
      </c>
      <c r="H41" t="s">
        <v>105</v>
      </c>
      <c r="I41" s="77">
        <v>123995</v>
      </c>
      <c r="J41" s="77">
        <v>19280</v>
      </c>
      <c r="K41" s="77">
        <v>0</v>
      </c>
      <c r="L41" s="77">
        <v>23906.236000000001</v>
      </c>
      <c r="M41" s="77">
        <v>0.24</v>
      </c>
      <c r="N41" s="77">
        <v>1.56</v>
      </c>
      <c r="O41" s="77">
        <v>0.21</v>
      </c>
    </row>
    <row r="42" spans="2:15">
      <c r="B42" t="s">
        <v>1531</v>
      </c>
      <c r="C42" t="s">
        <v>1532</v>
      </c>
      <c r="D42" t="s">
        <v>103</v>
      </c>
      <c r="E42" t="s">
        <v>126</v>
      </c>
      <c r="F42" t="s">
        <v>1533</v>
      </c>
      <c r="G42" t="s">
        <v>132</v>
      </c>
      <c r="H42" t="s">
        <v>105</v>
      </c>
      <c r="I42" s="77">
        <v>91888</v>
      </c>
      <c r="J42" s="77">
        <v>37760</v>
      </c>
      <c r="K42" s="77">
        <v>0</v>
      </c>
      <c r="L42" s="77">
        <v>34696.908799999997</v>
      </c>
      <c r="M42" s="77">
        <v>0.12</v>
      </c>
      <c r="N42" s="77">
        <v>2.27</v>
      </c>
      <c r="O42" s="77">
        <v>0.3</v>
      </c>
    </row>
    <row r="43" spans="2:15">
      <c r="B43" t="s">
        <v>1534</v>
      </c>
      <c r="C43" t="s">
        <v>1535</v>
      </c>
      <c r="D43" t="s">
        <v>103</v>
      </c>
      <c r="E43" t="s">
        <v>126</v>
      </c>
      <c r="F43" t="s">
        <v>519</v>
      </c>
      <c r="G43" t="s">
        <v>135</v>
      </c>
      <c r="H43" t="s">
        <v>105</v>
      </c>
      <c r="I43" s="77">
        <v>7651033</v>
      </c>
      <c r="J43" s="77">
        <v>411.6</v>
      </c>
      <c r="K43" s="77">
        <v>0</v>
      </c>
      <c r="L43" s="77">
        <v>31491.651827999998</v>
      </c>
      <c r="M43" s="77">
        <v>0.28000000000000003</v>
      </c>
      <c r="N43" s="77">
        <v>2.06</v>
      </c>
      <c r="O43" s="77">
        <v>0.27</v>
      </c>
    </row>
    <row r="44" spans="2:15">
      <c r="B44" s="78" t="s">
        <v>1536</v>
      </c>
      <c r="E44" s="16"/>
      <c r="F44" s="16"/>
      <c r="G44" s="16"/>
      <c r="I44" s="79">
        <v>14052675.24</v>
      </c>
      <c r="K44" s="79">
        <v>0</v>
      </c>
      <c r="L44" s="79">
        <v>249575.7910535</v>
      </c>
      <c r="N44" s="79">
        <v>16.309999999999999</v>
      </c>
      <c r="O44" s="79">
        <v>2.15</v>
      </c>
    </row>
    <row r="45" spans="2:15">
      <c r="B45" t="s">
        <v>1537</v>
      </c>
      <c r="C45" t="s">
        <v>1538</v>
      </c>
      <c r="D45" t="s">
        <v>103</v>
      </c>
      <c r="E45" t="s">
        <v>126</v>
      </c>
      <c r="F45" t="s">
        <v>1539</v>
      </c>
      <c r="G45" t="s">
        <v>104</v>
      </c>
      <c r="H45" t="s">
        <v>105</v>
      </c>
      <c r="I45" s="77">
        <v>45267</v>
      </c>
      <c r="J45" s="77">
        <v>10580</v>
      </c>
      <c r="K45" s="77">
        <v>0</v>
      </c>
      <c r="L45" s="77">
        <v>4789.2485999999999</v>
      </c>
      <c r="M45" s="77">
        <v>0.17</v>
      </c>
      <c r="N45" s="77">
        <v>0.31</v>
      </c>
      <c r="O45" s="77">
        <v>0.04</v>
      </c>
    </row>
    <row r="46" spans="2:15">
      <c r="B46" t="s">
        <v>1540</v>
      </c>
      <c r="C46" t="s">
        <v>1541</v>
      </c>
      <c r="D46" t="s">
        <v>103</v>
      </c>
      <c r="E46" t="s">
        <v>126</v>
      </c>
      <c r="F46" t="s">
        <v>1542</v>
      </c>
      <c r="G46" t="s">
        <v>1543</v>
      </c>
      <c r="H46" t="s">
        <v>105</v>
      </c>
      <c r="I46" s="77">
        <v>103941</v>
      </c>
      <c r="J46" s="77">
        <v>3472</v>
      </c>
      <c r="K46" s="77">
        <v>0</v>
      </c>
      <c r="L46" s="77">
        <v>3608.8315200000002</v>
      </c>
      <c r="M46" s="77">
        <v>0.42</v>
      </c>
      <c r="N46" s="77">
        <v>0.24</v>
      </c>
      <c r="O46" s="77">
        <v>0.03</v>
      </c>
    </row>
    <row r="47" spans="2:15">
      <c r="B47" t="s">
        <v>1544</v>
      </c>
      <c r="C47" t="s">
        <v>1545</v>
      </c>
      <c r="D47" t="s">
        <v>103</v>
      </c>
      <c r="E47" t="s">
        <v>126</v>
      </c>
      <c r="F47" t="s">
        <v>1546</v>
      </c>
      <c r="G47" t="s">
        <v>1543</v>
      </c>
      <c r="H47" t="s">
        <v>105</v>
      </c>
      <c r="I47" s="77">
        <v>599290</v>
      </c>
      <c r="J47" s="77">
        <v>1972</v>
      </c>
      <c r="K47" s="77">
        <v>0</v>
      </c>
      <c r="L47" s="77">
        <v>11817.998799999999</v>
      </c>
      <c r="M47" s="77">
        <v>0.56000000000000005</v>
      </c>
      <c r="N47" s="77">
        <v>0.77</v>
      </c>
      <c r="O47" s="77">
        <v>0.1</v>
      </c>
    </row>
    <row r="48" spans="2:15">
      <c r="B48" t="s">
        <v>1547</v>
      </c>
      <c r="C48" t="s">
        <v>1548</v>
      </c>
      <c r="D48" t="s">
        <v>103</v>
      </c>
      <c r="E48" t="s">
        <v>126</v>
      </c>
      <c r="F48" t="s">
        <v>1549</v>
      </c>
      <c r="G48" t="s">
        <v>1462</v>
      </c>
      <c r="H48" t="s">
        <v>105</v>
      </c>
      <c r="I48" s="77">
        <v>103064</v>
      </c>
      <c r="J48" s="77">
        <v>1883</v>
      </c>
      <c r="K48" s="77">
        <v>0</v>
      </c>
      <c r="L48" s="77">
        <v>1940.6951200000001</v>
      </c>
      <c r="M48" s="77">
        <v>0.26</v>
      </c>
      <c r="N48" s="77">
        <v>0.13</v>
      </c>
      <c r="O48" s="77">
        <v>0.02</v>
      </c>
    </row>
    <row r="49" spans="2:15">
      <c r="B49" t="s">
        <v>1550</v>
      </c>
      <c r="C49" t="s">
        <v>1551</v>
      </c>
      <c r="D49" t="s">
        <v>103</v>
      </c>
      <c r="E49" t="s">
        <v>126</v>
      </c>
      <c r="F49" t="s">
        <v>1552</v>
      </c>
      <c r="G49" t="s">
        <v>552</v>
      </c>
      <c r="H49" t="s">
        <v>105</v>
      </c>
      <c r="I49" s="77">
        <v>42921</v>
      </c>
      <c r="J49" s="77">
        <v>21940</v>
      </c>
      <c r="K49" s="77">
        <v>0</v>
      </c>
      <c r="L49" s="77">
        <v>9416.8673999999992</v>
      </c>
      <c r="M49" s="77">
        <v>0.28999999999999998</v>
      </c>
      <c r="N49" s="77">
        <v>0.62</v>
      </c>
      <c r="O49" s="77">
        <v>0.08</v>
      </c>
    </row>
    <row r="50" spans="2:15">
      <c r="B50" t="s">
        <v>1553</v>
      </c>
      <c r="C50" t="s">
        <v>1554</v>
      </c>
      <c r="D50" t="s">
        <v>103</v>
      </c>
      <c r="E50" t="s">
        <v>126</v>
      </c>
      <c r="F50" t="s">
        <v>1555</v>
      </c>
      <c r="G50" t="s">
        <v>552</v>
      </c>
      <c r="H50" t="s">
        <v>105</v>
      </c>
      <c r="I50" s="77">
        <v>157687</v>
      </c>
      <c r="J50" s="77">
        <v>5103</v>
      </c>
      <c r="K50" s="77">
        <v>0</v>
      </c>
      <c r="L50" s="77">
        <v>8046.7676099999999</v>
      </c>
      <c r="M50" s="77">
        <v>0.28000000000000003</v>
      </c>
      <c r="N50" s="77">
        <v>0.53</v>
      </c>
      <c r="O50" s="77">
        <v>7.0000000000000007E-2</v>
      </c>
    </row>
    <row r="51" spans="2:15">
      <c r="B51" t="s">
        <v>1556</v>
      </c>
      <c r="C51" t="s">
        <v>1557</v>
      </c>
      <c r="D51" t="s">
        <v>103</v>
      </c>
      <c r="E51" t="s">
        <v>126</v>
      </c>
      <c r="F51" t="s">
        <v>684</v>
      </c>
      <c r="G51" t="s">
        <v>552</v>
      </c>
      <c r="H51" t="s">
        <v>105</v>
      </c>
      <c r="I51" s="77">
        <v>157420</v>
      </c>
      <c r="J51" s="77">
        <v>3942</v>
      </c>
      <c r="K51" s="77">
        <v>0</v>
      </c>
      <c r="L51" s="77">
        <v>6205.4964</v>
      </c>
      <c r="M51" s="77">
        <v>0.25</v>
      </c>
      <c r="N51" s="77">
        <v>0.41</v>
      </c>
      <c r="O51" s="77">
        <v>0.05</v>
      </c>
    </row>
    <row r="52" spans="2:15">
      <c r="B52" t="s">
        <v>1558</v>
      </c>
      <c r="C52" t="s">
        <v>1559</v>
      </c>
      <c r="D52" t="s">
        <v>103</v>
      </c>
      <c r="E52" t="s">
        <v>126</v>
      </c>
      <c r="F52" t="s">
        <v>1560</v>
      </c>
      <c r="G52" t="s">
        <v>801</v>
      </c>
      <c r="H52" t="s">
        <v>105</v>
      </c>
      <c r="I52" s="77">
        <v>17479</v>
      </c>
      <c r="J52" s="77">
        <v>90910</v>
      </c>
      <c r="K52" s="77">
        <v>0</v>
      </c>
      <c r="L52" s="77">
        <v>15890.1589</v>
      </c>
      <c r="M52" s="77">
        <v>0.47</v>
      </c>
      <c r="N52" s="77">
        <v>1.04</v>
      </c>
      <c r="O52" s="77">
        <v>0.14000000000000001</v>
      </c>
    </row>
    <row r="53" spans="2:15">
      <c r="B53" t="s">
        <v>1561</v>
      </c>
      <c r="C53" t="s">
        <v>1562</v>
      </c>
      <c r="D53" t="s">
        <v>103</v>
      </c>
      <c r="E53" t="s">
        <v>126</v>
      </c>
      <c r="F53" t="s">
        <v>1563</v>
      </c>
      <c r="G53" t="s">
        <v>801</v>
      </c>
      <c r="H53" t="s">
        <v>105</v>
      </c>
      <c r="I53" s="77">
        <v>25567.75</v>
      </c>
      <c r="J53" s="77">
        <v>18570</v>
      </c>
      <c r="K53" s="77">
        <v>0</v>
      </c>
      <c r="L53" s="77">
        <v>4747.9311749999997</v>
      </c>
      <c r="M53" s="77">
        <v>0.14000000000000001</v>
      </c>
      <c r="N53" s="77">
        <v>0.31</v>
      </c>
      <c r="O53" s="77">
        <v>0.04</v>
      </c>
    </row>
    <row r="54" spans="2:15">
      <c r="B54" t="s">
        <v>1564</v>
      </c>
      <c r="C54" t="s">
        <v>1565</v>
      </c>
      <c r="D54" t="s">
        <v>103</v>
      </c>
      <c r="E54" t="s">
        <v>126</v>
      </c>
      <c r="F54" t="s">
        <v>1083</v>
      </c>
      <c r="G54" t="s">
        <v>560</v>
      </c>
      <c r="H54" t="s">
        <v>105</v>
      </c>
      <c r="I54" s="77">
        <v>550510</v>
      </c>
      <c r="J54" s="77">
        <v>1848</v>
      </c>
      <c r="K54" s="77">
        <v>0</v>
      </c>
      <c r="L54" s="77">
        <v>10173.424800000001</v>
      </c>
      <c r="M54" s="77">
        <v>0.42</v>
      </c>
      <c r="N54" s="77">
        <v>0.66</v>
      </c>
      <c r="O54" s="77">
        <v>0.09</v>
      </c>
    </row>
    <row r="55" spans="2:15">
      <c r="B55" t="s">
        <v>1566</v>
      </c>
      <c r="C55" t="s">
        <v>1567</v>
      </c>
      <c r="D55" t="s">
        <v>103</v>
      </c>
      <c r="E55" t="s">
        <v>126</v>
      </c>
      <c r="F55" t="s">
        <v>1568</v>
      </c>
      <c r="G55" t="s">
        <v>560</v>
      </c>
      <c r="H55" t="s">
        <v>105</v>
      </c>
      <c r="I55" s="77">
        <v>423942.25</v>
      </c>
      <c r="J55" s="77">
        <v>2143</v>
      </c>
      <c r="K55" s="77">
        <v>0</v>
      </c>
      <c r="L55" s="77">
        <v>9085.0824174999998</v>
      </c>
      <c r="M55" s="77">
        <v>0.43</v>
      </c>
      <c r="N55" s="77">
        <v>0.59</v>
      </c>
      <c r="O55" s="77">
        <v>0.08</v>
      </c>
    </row>
    <row r="56" spans="2:15">
      <c r="B56" t="s">
        <v>1569</v>
      </c>
      <c r="C56" t="s">
        <v>1570</v>
      </c>
      <c r="D56" t="s">
        <v>103</v>
      </c>
      <c r="E56" t="s">
        <v>126</v>
      </c>
      <c r="F56" t="s">
        <v>1571</v>
      </c>
      <c r="G56" t="s">
        <v>560</v>
      </c>
      <c r="H56" t="s">
        <v>105</v>
      </c>
      <c r="I56" s="77">
        <v>3842970.76</v>
      </c>
      <c r="J56" s="77">
        <v>227.5</v>
      </c>
      <c r="K56" s="77">
        <v>0</v>
      </c>
      <c r="L56" s="77">
        <v>8742.7584790000001</v>
      </c>
      <c r="M56" s="77">
        <v>0.37</v>
      </c>
      <c r="N56" s="77">
        <v>0.56999999999999995</v>
      </c>
      <c r="O56" s="77">
        <v>0.08</v>
      </c>
    </row>
    <row r="57" spans="2:15">
      <c r="B57" t="s">
        <v>1572</v>
      </c>
      <c r="C57" t="s">
        <v>1573</v>
      </c>
      <c r="D57" t="s">
        <v>103</v>
      </c>
      <c r="E57" t="s">
        <v>126</v>
      </c>
      <c r="F57" t="s">
        <v>1574</v>
      </c>
      <c r="G57" t="s">
        <v>1575</v>
      </c>
      <c r="H57" t="s">
        <v>105</v>
      </c>
      <c r="I57" s="77">
        <v>15918</v>
      </c>
      <c r="J57" s="77">
        <v>14610</v>
      </c>
      <c r="K57" s="77">
        <v>0</v>
      </c>
      <c r="L57" s="77">
        <v>2325.6197999999999</v>
      </c>
      <c r="M57" s="77">
        <v>0.34</v>
      </c>
      <c r="N57" s="77">
        <v>0.15</v>
      </c>
      <c r="O57" s="77">
        <v>0.02</v>
      </c>
    </row>
    <row r="58" spans="2:15">
      <c r="B58" t="s">
        <v>1576</v>
      </c>
      <c r="C58" t="s">
        <v>1577</v>
      </c>
      <c r="D58" t="s">
        <v>103</v>
      </c>
      <c r="E58" t="s">
        <v>126</v>
      </c>
      <c r="F58" t="s">
        <v>1578</v>
      </c>
      <c r="G58" t="s">
        <v>601</v>
      </c>
      <c r="H58" t="s">
        <v>105</v>
      </c>
      <c r="I58" s="77">
        <v>35100</v>
      </c>
      <c r="J58" s="77">
        <v>15550</v>
      </c>
      <c r="K58" s="77">
        <v>0</v>
      </c>
      <c r="L58" s="77">
        <v>5458.05</v>
      </c>
      <c r="M58" s="77">
        <v>0.37</v>
      </c>
      <c r="N58" s="77">
        <v>0.36</v>
      </c>
      <c r="O58" s="77">
        <v>0.05</v>
      </c>
    </row>
    <row r="59" spans="2:15">
      <c r="B59" t="s">
        <v>1579</v>
      </c>
      <c r="C59" t="s">
        <v>1580</v>
      </c>
      <c r="D59" t="s">
        <v>103</v>
      </c>
      <c r="E59" t="s">
        <v>126</v>
      </c>
      <c r="F59" t="s">
        <v>1581</v>
      </c>
      <c r="G59" t="s">
        <v>1502</v>
      </c>
      <c r="H59" t="s">
        <v>105</v>
      </c>
      <c r="I59" s="77">
        <v>64997</v>
      </c>
      <c r="J59" s="77">
        <v>9998</v>
      </c>
      <c r="K59" s="77">
        <v>0</v>
      </c>
      <c r="L59" s="77">
        <v>6498.4000599999999</v>
      </c>
      <c r="M59" s="77">
        <v>0.23</v>
      </c>
      <c r="N59" s="77">
        <v>0.42</v>
      </c>
      <c r="O59" s="77">
        <v>0.06</v>
      </c>
    </row>
    <row r="60" spans="2:15">
      <c r="B60" t="s">
        <v>1582</v>
      </c>
      <c r="C60" t="s">
        <v>1583</v>
      </c>
      <c r="D60" t="s">
        <v>103</v>
      </c>
      <c r="E60" t="s">
        <v>126</v>
      </c>
      <c r="F60" t="s">
        <v>1584</v>
      </c>
      <c r="G60" t="s">
        <v>938</v>
      </c>
      <c r="H60" t="s">
        <v>105</v>
      </c>
      <c r="I60" s="77">
        <v>61461</v>
      </c>
      <c r="J60" s="77">
        <v>9550</v>
      </c>
      <c r="K60" s="77">
        <v>0</v>
      </c>
      <c r="L60" s="77">
        <v>5869.5254999999997</v>
      </c>
      <c r="M60" s="77">
        <v>0.49</v>
      </c>
      <c r="N60" s="77">
        <v>0.38</v>
      </c>
      <c r="O60" s="77">
        <v>0.05</v>
      </c>
    </row>
    <row r="61" spans="2:15">
      <c r="B61" t="s">
        <v>1585</v>
      </c>
      <c r="C61" t="s">
        <v>1586</v>
      </c>
      <c r="D61" t="s">
        <v>103</v>
      </c>
      <c r="E61" t="s">
        <v>126</v>
      </c>
      <c r="F61" t="s">
        <v>1587</v>
      </c>
      <c r="G61" t="s">
        <v>1002</v>
      </c>
      <c r="H61" t="s">
        <v>105</v>
      </c>
      <c r="I61" s="77">
        <v>42687</v>
      </c>
      <c r="J61" s="77">
        <v>4255</v>
      </c>
      <c r="K61" s="77">
        <v>0</v>
      </c>
      <c r="L61" s="77">
        <v>1816.33185</v>
      </c>
      <c r="M61" s="77">
        <v>0.19</v>
      </c>
      <c r="N61" s="77">
        <v>0.12</v>
      </c>
      <c r="O61" s="77">
        <v>0.02</v>
      </c>
    </row>
    <row r="62" spans="2:15">
      <c r="B62" t="s">
        <v>1588</v>
      </c>
      <c r="C62" t="s">
        <v>1589</v>
      </c>
      <c r="D62" t="s">
        <v>103</v>
      </c>
      <c r="E62" t="s">
        <v>126</v>
      </c>
      <c r="F62" t="s">
        <v>1590</v>
      </c>
      <c r="G62" t="s">
        <v>1002</v>
      </c>
      <c r="H62" t="s">
        <v>105</v>
      </c>
      <c r="I62" s="77">
        <v>52911</v>
      </c>
      <c r="J62" s="77">
        <v>9851</v>
      </c>
      <c r="K62" s="77">
        <v>0</v>
      </c>
      <c r="L62" s="77">
        <v>5212.2626099999998</v>
      </c>
      <c r="M62" s="77">
        <v>0.49</v>
      </c>
      <c r="N62" s="77">
        <v>0.34</v>
      </c>
      <c r="O62" s="77">
        <v>0.04</v>
      </c>
    </row>
    <row r="63" spans="2:15">
      <c r="B63" t="s">
        <v>1591</v>
      </c>
      <c r="C63" t="s">
        <v>1592</v>
      </c>
      <c r="D63" t="s">
        <v>103</v>
      </c>
      <c r="E63" t="s">
        <v>126</v>
      </c>
      <c r="F63" t="s">
        <v>1593</v>
      </c>
      <c r="G63" t="s">
        <v>1002</v>
      </c>
      <c r="H63" t="s">
        <v>105</v>
      </c>
      <c r="I63" s="77">
        <v>21530</v>
      </c>
      <c r="J63" s="77">
        <v>17740</v>
      </c>
      <c r="K63" s="77">
        <v>0</v>
      </c>
      <c r="L63" s="77">
        <v>3819.422</v>
      </c>
      <c r="M63" s="77">
        <v>0.16</v>
      </c>
      <c r="N63" s="77">
        <v>0.25</v>
      </c>
      <c r="O63" s="77">
        <v>0.03</v>
      </c>
    </row>
    <row r="64" spans="2:15">
      <c r="B64" t="s">
        <v>1594</v>
      </c>
      <c r="C64" t="s">
        <v>1595</v>
      </c>
      <c r="D64" t="s">
        <v>103</v>
      </c>
      <c r="E64" t="s">
        <v>126</v>
      </c>
      <c r="F64" t="s">
        <v>1596</v>
      </c>
      <c r="G64" t="s">
        <v>1057</v>
      </c>
      <c r="H64" t="s">
        <v>105</v>
      </c>
      <c r="I64" s="77">
        <v>489135</v>
      </c>
      <c r="J64" s="77">
        <v>1367</v>
      </c>
      <c r="K64" s="77">
        <v>0</v>
      </c>
      <c r="L64" s="77">
        <v>6686.4754499999999</v>
      </c>
      <c r="M64" s="77">
        <v>0.45</v>
      </c>
      <c r="N64" s="77">
        <v>0.44</v>
      </c>
      <c r="O64" s="77">
        <v>0.06</v>
      </c>
    </row>
    <row r="65" spans="2:15">
      <c r="B65" t="s">
        <v>1597</v>
      </c>
      <c r="C65" t="s">
        <v>1598</v>
      </c>
      <c r="D65" t="s">
        <v>103</v>
      </c>
      <c r="E65" t="s">
        <v>126</v>
      </c>
      <c r="F65" t="s">
        <v>1599</v>
      </c>
      <c r="G65" t="s">
        <v>1057</v>
      </c>
      <c r="H65" t="s">
        <v>105</v>
      </c>
      <c r="I65" s="77">
        <v>46483</v>
      </c>
      <c r="J65" s="77">
        <v>9422</v>
      </c>
      <c r="K65" s="77">
        <v>0</v>
      </c>
      <c r="L65" s="77">
        <v>4379.6282600000004</v>
      </c>
      <c r="M65" s="77">
        <v>0.32</v>
      </c>
      <c r="N65" s="77">
        <v>0.28999999999999998</v>
      </c>
      <c r="O65" s="77">
        <v>0.04</v>
      </c>
    </row>
    <row r="66" spans="2:15">
      <c r="B66" t="s">
        <v>1600</v>
      </c>
      <c r="C66" t="s">
        <v>1601</v>
      </c>
      <c r="D66" t="s">
        <v>103</v>
      </c>
      <c r="E66" t="s">
        <v>126</v>
      </c>
      <c r="F66" t="s">
        <v>1602</v>
      </c>
      <c r="G66" t="s">
        <v>1057</v>
      </c>
      <c r="H66" t="s">
        <v>105</v>
      </c>
      <c r="I66" s="77">
        <v>8376</v>
      </c>
      <c r="J66" s="77">
        <v>31850</v>
      </c>
      <c r="K66" s="77">
        <v>0</v>
      </c>
      <c r="L66" s="77">
        <v>2667.7559999999999</v>
      </c>
      <c r="M66" s="77">
        <v>0.3</v>
      </c>
      <c r="N66" s="77">
        <v>0.17</v>
      </c>
      <c r="O66" s="77">
        <v>0.02</v>
      </c>
    </row>
    <row r="67" spans="2:15">
      <c r="B67" t="s">
        <v>1603</v>
      </c>
      <c r="C67" t="s">
        <v>1604</v>
      </c>
      <c r="D67" t="s">
        <v>103</v>
      </c>
      <c r="E67" t="s">
        <v>126</v>
      </c>
      <c r="F67" t="s">
        <v>1056</v>
      </c>
      <c r="G67" t="s">
        <v>1057</v>
      </c>
      <c r="H67" t="s">
        <v>105</v>
      </c>
      <c r="I67" s="77">
        <v>723585</v>
      </c>
      <c r="J67" s="77">
        <v>1065</v>
      </c>
      <c r="K67" s="77">
        <v>0</v>
      </c>
      <c r="L67" s="77">
        <v>7706.1802500000003</v>
      </c>
      <c r="M67" s="77">
        <v>0.21</v>
      </c>
      <c r="N67" s="77">
        <v>0.5</v>
      </c>
      <c r="O67" s="77">
        <v>7.0000000000000007E-2</v>
      </c>
    </row>
    <row r="68" spans="2:15">
      <c r="B68" t="s">
        <v>1605</v>
      </c>
      <c r="C68" t="s">
        <v>1606</v>
      </c>
      <c r="D68" t="s">
        <v>103</v>
      </c>
      <c r="E68" t="s">
        <v>126</v>
      </c>
      <c r="F68" t="s">
        <v>775</v>
      </c>
      <c r="G68" t="s">
        <v>429</v>
      </c>
      <c r="H68" t="s">
        <v>105</v>
      </c>
      <c r="I68" s="77">
        <v>407373</v>
      </c>
      <c r="J68" s="77">
        <v>335.1</v>
      </c>
      <c r="K68" s="77">
        <v>0</v>
      </c>
      <c r="L68" s="77">
        <v>1365.1069230000001</v>
      </c>
      <c r="M68" s="77">
        <v>0.19</v>
      </c>
      <c r="N68" s="77">
        <v>0.09</v>
      </c>
      <c r="O68" s="77">
        <v>0.01</v>
      </c>
    </row>
    <row r="69" spans="2:15">
      <c r="B69" t="s">
        <v>1607</v>
      </c>
      <c r="C69" t="s">
        <v>1608</v>
      </c>
      <c r="D69" t="s">
        <v>103</v>
      </c>
      <c r="E69" t="s">
        <v>126</v>
      </c>
      <c r="F69" t="s">
        <v>580</v>
      </c>
      <c r="G69" t="s">
        <v>429</v>
      </c>
      <c r="H69" t="s">
        <v>105</v>
      </c>
      <c r="I69" s="77">
        <v>12551</v>
      </c>
      <c r="J69" s="77">
        <v>157700</v>
      </c>
      <c r="K69" s="77">
        <v>0</v>
      </c>
      <c r="L69" s="77">
        <v>19792.927</v>
      </c>
      <c r="M69" s="77">
        <v>0.59</v>
      </c>
      <c r="N69" s="77">
        <v>1.29</v>
      </c>
      <c r="O69" s="77">
        <v>0.17</v>
      </c>
    </row>
    <row r="70" spans="2:15">
      <c r="B70" t="s">
        <v>1609</v>
      </c>
      <c r="C70" t="s">
        <v>1610</v>
      </c>
      <c r="D70" t="s">
        <v>103</v>
      </c>
      <c r="E70" t="s">
        <v>126</v>
      </c>
      <c r="F70" t="s">
        <v>1611</v>
      </c>
      <c r="G70" t="s">
        <v>429</v>
      </c>
      <c r="H70" t="s">
        <v>105</v>
      </c>
      <c r="I70" s="77">
        <v>49083</v>
      </c>
      <c r="J70" s="77">
        <v>6095</v>
      </c>
      <c r="K70" s="77">
        <v>0</v>
      </c>
      <c r="L70" s="77">
        <v>2991.6088500000001</v>
      </c>
      <c r="M70" s="77">
        <v>0.27</v>
      </c>
      <c r="N70" s="77">
        <v>0.2</v>
      </c>
      <c r="O70" s="77">
        <v>0.03</v>
      </c>
    </row>
    <row r="71" spans="2:15">
      <c r="B71" t="s">
        <v>1612</v>
      </c>
      <c r="C71" t="s">
        <v>1613</v>
      </c>
      <c r="D71" t="s">
        <v>103</v>
      </c>
      <c r="E71" t="s">
        <v>126</v>
      </c>
      <c r="F71" t="s">
        <v>726</v>
      </c>
      <c r="G71" t="s">
        <v>429</v>
      </c>
      <c r="H71" t="s">
        <v>105</v>
      </c>
      <c r="I71" s="77">
        <v>10461</v>
      </c>
      <c r="J71" s="77">
        <v>40000</v>
      </c>
      <c r="K71" s="77">
        <v>0</v>
      </c>
      <c r="L71" s="77">
        <v>4184.3999999999996</v>
      </c>
      <c r="M71" s="77">
        <v>0.19</v>
      </c>
      <c r="N71" s="77">
        <v>0.27</v>
      </c>
      <c r="O71" s="77">
        <v>0.04</v>
      </c>
    </row>
    <row r="72" spans="2:15">
      <c r="B72" t="s">
        <v>1614</v>
      </c>
      <c r="C72" t="s">
        <v>1615</v>
      </c>
      <c r="D72" t="s">
        <v>103</v>
      </c>
      <c r="E72" t="s">
        <v>126</v>
      </c>
      <c r="F72" t="s">
        <v>1616</v>
      </c>
      <c r="G72" t="s">
        <v>429</v>
      </c>
      <c r="H72" t="s">
        <v>105</v>
      </c>
      <c r="I72" s="77">
        <v>0.9</v>
      </c>
      <c r="J72" s="77">
        <v>1295</v>
      </c>
      <c r="K72" s="77">
        <v>0</v>
      </c>
      <c r="L72" s="77">
        <v>1.1655E-2</v>
      </c>
      <c r="M72" s="77">
        <v>0</v>
      </c>
      <c r="N72" s="77">
        <v>0</v>
      </c>
      <c r="O72" s="77">
        <v>0</v>
      </c>
    </row>
    <row r="73" spans="2:15">
      <c r="B73" t="s">
        <v>1617</v>
      </c>
      <c r="C73" t="s">
        <v>1618</v>
      </c>
      <c r="D73" t="s">
        <v>103</v>
      </c>
      <c r="E73" t="s">
        <v>126</v>
      </c>
      <c r="F73" t="s">
        <v>758</v>
      </c>
      <c r="G73" t="s">
        <v>429</v>
      </c>
      <c r="H73" t="s">
        <v>105</v>
      </c>
      <c r="I73" s="77">
        <v>0.57999999999999996</v>
      </c>
      <c r="J73" s="77">
        <v>12600</v>
      </c>
      <c r="K73" s="77">
        <v>0</v>
      </c>
      <c r="L73" s="77">
        <v>7.3080000000000006E-2</v>
      </c>
      <c r="M73" s="77">
        <v>0</v>
      </c>
      <c r="N73" s="77">
        <v>0</v>
      </c>
      <c r="O73" s="77">
        <v>0</v>
      </c>
    </row>
    <row r="74" spans="2:15">
      <c r="B74" t="s">
        <v>1619</v>
      </c>
      <c r="C74" t="s">
        <v>1620</v>
      </c>
      <c r="D74" t="s">
        <v>103</v>
      </c>
      <c r="E74" t="s">
        <v>126</v>
      </c>
      <c r="F74" t="s">
        <v>506</v>
      </c>
      <c r="G74" t="s">
        <v>429</v>
      </c>
      <c r="H74" t="s">
        <v>105</v>
      </c>
      <c r="I74" s="77">
        <v>552923</v>
      </c>
      <c r="J74" s="77">
        <v>1450</v>
      </c>
      <c r="K74" s="77">
        <v>0</v>
      </c>
      <c r="L74" s="77">
        <v>8017.3834999999999</v>
      </c>
      <c r="M74" s="77">
        <v>0.32</v>
      </c>
      <c r="N74" s="77">
        <v>0.52</v>
      </c>
      <c r="O74" s="77">
        <v>7.0000000000000007E-2</v>
      </c>
    </row>
    <row r="75" spans="2:15">
      <c r="B75" t="s">
        <v>1621</v>
      </c>
      <c r="C75" t="s">
        <v>1622</v>
      </c>
      <c r="D75" t="s">
        <v>103</v>
      </c>
      <c r="E75" t="s">
        <v>126</v>
      </c>
      <c r="F75" t="s">
        <v>779</v>
      </c>
      <c r="G75" t="s">
        <v>429</v>
      </c>
      <c r="H75" t="s">
        <v>105</v>
      </c>
      <c r="I75" s="77">
        <v>1755226</v>
      </c>
      <c r="J75" s="77">
        <v>645.29999999999995</v>
      </c>
      <c r="K75" s="77">
        <v>0</v>
      </c>
      <c r="L75" s="77">
        <v>11326.473378000001</v>
      </c>
      <c r="M75" s="77">
        <v>0.43</v>
      </c>
      <c r="N75" s="77">
        <v>0.74</v>
      </c>
      <c r="O75" s="77">
        <v>0.1</v>
      </c>
    </row>
    <row r="76" spans="2:15">
      <c r="B76" t="s">
        <v>1623</v>
      </c>
      <c r="C76" t="s">
        <v>1624</v>
      </c>
      <c r="D76" t="s">
        <v>103</v>
      </c>
      <c r="E76" t="s">
        <v>126</v>
      </c>
      <c r="F76" t="s">
        <v>1061</v>
      </c>
      <c r="G76" t="s">
        <v>1062</v>
      </c>
      <c r="H76" t="s">
        <v>105</v>
      </c>
      <c r="I76" s="77">
        <v>1492091</v>
      </c>
      <c r="J76" s="77">
        <v>378.5</v>
      </c>
      <c r="K76" s="77">
        <v>0</v>
      </c>
      <c r="L76" s="77">
        <v>5647.5644350000002</v>
      </c>
      <c r="M76" s="77">
        <v>0.49</v>
      </c>
      <c r="N76" s="77">
        <v>0.37</v>
      </c>
      <c r="O76" s="77">
        <v>0.05</v>
      </c>
    </row>
    <row r="77" spans="2:15">
      <c r="B77" t="s">
        <v>1625</v>
      </c>
      <c r="C77" t="s">
        <v>1626</v>
      </c>
      <c r="D77" t="s">
        <v>103</v>
      </c>
      <c r="E77" t="s">
        <v>126</v>
      </c>
      <c r="F77" t="s">
        <v>1627</v>
      </c>
      <c r="G77" t="s">
        <v>128</v>
      </c>
      <c r="H77" t="s">
        <v>105</v>
      </c>
      <c r="I77" s="77">
        <v>871879</v>
      </c>
      <c r="J77" s="77">
        <v>381.9</v>
      </c>
      <c r="K77" s="77">
        <v>0</v>
      </c>
      <c r="L77" s="77">
        <v>3329.7059009999998</v>
      </c>
      <c r="M77" s="77">
        <v>0.23</v>
      </c>
      <c r="N77" s="77">
        <v>0.22</v>
      </c>
      <c r="O77" s="77">
        <v>0.03</v>
      </c>
    </row>
    <row r="78" spans="2:15">
      <c r="B78" t="s">
        <v>1628</v>
      </c>
      <c r="C78" t="s">
        <v>1629</v>
      </c>
      <c r="D78" t="s">
        <v>103</v>
      </c>
      <c r="E78" t="s">
        <v>126</v>
      </c>
      <c r="F78" t="s">
        <v>1630</v>
      </c>
      <c r="G78" t="s">
        <v>1631</v>
      </c>
      <c r="H78" t="s">
        <v>105</v>
      </c>
      <c r="I78" s="77">
        <v>23547</v>
      </c>
      <c r="J78" s="77">
        <v>13560</v>
      </c>
      <c r="K78" s="77">
        <v>0</v>
      </c>
      <c r="L78" s="77">
        <v>3192.9731999999999</v>
      </c>
      <c r="M78" s="77">
        <v>0.35</v>
      </c>
      <c r="N78" s="77">
        <v>0.21</v>
      </c>
      <c r="O78" s="77">
        <v>0.03</v>
      </c>
    </row>
    <row r="79" spans="2:15">
      <c r="B79" t="s">
        <v>1632</v>
      </c>
      <c r="C79" t="s">
        <v>1633</v>
      </c>
      <c r="D79" t="s">
        <v>103</v>
      </c>
      <c r="E79" t="s">
        <v>126</v>
      </c>
      <c r="F79" t="s">
        <v>1634</v>
      </c>
      <c r="G79" t="s">
        <v>1631</v>
      </c>
      <c r="H79" t="s">
        <v>105</v>
      </c>
      <c r="I79" s="77">
        <v>125349</v>
      </c>
      <c r="J79" s="77">
        <v>8044</v>
      </c>
      <c r="K79" s="77">
        <v>0</v>
      </c>
      <c r="L79" s="77">
        <v>10083.073560000001</v>
      </c>
      <c r="M79" s="77">
        <v>0.54</v>
      </c>
      <c r="N79" s="77">
        <v>0.66</v>
      </c>
      <c r="O79" s="77">
        <v>0.09</v>
      </c>
    </row>
    <row r="80" spans="2:15">
      <c r="B80" t="s">
        <v>1635</v>
      </c>
      <c r="C80" t="s">
        <v>1636</v>
      </c>
      <c r="D80" t="s">
        <v>103</v>
      </c>
      <c r="E80" t="s">
        <v>126</v>
      </c>
      <c r="F80" t="s">
        <v>1637</v>
      </c>
      <c r="G80" t="s">
        <v>1631</v>
      </c>
      <c r="H80" t="s">
        <v>105</v>
      </c>
      <c r="I80" s="77">
        <v>345033</v>
      </c>
      <c r="J80" s="77">
        <v>3895</v>
      </c>
      <c r="K80" s="77">
        <v>0</v>
      </c>
      <c r="L80" s="77">
        <v>13439.03535</v>
      </c>
      <c r="M80" s="77">
        <v>0.55000000000000004</v>
      </c>
      <c r="N80" s="77">
        <v>0.88</v>
      </c>
      <c r="O80" s="77">
        <v>0.12</v>
      </c>
    </row>
    <row r="81" spans="2:15">
      <c r="B81" t="s">
        <v>1638</v>
      </c>
      <c r="C81" t="s">
        <v>1639</v>
      </c>
      <c r="D81" t="s">
        <v>103</v>
      </c>
      <c r="E81" t="s">
        <v>126</v>
      </c>
      <c r="F81" t="s">
        <v>1640</v>
      </c>
      <c r="G81" t="s">
        <v>130</v>
      </c>
      <c r="H81" t="s">
        <v>105</v>
      </c>
      <c r="I81" s="77">
        <v>34846</v>
      </c>
      <c r="J81" s="77">
        <v>16160</v>
      </c>
      <c r="K81" s="77">
        <v>0</v>
      </c>
      <c r="L81" s="77">
        <v>5631.1135999999997</v>
      </c>
      <c r="M81" s="77">
        <v>0.67</v>
      </c>
      <c r="N81" s="77">
        <v>0.37</v>
      </c>
      <c r="O81" s="77">
        <v>0.05</v>
      </c>
    </row>
    <row r="82" spans="2:15">
      <c r="B82" t="s">
        <v>1641</v>
      </c>
      <c r="C82" t="s">
        <v>1642</v>
      </c>
      <c r="D82" t="s">
        <v>103</v>
      </c>
      <c r="E82" t="s">
        <v>126</v>
      </c>
      <c r="F82" t="s">
        <v>1643</v>
      </c>
      <c r="G82" t="s">
        <v>132</v>
      </c>
      <c r="H82" t="s">
        <v>105</v>
      </c>
      <c r="I82" s="77">
        <v>71799</v>
      </c>
      <c r="J82" s="77">
        <v>3548</v>
      </c>
      <c r="K82" s="77">
        <v>0</v>
      </c>
      <c r="L82" s="77">
        <v>2547.4285199999999</v>
      </c>
      <c r="M82" s="77">
        <v>0.14000000000000001</v>
      </c>
      <c r="N82" s="77">
        <v>0.17</v>
      </c>
      <c r="O82" s="77">
        <v>0.02</v>
      </c>
    </row>
    <row r="83" spans="2:15">
      <c r="B83" t="s">
        <v>1644</v>
      </c>
      <c r="C83" t="s">
        <v>1645</v>
      </c>
      <c r="D83" t="s">
        <v>103</v>
      </c>
      <c r="E83" t="s">
        <v>126</v>
      </c>
      <c r="F83" t="s">
        <v>1646</v>
      </c>
      <c r="G83" t="s">
        <v>135</v>
      </c>
      <c r="H83" t="s">
        <v>105</v>
      </c>
      <c r="I83" s="77">
        <v>6830</v>
      </c>
      <c r="J83" s="77">
        <v>3350</v>
      </c>
      <c r="K83" s="77">
        <v>0</v>
      </c>
      <c r="L83" s="77">
        <v>228.80500000000001</v>
      </c>
      <c r="M83" s="77">
        <v>0.02</v>
      </c>
      <c r="N83" s="77">
        <v>0.01</v>
      </c>
      <c r="O83" s="77">
        <v>0</v>
      </c>
    </row>
    <row r="84" spans="2:15">
      <c r="B84" t="s">
        <v>1647</v>
      </c>
      <c r="C84" t="s">
        <v>1648</v>
      </c>
      <c r="D84" t="s">
        <v>103</v>
      </c>
      <c r="E84" t="s">
        <v>126</v>
      </c>
      <c r="F84" t="s">
        <v>755</v>
      </c>
      <c r="G84" t="s">
        <v>135</v>
      </c>
      <c r="H84" t="s">
        <v>105</v>
      </c>
      <c r="I84" s="77">
        <v>403534</v>
      </c>
      <c r="J84" s="77">
        <v>1372</v>
      </c>
      <c r="K84" s="77">
        <v>0</v>
      </c>
      <c r="L84" s="77">
        <v>5536.4864799999996</v>
      </c>
      <c r="M84" s="77">
        <v>0.24</v>
      </c>
      <c r="N84" s="77">
        <v>0.36</v>
      </c>
      <c r="O84" s="77">
        <v>0.05</v>
      </c>
    </row>
    <row r="85" spans="2:15">
      <c r="B85" t="s">
        <v>1649</v>
      </c>
      <c r="C85" t="s">
        <v>1650</v>
      </c>
      <c r="D85" t="s">
        <v>103</v>
      </c>
      <c r="E85" t="s">
        <v>126</v>
      </c>
      <c r="F85" t="s">
        <v>748</v>
      </c>
      <c r="G85" t="s">
        <v>135</v>
      </c>
      <c r="H85" t="s">
        <v>105</v>
      </c>
      <c r="I85" s="77">
        <v>257906</v>
      </c>
      <c r="J85" s="77">
        <v>2077</v>
      </c>
      <c r="K85" s="77">
        <v>0</v>
      </c>
      <c r="L85" s="77">
        <v>5356.7076200000001</v>
      </c>
      <c r="M85" s="77">
        <v>0.23</v>
      </c>
      <c r="N85" s="77">
        <v>0.35</v>
      </c>
      <c r="O85" s="77">
        <v>0.05</v>
      </c>
    </row>
    <row r="86" spans="2:15">
      <c r="B86" s="78" t="s">
        <v>1651</v>
      </c>
      <c r="E86" s="16"/>
      <c r="F86" s="16"/>
      <c r="G86" s="16"/>
      <c r="I86" s="79">
        <v>9015754.3399999999</v>
      </c>
      <c r="K86" s="79">
        <v>0</v>
      </c>
      <c r="L86" s="79">
        <v>58590.503924889999</v>
      </c>
      <c r="N86" s="79">
        <v>3.83</v>
      </c>
      <c r="O86" s="79">
        <v>0.51</v>
      </c>
    </row>
    <row r="87" spans="2:15">
      <c r="B87" t="s">
        <v>1652</v>
      </c>
      <c r="C87" t="s">
        <v>1653</v>
      </c>
      <c r="D87" t="s">
        <v>103</v>
      </c>
      <c r="E87" t="s">
        <v>126</v>
      </c>
      <c r="F87" t="s">
        <v>1654</v>
      </c>
      <c r="G87" t="s">
        <v>104</v>
      </c>
      <c r="H87" t="s">
        <v>105</v>
      </c>
      <c r="I87" s="77">
        <v>65216</v>
      </c>
      <c r="J87" s="77">
        <v>838.6</v>
      </c>
      <c r="K87" s="77">
        <v>0</v>
      </c>
      <c r="L87" s="77">
        <v>546.90137600000003</v>
      </c>
      <c r="M87" s="77">
        <v>0.98</v>
      </c>
      <c r="N87" s="77">
        <v>0.04</v>
      </c>
      <c r="O87" s="77">
        <v>0</v>
      </c>
    </row>
    <row r="88" spans="2:15">
      <c r="B88" t="s">
        <v>1655</v>
      </c>
      <c r="C88" t="s">
        <v>1656</v>
      </c>
      <c r="D88" t="s">
        <v>103</v>
      </c>
      <c r="E88" t="s">
        <v>126</v>
      </c>
      <c r="F88" t="s">
        <v>1657</v>
      </c>
      <c r="G88" t="s">
        <v>104</v>
      </c>
      <c r="H88" t="s">
        <v>105</v>
      </c>
      <c r="I88" s="77">
        <v>29953</v>
      </c>
      <c r="J88" s="77">
        <v>10670</v>
      </c>
      <c r="K88" s="77">
        <v>0</v>
      </c>
      <c r="L88" s="77">
        <v>3195.9850999999999</v>
      </c>
      <c r="M88" s="77">
        <v>0.49</v>
      </c>
      <c r="N88" s="77">
        <v>0.21</v>
      </c>
      <c r="O88" s="77">
        <v>0.03</v>
      </c>
    </row>
    <row r="89" spans="2:15">
      <c r="B89" t="s">
        <v>1658</v>
      </c>
      <c r="C89" t="s">
        <v>1659</v>
      </c>
      <c r="D89" t="s">
        <v>103</v>
      </c>
      <c r="E89" t="s">
        <v>126</v>
      </c>
      <c r="F89" t="s">
        <v>1660</v>
      </c>
      <c r="G89" t="s">
        <v>1543</v>
      </c>
      <c r="H89" t="s">
        <v>105</v>
      </c>
      <c r="I89" s="77">
        <v>63331</v>
      </c>
      <c r="J89" s="77">
        <v>2880</v>
      </c>
      <c r="K89" s="77">
        <v>0</v>
      </c>
      <c r="L89" s="77">
        <v>1823.9328</v>
      </c>
      <c r="M89" s="77">
        <v>1.1100000000000001</v>
      </c>
      <c r="N89" s="77">
        <v>0.12</v>
      </c>
      <c r="O89" s="77">
        <v>0.02</v>
      </c>
    </row>
    <row r="90" spans="2:15">
      <c r="B90" t="s">
        <v>1661</v>
      </c>
      <c r="C90" t="s">
        <v>1662</v>
      </c>
      <c r="D90" t="s">
        <v>103</v>
      </c>
      <c r="E90" t="s">
        <v>126</v>
      </c>
      <c r="F90" t="s">
        <v>1663</v>
      </c>
      <c r="G90" t="s">
        <v>1462</v>
      </c>
      <c r="H90" t="s">
        <v>105</v>
      </c>
      <c r="I90" s="77">
        <v>162554.5</v>
      </c>
      <c r="J90" s="77">
        <v>1047</v>
      </c>
      <c r="K90" s="77">
        <v>0</v>
      </c>
      <c r="L90" s="77">
        <v>1701.9456150000001</v>
      </c>
      <c r="M90" s="77">
        <v>0.63</v>
      </c>
      <c r="N90" s="77">
        <v>0.11</v>
      </c>
      <c r="O90" s="77">
        <v>0.01</v>
      </c>
    </row>
    <row r="91" spans="2:15">
      <c r="B91" t="s">
        <v>1664</v>
      </c>
      <c r="C91" t="s">
        <v>1665</v>
      </c>
      <c r="D91" t="s">
        <v>103</v>
      </c>
      <c r="E91" t="s">
        <v>126</v>
      </c>
      <c r="F91" t="s">
        <v>1666</v>
      </c>
      <c r="G91" t="s">
        <v>1462</v>
      </c>
      <c r="H91" t="s">
        <v>105</v>
      </c>
      <c r="I91" s="77">
        <v>0.8</v>
      </c>
      <c r="J91" s="77">
        <v>327.2</v>
      </c>
      <c r="K91" s="77">
        <v>0</v>
      </c>
      <c r="L91" s="77">
        <v>2.6175999999999999E-3</v>
      </c>
      <c r="M91" s="77">
        <v>0</v>
      </c>
      <c r="N91" s="77">
        <v>0</v>
      </c>
      <c r="O91" s="77">
        <v>0</v>
      </c>
    </row>
    <row r="92" spans="2:15">
      <c r="B92" t="s">
        <v>1667</v>
      </c>
      <c r="C92" t="s">
        <v>1668</v>
      </c>
      <c r="D92" t="s">
        <v>103</v>
      </c>
      <c r="E92" t="s">
        <v>126</v>
      </c>
      <c r="F92" t="s">
        <v>1669</v>
      </c>
      <c r="G92" t="s">
        <v>1462</v>
      </c>
      <c r="H92" t="s">
        <v>105</v>
      </c>
      <c r="I92" s="77">
        <v>392984</v>
      </c>
      <c r="J92" s="77">
        <v>289.89999999999998</v>
      </c>
      <c r="K92" s="77">
        <v>0</v>
      </c>
      <c r="L92" s="77">
        <v>1139.260616</v>
      </c>
      <c r="M92" s="77">
        <v>0.18</v>
      </c>
      <c r="N92" s="77">
        <v>7.0000000000000007E-2</v>
      </c>
      <c r="O92" s="77">
        <v>0.01</v>
      </c>
    </row>
    <row r="93" spans="2:15">
      <c r="B93" t="s">
        <v>1670</v>
      </c>
      <c r="C93" t="s">
        <v>1671</v>
      </c>
      <c r="D93" t="s">
        <v>103</v>
      </c>
      <c r="E93" t="s">
        <v>126</v>
      </c>
      <c r="F93" t="s">
        <v>1672</v>
      </c>
      <c r="G93" t="s">
        <v>915</v>
      </c>
      <c r="H93" t="s">
        <v>105</v>
      </c>
      <c r="I93" s="77">
        <v>7721</v>
      </c>
      <c r="J93" s="77">
        <v>963.9</v>
      </c>
      <c r="K93" s="77">
        <v>0</v>
      </c>
      <c r="L93" s="77">
        <v>74.422719000000001</v>
      </c>
      <c r="M93" s="77">
        <v>0.05</v>
      </c>
      <c r="N93" s="77">
        <v>0</v>
      </c>
      <c r="O93" s="77">
        <v>0</v>
      </c>
    </row>
    <row r="94" spans="2:15">
      <c r="B94" t="s">
        <v>1673</v>
      </c>
      <c r="C94" t="s">
        <v>1674</v>
      </c>
      <c r="D94" t="s">
        <v>103</v>
      </c>
      <c r="E94" t="s">
        <v>126</v>
      </c>
      <c r="F94" t="s">
        <v>1675</v>
      </c>
      <c r="G94" t="s">
        <v>915</v>
      </c>
      <c r="H94" t="s">
        <v>105</v>
      </c>
      <c r="I94" s="77">
        <v>140859</v>
      </c>
      <c r="J94" s="77">
        <v>741.8</v>
      </c>
      <c r="K94" s="77">
        <v>0</v>
      </c>
      <c r="L94" s="77">
        <v>1044.8920619999999</v>
      </c>
      <c r="M94" s="77">
        <v>0.26</v>
      </c>
      <c r="N94" s="77">
        <v>7.0000000000000007E-2</v>
      </c>
      <c r="O94" s="77">
        <v>0.01</v>
      </c>
    </row>
    <row r="95" spans="2:15">
      <c r="B95" t="s">
        <v>1676</v>
      </c>
      <c r="C95" t="s">
        <v>1677</v>
      </c>
      <c r="D95" t="s">
        <v>103</v>
      </c>
      <c r="E95" t="s">
        <v>126</v>
      </c>
      <c r="F95" t="s">
        <v>1678</v>
      </c>
      <c r="G95" t="s">
        <v>915</v>
      </c>
      <c r="H95" t="s">
        <v>105</v>
      </c>
      <c r="I95" s="77">
        <v>95997</v>
      </c>
      <c r="J95" s="77">
        <v>136.30000000000001</v>
      </c>
      <c r="K95" s="77">
        <v>0</v>
      </c>
      <c r="L95" s="77">
        <v>130.84391099999999</v>
      </c>
      <c r="M95" s="77">
        <v>0.86</v>
      </c>
      <c r="N95" s="77">
        <v>0.01</v>
      </c>
      <c r="O95" s="77">
        <v>0</v>
      </c>
    </row>
    <row r="96" spans="2:15">
      <c r="B96" t="s">
        <v>1679</v>
      </c>
      <c r="C96" t="s">
        <v>1680</v>
      </c>
      <c r="D96" t="s">
        <v>103</v>
      </c>
      <c r="E96" t="s">
        <v>126</v>
      </c>
      <c r="F96" t="s">
        <v>1681</v>
      </c>
      <c r="G96" t="s">
        <v>801</v>
      </c>
      <c r="H96" t="s">
        <v>105</v>
      </c>
      <c r="I96" s="77">
        <v>85501</v>
      </c>
      <c r="J96" s="77">
        <v>2437</v>
      </c>
      <c r="K96" s="77">
        <v>0</v>
      </c>
      <c r="L96" s="77">
        <v>2083.6593699999999</v>
      </c>
      <c r="M96" s="77">
        <v>0.24</v>
      </c>
      <c r="N96" s="77">
        <v>0.14000000000000001</v>
      </c>
      <c r="O96" s="77">
        <v>0.02</v>
      </c>
    </row>
    <row r="97" spans="2:15">
      <c r="B97" t="s">
        <v>1682</v>
      </c>
      <c r="C97" t="s">
        <v>1683</v>
      </c>
      <c r="D97" t="s">
        <v>103</v>
      </c>
      <c r="E97" t="s">
        <v>126</v>
      </c>
      <c r="F97" t="s">
        <v>867</v>
      </c>
      <c r="G97" t="s">
        <v>801</v>
      </c>
      <c r="H97" t="s">
        <v>105</v>
      </c>
      <c r="I97" s="77">
        <v>0.67</v>
      </c>
      <c r="J97" s="77">
        <v>52.8</v>
      </c>
      <c r="K97" s="77">
        <v>0</v>
      </c>
      <c r="L97" s="77">
        <v>3.5376E-4</v>
      </c>
      <c r="M97" s="77">
        <v>0</v>
      </c>
      <c r="N97" s="77">
        <v>0</v>
      </c>
      <c r="O97" s="77">
        <v>0</v>
      </c>
    </row>
    <row r="98" spans="2:15">
      <c r="B98" t="s">
        <v>1684</v>
      </c>
      <c r="C98" t="s">
        <v>1685</v>
      </c>
      <c r="D98" t="s">
        <v>103</v>
      </c>
      <c r="E98" t="s">
        <v>126</v>
      </c>
      <c r="F98" t="s">
        <v>1686</v>
      </c>
      <c r="G98" t="s">
        <v>1687</v>
      </c>
      <c r="H98" t="s">
        <v>105</v>
      </c>
      <c r="I98" s="77">
        <v>150772</v>
      </c>
      <c r="J98" s="77">
        <v>1519</v>
      </c>
      <c r="K98" s="77">
        <v>0</v>
      </c>
      <c r="L98" s="77">
        <v>2290.2266800000002</v>
      </c>
      <c r="M98" s="77">
        <v>0.51</v>
      </c>
      <c r="N98" s="77">
        <v>0.15</v>
      </c>
      <c r="O98" s="77">
        <v>0.02</v>
      </c>
    </row>
    <row r="99" spans="2:15">
      <c r="B99" t="s">
        <v>1688</v>
      </c>
      <c r="C99" t="s">
        <v>1689</v>
      </c>
      <c r="D99" t="s">
        <v>103</v>
      </c>
      <c r="E99" t="s">
        <v>126</v>
      </c>
      <c r="F99" t="s">
        <v>1690</v>
      </c>
      <c r="G99" t="s">
        <v>1687</v>
      </c>
      <c r="H99" t="s">
        <v>105</v>
      </c>
      <c r="I99" s="77">
        <v>212768.05</v>
      </c>
      <c r="J99" s="77">
        <v>330.5</v>
      </c>
      <c r="K99" s="77">
        <v>0</v>
      </c>
      <c r="L99" s="77">
        <v>703.19840524999995</v>
      </c>
      <c r="M99" s="77">
        <v>0.14000000000000001</v>
      </c>
      <c r="N99" s="77">
        <v>0.05</v>
      </c>
      <c r="O99" s="77">
        <v>0.01</v>
      </c>
    </row>
    <row r="100" spans="2:15">
      <c r="B100" t="s">
        <v>1691</v>
      </c>
      <c r="C100" t="s">
        <v>1692</v>
      </c>
      <c r="D100" t="s">
        <v>103</v>
      </c>
      <c r="E100" t="s">
        <v>126</v>
      </c>
      <c r="F100" t="s">
        <v>1693</v>
      </c>
      <c r="G100" t="s">
        <v>560</v>
      </c>
      <c r="H100" t="s">
        <v>105</v>
      </c>
      <c r="I100" s="77">
        <v>107115</v>
      </c>
      <c r="J100" s="77">
        <v>1315</v>
      </c>
      <c r="K100" s="77">
        <v>0</v>
      </c>
      <c r="L100" s="77">
        <v>1408.5622499999999</v>
      </c>
      <c r="M100" s="77">
        <v>0.83</v>
      </c>
      <c r="N100" s="77">
        <v>0.09</v>
      </c>
      <c r="O100" s="77">
        <v>0.01</v>
      </c>
    </row>
    <row r="101" spans="2:15">
      <c r="B101" t="s">
        <v>1694</v>
      </c>
      <c r="C101" t="s">
        <v>1695</v>
      </c>
      <c r="D101" t="s">
        <v>103</v>
      </c>
      <c r="E101" t="s">
        <v>126</v>
      </c>
      <c r="F101" t="s">
        <v>1696</v>
      </c>
      <c r="G101" t="s">
        <v>560</v>
      </c>
      <c r="H101" t="s">
        <v>105</v>
      </c>
      <c r="I101" s="77">
        <v>89700</v>
      </c>
      <c r="J101" s="77">
        <v>1066</v>
      </c>
      <c r="K101" s="77">
        <v>0</v>
      </c>
      <c r="L101" s="77">
        <v>956.202</v>
      </c>
      <c r="M101" s="77">
        <v>0.45</v>
      </c>
      <c r="N101" s="77">
        <v>0.06</v>
      </c>
      <c r="O101" s="77">
        <v>0.01</v>
      </c>
    </row>
    <row r="102" spans="2:15">
      <c r="B102" t="s">
        <v>1697</v>
      </c>
      <c r="C102" t="s">
        <v>1698</v>
      </c>
      <c r="D102" t="s">
        <v>103</v>
      </c>
      <c r="E102" t="s">
        <v>126</v>
      </c>
      <c r="F102" t="s">
        <v>1699</v>
      </c>
      <c r="G102" t="s">
        <v>1575</v>
      </c>
      <c r="H102" t="s">
        <v>105</v>
      </c>
      <c r="I102" s="77">
        <v>142245</v>
      </c>
      <c r="J102" s="77">
        <v>231.2</v>
      </c>
      <c r="K102" s="77">
        <v>0</v>
      </c>
      <c r="L102" s="77">
        <v>328.87043999999997</v>
      </c>
      <c r="M102" s="77">
        <v>0.74</v>
      </c>
      <c r="N102" s="77">
        <v>0.02</v>
      </c>
      <c r="O102" s="77">
        <v>0</v>
      </c>
    </row>
    <row r="103" spans="2:15">
      <c r="B103" t="s">
        <v>1700</v>
      </c>
      <c r="C103" t="s">
        <v>1701</v>
      </c>
      <c r="D103" t="s">
        <v>103</v>
      </c>
      <c r="E103" t="s">
        <v>126</v>
      </c>
      <c r="F103" t="s">
        <v>1702</v>
      </c>
      <c r="G103" t="s">
        <v>601</v>
      </c>
      <c r="H103" t="s">
        <v>105</v>
      </c>
      <c r="I103" s="77">
        <v>262539.44</v>
      </c>
      <c r="J103" s="77">
        <v>721.9</v>
      </c>
      <c r="K103" s="77">
        <v>0</v>
      </c>
      <c r="L103" s="77">
        <v>1895.27221736</v>
      </c>
      <c r="M103" s="77">
        <v>0.77</v>
      </c>
      <c r="N103" s="77">
        <v>0.12</v>
      </c>
      <c r="O103" s="77">
        <v>0.02</v>
      </c>
    </row>
    <row r="104" spans="2:15">
      <c r="B104" t="s">
        <v>1703</v>
      </c>
      <c r="C104" t="s">
        <v>1704</v>
      </c>
      <c r="D104" t="s">
        <v>103</v>
      </c>
      <c r="E104" t="s">
        <v>126</v>
      </c>
      <c r="F104" t="s">
        <v>1705</v>
      </c>
      <c r="G104" t="s">
        <v>601</v>
      </c>
      <c r="H104" t="s">
        <v>105</v>
      </c>
      <c r="I104" s="77">
        <v>74966</v>
      </c>
      <c r="J104" s="77">
        <v>2342</v>
      </c>
      <c r="K104" s="77">
        <v>0</v>
      </c>
      <c r="L104" s="77">
        <v>1755.70372</v>
      </c>
      <c r="M104" s="77">
        <v>0.49</v>
      </c>
      <c r="N104" s="77">
        <v>0.11</v>
      </c>
      <c r="O104" s="77">
        <v>0.02</v>
      </c>
    </row>
    <row r="105" spans="2:15">
      <c r="B105" t="s">
        <v>1706</v>
      </c>
      <c r="C105" t="s">
        <v>1707</v>
      </c>
      <c r="D105" t="s">
        <v>103</v>
      </c>
      <c r="E105" t="s">
        <v>126</v>
      </c>
      <c r="F105" t="s">
        <v>1708</v>
      </c>
      <c r="G105" t="s">
        <v>601</v>
      </c>
      <c r="H105" t="s">
        <v>105</v>
      </c>
      <c r="I105" s="77">
        <v>52826</v>
      </c>
      <c r="J105" s="77">
        <v>478.5</v>
      </c>
      <c r="K105" s="77">
        <v>0</v>
      </c>
      <c r="L105" s="77">
        <v>252.77241000000001</v>
      </c>
      <c r="M105" s="77">
        <v>0.4</v>
      </c>
      <c r="N105" s="77">
        <v>0.02</v>
      </c>
      <c r="O105" s="77">
        <v>0</v>
      </c>
    </row>
    <row r="106" spans="2:15">
      <c r="B106" t="s">
        <v>1709</v>
      </c>
      <c r="C106" t="s">
        <v>1710</v>
      </c>
      <c r="D106" t="s">
        <v>103</v>
      </c>
      <c r="E106" t="s">
        <v>126</v>
      </c>
      <c r="F106" t="s">
        <v>1113</v>
      </c>
      <c r="G106" t="s">
        <v>601</v>
      </c>
      <c r="H106" t="s">
        <v>105</v>
      </c>
      <c r="I106" s="77">
        <v>0.47</v>
      </c>
      <c r="J106" s="77">
        <v>300.60000000000002</v>
      </c>
      <c r="K106" s="77">
        <v>0</v>
      </c>
      <c r="L106" s="77">
        <v>1.41282E-3</v>
      </c>
      <c r="M106" s="77">
        <v>0</v>
      </c>
      <c r="N106" s="77">
        <v>0</v>
      </c>
      <c r="O106" s="77">
        <v>0</v>
      </c>
    </row>
    <row r="107" spans="2:15">
      <c r="B107" t="s">
        <v>1711</v>
      </c>
      <c r="C107" t="s">
        <v>1712</v>
      </c>
      <c r="D107" t="s">
        <v>103</v>
      </c>
      <c r="E107" t="s">
        <v>126</v>
      </c>
      <c r="F107" t="s">
        <v>1713</v>
      </c>
      <c r="G107" t="s">
        <v>601</v>
      </c>
      <c r="H107" t="s">
        <v>105</v>
      </c>
      <c r="I107" s="77">
        <v>107452</v>
      </c>
      <c r="J107" s="77">
        <v>2272</v>
      </c>
      <c r="K107" s="77">
        <v>0</v>
      </c>
      <c r="L107" s="77">
        <v>2441.30944</v>
      </c>
      <c r="M107" s="77">
        <v>0.42</v>
      </c>
      <c r="N107" s="77">
        <v>0.16</v>
      </c>
      <c r="O107" s="77">
        <v>0.02</v>
      </c>
    </row>
    <row r="108" spans="2:15">
      <c r="B108" t="s">
        <v>1714</v>
      </c>
      <c r="C108" t="s">
        <v>1715</v>
      </c>
      <c r="D108" t="s">
        <v>103</v>
      </c>
      <c r="E108" t="s">
        <v>126</v>
      </c>
      <c r="F108" t="s">
        <v>1716</v>
      </c>
      <c r="G108" t="s">
        <v>601</v>
      </c>
      <c r="H108" t="s">
        <v>105</v>
      </c>
      <c r="I108" s="77">
        <v>714888</v>
      </c>
      <c r="J108" s="77">
        <v>492</v>
      </c>
      <c r="K108" s="77">
        <v>0</v>
      </c>
      <c r="L108" s="77">
        <v>3517.2489599999999</v>
      </c>
      <c r="M108" s="77">
        <v>0.92</v>
      </c>
      <c r="N108" s="77">
        <v>0.23</v>
      </c>
      <c r="O108" s="77">
        <v>0.03</v>
      </c>
    </row>
    <row r="109" spans="2:15">
      <c r="B109" t="s">
        <v>1717</v>
      </c>
      <c r="C109" t="s">
        <v>1718</v>
      </c>
      <c r="D109" t="s">
        <v>103</v>
      </c>
      <c r="E109" t="s">
        <v>126</v>
      </c>
      <c r="F109" t="s">
        <v>1719</v>
      </c>
      <c r="G109" t="s">
        <v>601</v>
      </c>
      <c r="H109" t="s">
        <v>105</v>
      </c>
      <c r="I109" s="77">
        <v>166959</v>
      </c>
      <c r="J109" s="77">
        <v>1429</v>
      </c>
      <c r="K109" s="77">
        <v>0</v>
      </c>
      <c r="L109" s="77">
        <v>2385.84411</v>
      </c>
      <c r="M109" s="77">
        <v>0.98</v>
      </c>
      <c r="N109" s="77">
        <v>0.16</v>
      </c>
      <c r="O109" s="77">
        <v>0.02</v>
      </c>
    </row>
    <row r="110" spans="2:15">
      <c r="B110" t="s">
        <v>1720</v>
      </c>
      <c r="C110" t="s">
        <v>1721</v>
      </c>
      <c r="D110" t="s">
        <v>103</v>
      </c>
      <c r="E110" t="s">
        <v>126</v>
      </c>
      <c r="F110" t="s">
        <v>1722</v>
      </c>
      <c r="G110" t="s">
        <v>938</v>
      </c>
      <c r="H110" t="s">
        <v>105</v>
      </c>
      <c r="I110" s="77">
        <v>38686</v>
      </c>
      <c r="J110" s="77">
        <v>1967</v>
      </c>
      <c r="K110" s="77">
        <v>0</v>
      </c>
      <c r="L110" s="77">
        <v>760.95362</v>
      </c>
      <c r="M110" s="77">
        <v>0.17</v>
      </c>
      <c r="N110" s="77">
        <v>0.05</v>
      </c>
      <c r="O110" s="77">
        <v>0.01</v>
      </c>
    </row>
    <row r="111" spans="2:15">
      <c r="B111" t="s">
        <v>1723</v>
      </c>
      <c r="C111" t="s">
        <v>1724</v>
      </c>
      <c r="D111" t="s">
        <v>103</v>
      </c>
      <c r="E111" t="s">
        <v>126</v>
      </c>
      <c r="F111" t="s">
        <v>1725</v>
      </c>
      <c r="G111" t="s">
        <v>1514</v>
      </c>
      <c r="H111" t="s">
        <v>105</v>
      </c>
      <c r="I111" s="77">
        <v>1</v>
      </c>
      <c r="J111" s="77">
        <v>76</v>
      </c>
      <c r="K111" s="77">
        <v>0</v>
      </c>
      <c r="L111" s="77">
        <v>7.6000000000000004E-4</v>
      </c>
      <c r="M111" s="77">
        <v>0</v>
      </c>
      <c r="N111" s="77">
        <v>0</v>
      </c>
      <c r="O111" s="77">
        <v>0</v>
      </c>
    </row>
    <row r="112" spans="2:15">
      <c r="B112" t="s">
        <v>1726</v>
      </c>
      <c r="C112" t="s">
        <v>1727</v>
      </c>
      <c r="D112" t="s">
        <v>103</v>
      </c>
      <c r="E112" t="s">
        <v>126</v>
      </c>
      <c r="F112" t="s">
        <v>1728</v>
      </c>
      <c r="G112" t="s">
        <v>1514</v>
      </c>
      <c r="H112" t="s">
        <v>105</v>
      </c>
      <c r="I112" s="77">
        <v>1936853</v>
      </c>
      <c r="J112" s="77">
        <v>111.9</v>
      </c>
      <c r="K112" s="77">
        <v>0</v>
      </c>
      <c r="L112" s="77">
        <v>2167.3385069999999</v>
      </c>
      <c r="M112" s="77">
        <v>0.68</v>
      </c>
      <c r="N112" s="77">
        <v>0.14000000000000001</v>
      </c>
      <c r="O112" s="77">
        <v>0.02</v>
      </c>
    </row>
    <row r="113" spans="2:15">
      <c r="B113" t="s">
        <v>1729</v>
      </c>
      <c r="C113" t="s">
        <v>1730</v>
      </c>
      <c r="D113" t="s">
        <v>103</v>
      </c>
      <c r="E113" t="s">
        <v>126</v>
      </c>
      <c r="F113" t="s">
        <v>1731</v>
      </c>
      <c r="G113" t="s">
        <v>1514</v>
      </c>
      <c r="H113" t="s">
        <v>105</v>
      </c>
      <c r="I113" s="77">
        <v>129935.44</v>
      </c>
      <c r="J113" s="77">
        <v>1326</v>
      </c>
      <c r="K113" s="77">
        <v>0</v>
      </c>
      <c r="L113" s="77">
        <v>1722.9439344</v>
      </c>
      <c r="M113" s="77">
        <v>0.51</v>
      </c>
      <c r="N113" s="77">
        <v>0.11</v>
      </c>
      <c r="O113" s="77">
        <v>0.01</v>
      </c>
    </row>
    <row r="114" spans="2:15">
      <c r="B114" t="s">
        <v>1732</v>
      </c>
      <c r="C114" t="s">
        <v>1733</v>
      </c>
      <c r="D114" t="s">
        <v>103</v>
      </c>
      <c r="E114" t="s">
        <v>126</v>
      </c>
      <c r="F114" t="s">
        <v>1734</v>
      </c>
      <c r="G114" t="s">
        <v>1514</v>
      </c>
      <c r="H114" t="s">
        <v>105</v>
      </c>
      <c r="I114" s="77">
        <v>402415.4</v>
      </c>
      <c r="J114" s="77">
        <v>9.3000000000000007</v>
      </c>
      <c r="K114" s="77">
        <v>0</v>
      </c>
      <c r="L114" s="77">
        <v>37.424632199999998</v>
      </c>
      <c r="M114" s="77">
        <v>0.21</v>
      </c>
      <c r="N114" s="77">
        <v>0</v>
      </c>
      <c r="O114" s="77">
        <v>0</v>
      </c>
    </row>
    <row r="115" spans="2:15">
      <c r="B115" t="s">
        <v>1735</v>
      </c>
      <c r="C115" t="s">
        <v>1736</v>
      </c>
      <c r="D115" t="s">
        <v>103</v>
      </c>
      <c r="E115" t="s">
        <v>126</v>
      </c>
      <c r="F115" t="s">
        <v>1737</v>
      </c>
      <c r="G115" t="s">
        <v>1514</v>
      </c>
      <c r="H115" t="s">
        <v>105</v>
      </c>
      <c r="I115" s="77">
        <v>0.83</v>
      </c>
      <c r="J115" s="77">
        <v>585</v>
      </c>
      <c r="K115" s="77">
        <v>0</v>
      </c>
      <c r="L115" s="77">
        <v>4.8554999999999996E-3</v>
      </c>
      <c r="M115" s="77">
        <v>0</v>
      </c>
      <c r="N115" s="77">
        <v>0</v>
      </c>
      <c r="O115" s="77">
        <v>0</v>
      </c>
    </row>
    <row r="116" spans="2:15">
      <c r="B116" t="s">
        <v>1738</v>
      </c>
      <c r="C116" t="s">
        <v>1739</v>
      </c>
      <c r="D116" t="s">
        <v>103</v>
      </c>
      <c r="E116" t="s">
        <v>126</v>
      </c>
      <c r="F116" t="s">
        <v>1740</v>
      </c>
      <c r="G116" t="s">
        <v>1002</v>
      </c>
      <c r="H116" t="s">
        <v>105</v>
      </c>
      <c r="I116" s="77">
        <v>132977</v>
      </c>
      <c r="J116" s="77">
        <v>4406</v>
      </c>
      <c r="K116" s="77">
        <v>0</v>
      </c>
      <c r="L116" s="77">
        <v>5858.9666200000001</v>
      </c>
      <c r="M116" s="77">
        <v>1.33</v>
      </c>
      <c r="N116" s="77">
        <v>0.38</v>
      </c>
      <c r="O116" s="77">
        <v>0.05</v>
      </c>
    </row>
    <row r="117" spans="2:15">
      <c r="B117" t="s">
        <v>1741</v>
      </c>
      <c r="C117" t="s">
        <v>1742</v>
      </c>
      <c r="D117" t="s">
        <v>103</v>
      </c>
      <c r="E117" t="s">
        <v>126</v>
      </c>
      <c r="F117" t="s">
        <v>1743</v>
      </c>
      <c r="G117" t="s">
        <v>1002</v>
      </c>
      <c r="H117" t="s">
        <v>105</v>
      </c>
      <c r="I117" s="77">
        <v>210681</v>
      </c>
      <c r="J117" s="77">
        <v>1348</v>
      </c>
      <c r="K117" s="77">
        <v>0</v>
      </c>
      <c r="L117" s="77">
        <v>2839.9798799999999</v>
      </c>
      <c r="M117" s="77">
        <v>1.46</v>
      </c>
      <c r="N117" s="77">
        <v>0.19</v>
      </c>
      <c r="O117" s="77">
        <v>0.02</v>
      </c>
    </row>
    <row r="118" spans="2:15">
      <c r="B118" t="s">
        <v>1744</v>
      </c>
      <c r="C118" t="s">
        <v>1745</v>
      </c>
      <c r="D118" t="s">
        <v>103</v>
      </c>
      <c r="E118" t="s">
        <v>126</v>
      </c>
      <c r="F118" t="s">
        <v>1746</v>
      </c>
      <c r="G118" t="s">
        <v>1002</v>
      </c>
      <c r="H118" t="s">
        <v>105</v>
      </c>
      <c r="I118" s="77">
        <v>311986</v>
      </c>
      <c r="J118" s="77">
        <v>1031</v>
      </c>
      <c r="K118" s="77">
        <v>0</v>
      </c>
      <c r="L118" s="77">
        <v>3216.57566</v>
      </c>
      <c r="M118" s="77">
        <v>0.79</v>
      </c>
      <c r="N118" s="77">
        <v>0.21</v>
      </c>
      <c r="O118" s="77">
        <v>0.03</v>
      </c>
    </row>
    <row r="119" spans="2:15">
      <c r="B119" t="s">
        <v>1747</v>
      </c>
      <c r="C119" t="s">
        <v>1748</v>
      </c>
      <c r="D119" t="s">
        <v>103</v>
      </c>
      <c r="E119" t="s">
        <v>126</v>
      </c>
      <c r="F119" t="s">
        <v>1749</v>
      </c>
      <c r="G119" t="s">
        <v>1002</v>
      </c>
      <c r="H119" t="s">
        <v>105</v>
      </c>
      <c r="I119" s="77">
        <v>177660</v>
      </c>
      <c r="J119" s="77">
        <v>91.2</v>
      </c>
      <c r="K119" s="77">
        <v>0</v>
      </c>
      <c r="L119" s="77">
        <v>162.02592000000001</v>
      </c>
      <c r="M119" s="77">
        <v>0.11</v>
      </c>
      <c r="N119" s="77">
        <v>0.01</v>
      </c>
      <c r="O119" s="77">
        <v>0</v>
      </c>
    </row>
    <row r="120" spans="2:15">
      <c r="B120" t="s">
        <v>1750</v>
      </c>
      <c r="C120" t="s">
        <v>1751</v>
      </c>
      <c r="D120" t="s">
        <v>103</v>
      </c>
      <c r="E120" t="s">
        <v>126</v>
      </c>
      <c r="F120" t="s">
        <v>1752</v>
      </c>
      <c r="G120" t="s">
        <v>1057</v>
      </c>
      <c r="H120" t="s">
        <v>105</v>
      </c>
      <c r="I120" s="77">
        <v>12065</v>
      </c>
      <c r="J120" s="77">
        <v>460.1</v>
      </c>
      <c r="K120" s="77">
        <v>0</v>
      </c>
      <c r="L120" s="77">
        <v>55.511065000000002</v>
      </c>
      <c r="M120" s="77">
        <v>0.69</v>
      </c>
      <c r="N120" s="77">
        <v>0</v>
      </c>
      <c r="O120" s="77">
        <v>0</v>
      </c>
    </row>
    <row r="121" spans="2:15">
      <c r="B121" t="s">
        <v>1753</v>
      </c>
      <c r="C121" t="s">
        <v>1754</v>
      </c>
      <c r="D121" t="s">
        <v>103</v>
      </c>
      <c r="E121" t="s">
        <v>126</v>
      </c>
      <c r="F121" t="s">
        <v>1755</v>
      </c>
      <c r="G121" t="s">
        <v>1057</v>
      </c>
      <c r="H121" t="s">
        <v>105</v>
      </c>
      <c r="I121" s="77">
        <v>26151</v>
      </c>
      <c r="J121" s="77">
        <v>1613</v>
      </c>
      <c r="K121" s="77">
        <v>0</v>
      </c>
      <c r="L121" s="77">
        <v>421.81563</v>
      </c>
      <c r="M121" s="77">
        <v>0.21</v>
      </c>
      <c r="N121" s="77">
        <v>0.03</v>
      </c>
      <c r="O121" s="77">
        <v>0</v>
      </c>
    </row>
    <row r="122" spans="2:15">
      <c r="B122" t="s">
        <v>1756</v>
      </c>
      <c r="C122" t="s">
        <v>1757</v>
      </c>
      <c r="D122" t="s">
        <v>103</v>
      </c>
      <c r="E122" t="s">
        <v>126</v>
      </c>
      <c r="F122" t="s">
        <v>1758</v>
      </c>
      <c r="G122" t="s">
        <v>1057</v>
      </c>
      <c r="H122" t="s">
        <v>105</v>
      </c>
      <c r="I122" s="77">
        <v>1036893</v>
      </c>
      <c r="J122" s="77">
        <v>12.9</v>
      </c>
      <c r="K122" s="77">
        <v>0</v>
      </c>
      <c r="L122" s="77">
        <v>133.759197</v>
      </c>
      <c r="M122" s="77">
        <v>0.25</v>
      </c>
      <c r="N122" s="77">
        <v>0.01</v>
      </c>
      <c r="O122" s="77">
        <v>0</v>
      </c>
    </row>
    <row r="123" spans="2:15">
      <c r="B123" t="s">
        <v>1759</v>
      </c>
      <c r="C123" t="s">
        <v>1760</v>
      </c>
      <c r="D123" t="s">
        <v>103</v>
      </c>
      <c r="E123" t="s">
        <v>126</v>
      </c>
      <c r="F123" t="s">
        <v>883</v>
      </c>
      <c r="G123" t="s">
        <v>429</v>
      </c>
      <c r="H123" t="s">
        <v>105</v>
      </c>
      <c r="I123" s="77">
        <v>0.28000000000000003</v>
      </c>
      <c r="J123" s="77">
        <v>15</v>
      </c>
      <c r="K123" s="77">
        <v>0</v>
      </c>
      <c r="L123" s="77">
        <v>4.1999999999999998E-5</v>
      </c>
      <c r="M123" s="77">
        <v>0</v>
      </c>
      <c r="N123" s="77">
        <v>0</v>
      </c>
      <c r="O123" s="77">
        <v>0</v>
      </c>
    </row>
    <row r="124" spans="2:15">
      <c r="B124" t="s">
        <v>1761</v>
      </c>
      <c r="C124" t="s">
        <v>1762</v>
      </c>
      <c r="D124" t="s">
        <v>103</v>
      </c>
      <c r="E124" t="s">
        <v>126</v>
      </c>
      <c r="F124" t="s">
        <v>894</v>
      </c>
      <c r="G124" t="s">
        <v>429</v>
      </c>
      <c r="H124" t="s">
        <v>105</v>
      </c>
      <c r="I124" s="77">
        <v>6155.46</v>
      </c>
      <c r="J124" s="77">
        <v>210</v>
      </c>
      <c r="K124" s="77">
        <v>0</v>
      </c>
      <c r="L124" s="77">
        <v>12.926466</v>
      </c>
      <c r="M124" s="77">
        <v>0.09</v>
      </c>
      <c r="N124" s="77">
        <v>0</v>
      </c>
      <c r="O124" s="77">
        <v>0</v>
      </c>
    </row>
    <row r="125" spans="2:15">
      <c r="B125" t="s">
        <v>1763</v>
      </c>
      <c r="C125" t="s">
        <v>1764</v>
      </c>
      <c r="D125" t="s">
        <v>103</v>
      </c>
      <c r="E125" t="s">
        <v>126</v>
      </c>
      <c r="F125" t="s">
        <v>1765</v>
      </c>
      <c r="G125" t="s">
        <v>1062</v>
      </c>
      <c r="H125" t="s">
        <v>105</v>
      </c>
      <c r="I125" s="77">
        <v>51673</v>
      </c>
      <c r="J125" s="77">
        <v>4412</v>
      </c>
      <c r="K125" s="77">
        <v>0</v>
      </c>
      <c r="L125" s="77">
        <v>2279.8127599999998</v>
      </c>
      <c r="M125" s="77">
        <v>0.49</v>
      </c>
      <c r="N125" s="77">
        <v>0.15</v>
      </c>
      <c r="O125" s="77">
        <v>0.02</v>
      </c>
    </row>
    <row r="126" spans="2:15">
      <c r="B126" t="s">
        <v>1766</v>
      </c>
      <c r="C126" t="s">
        <v>1767</v>
      </c>
      <c r="D126" t="s">
        <v>103</v>
      </c>
      <c r="E126" t="s">
        <v>126</v>
      </c>
      <c r="F126" t="s">
        <v>1768</v>
      </c>
      <c r="G126" t="s">
        <v>130</v>
      </c>
      <c r="H126" t="s">
        <v>105</v>
      </c>
      <c r="I126" s="77">
        <v>266903</v>
      </c>
      <c r="J126" s="77">
        <v>529</v>
      </c>
      <c r="K126" s="77">
        <v>0</v>
      </c>
      <c r="L126" s="77">
        <v>1411.91687</v>
      </c>
      <c r="M126" s="77">
        <v>0.49</v>
      </c>
      <c r="N126" s="77">
        <v>0.09</v>
      </c>
      <c r="O126" s="77">
        <v>0.01</v>
      </c>
    </row>
    <row r="127" spans="2:15">
      <c r="B127" t="s">
        <v>1769</v>
      </c>
      <c r="C127" t="s">
        <v>1770</v>
      </c>
      <c r="D127" t="s">
        <v>103</v>
      </c>
      <c r="E127" t="s">
        <v>126</v>
      </c>
      <c r="F127" t="s">
        <v>1771</v>
      </c>
      <c r="G127" t="s">
        <v>130</v>
      </c>
      <c r="H127" t="s">
        <v>105</v>
      </c>
      <c r="I127" s="77">
        <v>146341</v>
      </c>
      <c r="J127" s="77">
        <v>2035</v>
      </c>
      <c r="K127" s="77">
        <v>0</v>
      </c>
      <c r="L127" s="77">
        <v>2978.03935</v>
      </c>
      <c r="M127" s="77">
        <v>1.1000000000000001</v>
      </c>
      <c r="N127" s="77">
        <v>0.19</v>
      </c>
      <c r="O127" s="77">
        <v>0.03</v>
      </c>
    </row>
    <row r="128" spans="2:15">
      <c r="B128" t="s">
        <v>1772</v>
      </c>
      <c r="C128" t="s">
        <v>1773</v>
      </c>
      <c r="D128" t="s">
        <v>103</v>
      </c>
      <c r="E128" t="s">
        <v>126</v>
      </c>
      <c r="F128" t="s">
        <v>1774</v>
      </c>
      <c r="G128" t="s">
        <v>130</v>
      </c>
      <c r="H128" t="s">
        <v>105</v>
      </c>
      <c r="I128" s="77">
        <v>78516</v>
      </c>
      <c r="J128" s="77">
        <v>2175</v>
      </c>
      <c r="K128" s="77">
        <v>0</v>
      </c>
      <c r="L128" s="77">
        <v>1707.723</v>
      </c>
      <c r="M128" s="77">
        <v>1.0900000000000001</v>
      </c>
      <c r="N128" s="77">
        <v>0.11</v>
      </c>
      <c r="O128" s="77">
        <v>0.01</v>
      </c>
    </row>
    <row r="129" spans="2:15">
      <c r="B129" t="s">
        <v>1775</v>
      </c>
      <c r="C129" t="s">
        <v>1776</v>
      </c>
      <c r="D129" t="s">
        <v>103</v>
      </c>
      <c r="E129" t="s">
        <v>126</v>
      </c>
      <c r="F129" t="s">
        <v>1777</v>
      </c>
      <c r="G129" t="s">
        <v>130</v>
      </c>
      <c r="H129" t="s">
        <v>105</v>
      </c>
      <c r="I129" s="77">
        <v>89776</v>
      </c>
      <c r="J129" s="77">
        <v>649.70000000000005</v>
      </c>
      <c r="K129" s="77">
        <v>0</v>
      </c>
      <c r="L129" s="77">
        <v>583.27467200000001</v>
      </c>
      <c r="M129" s="77">
        <v>0.78</v>
      </c>
      <c r="N129" s="77">
        <v>0.04</v>
      </c>
      <c r="O129" s="77">
        <v>0.01</v>
      </c>
    </row>
    <row r="130" spans="2:15">
      <c r="B130" t="s">
        <v>1778</v>
      </c>
      <c r="C130" t="s">
        <v>1779</v>
      </c>
      <c r="D130" t="s">
        <v>103</v>
      </c>
      <c r="E130" t="s">
        <v>126</v>
      </c>
      <c r="F130" t="s">
        <v>1780</v>
      </c>
      <c r="G130" t="s">
        <v>130</v>
      </c>
      <c r="H130" t="s">
        <v>105</v>
      </c>
      <c r="I130" s="77">
        <v>753758</v>
      </c>
      <c r="J130" s="77">
        <v>143.9</v>
      </c>
      <c r="K130" s="77">
        <v>0</v>
      </c>
      <c r="L130" s="77">
        <v>1084.657762</v>
      </c>
      <c r="M130" s="77">
        <v>0.22</v>
      </c>
      <c r="N130" s="77">
        <v>7.0000000000000007E-2</v>
      </c>
      <c r="O130" s="77">
        <v>0.01</v>
      </c>
    </row>
    <row r="131" spans="2:15">
      <c r="B131" t="s">
        <v>1781</v>
      </c>
      <c r="C131" t="s">
        <v>1782</v>
      </c>
      <c r="D131" t="s">
        <v>103</v>
      </c>
      <c r="E131" t="s">
        <v>126</v>
      </c>
      <c r="F131" t="s">
        <v>1783</v>
      </c>
      <c r="G131" t="s">
        <v>132</v>
      </c>
      <c r="H131" t="s">
        <v>105</v>
      </c>
      <c r="I131" s="77">
        <v>51203</v>
      </c>
      <c r="J131" s="77">
        <v>1936</v>
      </c>
      <c r="K131" s="77">
        <v>0</v>
      </c>
      <c r="L131" s="77">
        <v>991.29007999999999</v>
      </c>
      <c r="M131" s="77">
        <v>0.15</v>
      </c>
      <c r="N131" s="77">
        <v>0.06</v>
      </c>
      <c r="O131" s="77">
        <v>0.01</v>
      </c>
    </row>
    <row r="132" spans="2:15">
      <c r="B132" t="s">
        <v>1784</v>
      </c>
      <c r="C132" t="s">
        <v>1785</v>
      </c>
      <c r="D132" t="s">
        <v>103</v>
      </c>
      <c r="E132" t="s">
        <v>126</v>
      </c>
      <c r="F132" t="s">
        <v>1786</v>
      </c>
      <c r="G132" t="s">
        <v>132</v>
      </c>
      <c r="H132" t="s">
        <v>105</v>
      </c>
      <c r="I132" s="77">
        <v>4319</v>
      </c>
      <c r="J132" s="77">
        <v>426.4</v>
      </c>
      <c r="K132" s="77">
        <v>0</v>
      </c>
      <c r="L132" s="77">
        <v>18.416215999999999</v>
      </c>
      <c r="M132" s="77">
        <v>0.01</v>
      </c>
      <c r="N132" s="77">
        <v>0</v>
      </c>
      <c r="O132" s="77">
        <v>0</v>
      </c>
    </row>
    <row r="133" spans="2:15">
      <c r="B133" t="s">
        <v>1787</v>
      </c>
      <c r="C133" t="s">
        <v>1788</v>
      </c>
      <c r="D133" t="s">
        <v>103</v>
      </c>
      <c r="E133" t="s">
        <v>126</v>
      </c>
      <c r="F133" t="s">
        <v>1789</v>
      </c>
      <c r="G133" t="s">
        <v>135</v>
      </c>
      <c r="H133" t="s">
        <v>105</v>
      </c>
      <c r="I133" s="77">
        <v>24456</v>
      </c>
      <c r="J133" s="77">
        <v>1914</v>
      </c>
      <c r="K133" s="77">
        <v>0</v>
      </c>
      <c r="L133" s="77">
        <v>468.08784000000003</v>
      </c>
      <c r="M133" s="77">
        <v>0.26</v>
      </c>
      <c r="N133" s="77">
        <v>0.03</v>
      </c>
      <c r="O133" s="77">
        <v>0</v>
      </c>
    </row>
    <row r="134" spans="2:15">
      <c r="B134" s="78" t="s">
        <v>1790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273</v>
      </c>
      <c r="C135" t="s">
        <v>273</v>
      </c>
      <c r="E135" s="16"/>
      <c r="F135" s="16"/>
      <c r="G135" t="s">
        <v>273</v>
      </c>
      <c r="H135" t="s">
        <v>273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278</v>
      </c>
      <c r="E136" s="16"/>
      <c r="F136" s="16"/>
      <c r="G136" s="16"/>
      <c r="I136" s="79">
        <v>4453818</v>
      </c>
      <c r="K136" s="79">
        <v>0</v>
      </c>
      <c r="L136" s="79">
        <v>359198.90200026188</v>
      </c>
      <c r="N136" s="79">
        <v>23.48</v>
      </c>
      <c r="O136" s="79">
        <v>3.1</v>
      </c>
    </row>
    <row r="137" spans="2:15">
      <c r="B137" s="78" t="s">
        <v>381</v>
      </c>
      <c r="E137" s="16"/>
      <c r="F137" s="16"/>
      <c r="G137" s="16"/>
      <c r="I137" s="79">
        <v>654552</v>
      </c>
      <c r="K137" s="79">
        <v>0</v>
      </c>
      <c r="L137" s="79">
        <v>49065.107728089999</v>
      </c>
      <c r="N137" s="79">
        <v>3.21</v>
      </c>
      <c r="O137" s="79">
        <v>0.42</v>
      </c>
    </row>
    <row r="138" spans="2:15">
      <c r="B138" t="s">
        <v>1791</v>
      </c>
      <c r="C138" t="s">
        <v>1792</v>
      </c>
      <c r="D138" t="s">
        <v>1443</v>
      </c>
      <c r="E138" t="s">
        <v>1129</v>
      </c>
      <c r="F138" t="s">
        <v>1505</v>
      </c>
      <c r="G138" t="s">
        <v>1289</v>
      </c>
      <c r="H138" t="s">
        <v>109</v>
      </c>
      <c r="I138" s="77">
        <v>10259</v>
      </c>
      <c r="J138" s="77">
        <v>8414</v>
      </c>
      <c r="K138" s="77">
        <v>0</v>
      </c>
      <c r="L138" s="77">
        <v>3149.7885567399999</v>
      </c>
      <c r="M138" s="77">
        <v>0.06</v>
      </c>
      <c r="N138" s="77">
        <v>0.21</v>
      </c>
      <c r="O138" s="77">
        <v>0.03</v>
      </c>
    </row>
    <row r="139" spans="2:15">
      <c r="B139" t="s">
        <v>1793</v>
      </c>
      <c r="C139" t="s">
        <v>1794</v>
      </c>
      <c r="D139" t="s">
        <v>1443</v>
      </c>
      <c r="E139" t="s">
        <v>1129</v>
      </c>
      <c r="F139" t="s">
        <v>1795</v>
      </c>
      <c r="G139" t="s">
        <v>1145</v>
      </c>
      <c r="H139" t="s">
        <v>109</v>
      </c>
      <c r="I139" s="77">
        <v>129534</v>
      </c>
      <c r="J139" s="77">
        <v>690</v>
      </c>
      <c r="K139" s="77">
        <v>0</v>
      </c>
      <c r="L139" s="77">
        <v>3261.4200053999998</v>
      </c>
      <c r="M139" s="77">
        <v>0.48</v>
      </c>
      <c r="N139" s="77">
        <v>0.21</v>
      </c>
      <c r="O139" s="77">
        <v>0.03</v>
      </c>
    </row>
    <row r="140" spans="2:15">
      <c r="B140" t="s">
        <v>1796</v>
      </c>
      <c r="C140" t="s">
        <v>1797</v>
      </c>
      <c r="D140" t="s">
        <v>1443</v>
      </c>
      <c r="E140" t="s">
        <v>1129</v>
      </c>
      <c r="F140" t="s">
        <v>1798</v>
      </c>
      <c r="G140" t="s">
        <v>1145</v>
      </c>
      <c r="H140" t="s">
        <v>109</v>
      </c>
      <c r="I140" s="77">
        <v>20681</v>
      </c>
      <c r="J140" s="77">
        <v>809</v>
      </c>
      <c r="K140" s="77">
        <v>0</v>
      </c>
      <c r="L140" s="77">
        <v>610.51159920999999</v>
      </c>
      <c r="M140" s="77">
        <v>0.1</v>
      </c>
      <c r="N140" s="77">
        <v>0.04</v>
      </c>
      <c r="O140" s="77">
        <v>0.01</v>
      </c>
    </row>
    <row r="141" spans="2:15">
      <c r="B141" t="s">
        <v>1799</v>
      </c>
      <c r="C141" t="s">
        <v>1800</v>
      </c>
      <c r="D141" t="s">
        <v>1443</v>
      </c>
      <c r="E141" t="s">
        <v>1129</v>
      </c>
      <c r="F141" t="s">
        <v>1801</v>
      </c>
      <c r="G141" t="s">
        <v>1145</v>
      </c>
      <c r="H141" t="s">
        <v>109</v>
      </c>
      <c r="I141" s="77">
        <v>2691</v>
      </c>
      <c r="J141" s="77">
        <v>420</v>
      </c>
      <c r="K141" s="77">
        <v>0</v>
      </c>
      <c r="L141" s="77">
        <v>41.2417278</v>
      </c>
      <c r="M141" s="77">
        <v>0</v>
      </c>
      <c r="N141" s="77">
        <v>0</v>
      </c>
      <c r="O141" s="77">
        <v>0</v>
      </c>
    </row>
    <row r="142" spans="2:15">
      <c r="B142" t="s">
        <v>1802</v>
      </c>
      <c r="C142" t="s">
        <v>1800</v>
      </c>
      <c r="D142" t="s">
        <v>1443</v>
      </c>
      <c r="E142" t="s">
        <v>1129</v>
      </c>
      <c r="F142" t="s">
        <v>1801</v>
      </c>
      <c r="G142" t="s">
        <v>1145</v>
      </c>
      <c r="H142" t="s">
        <v>109</v>
      </c>
      <c r="I142" s="77">
        <v>36103</v>
      </c>
      <c r="J142" s="77">
        <v>420</v>
      </c>
      <c r="K142" s="77">
        <v>0</v>
      </c>
      <c r="L142" s="77">
        <v>553.3073574</v>
      </c>
      <c r="M142" s="77">
        <v>0.32</v>
      </c>
      <c r="N142" s="77">
        <v>0.04</v>
      </c>
      <c r="O142" s="77">
        <v>0</v>
      </c>
    </row>
    <row r="143" spans="2:15">
      <c r="B143" t="s">
        <v>1803</v>
      </c>
      <c r="C143" t="s">
        <v>1804</v>
      </c>
      <c r="D143" t="s">
        <v>1443</v>
      </c>
      <c r="E143" t="s">
        <v>1129</v>
      </c>
      <c r="F143" t="s">
        <v>1549</v>
      </c>
      <c r="G143" t="s">
        <v>1145</v>
      </c>
      <c r="H143" t="s">
        <v>109</v>
      </c>
      <c r="I143" s="77">
        <v>13711</v>
      </c>
      <c r="J143" s="77">
        <v>510</v>
      </c>
      <c r="K143" s="77">
        <v>0</v>
      </c>
      <c r="L143" s="77">
        <v>255.1603389</v>
      </c>
      <c r="M143" s="77">
        <v>0.04</v>
      </c>
      <c r="N143" s="77">
        <v>0.02</v>
      </c>
      <c r="O143" s="77">
        <v>0</v>
      </c>
    </row>
    <row r="144" spans="2:15">
      <c r="B144" t="s">
        <v>1805</v>
      </c>
      <c r="C144" t="s">
        <v>1806</v>
      </c>
      <c r="D144" t="s">
        <v>1443</v>
      </c>
      <c r="E144" t="s">
        <v>1129</v>
      </c>
      <c r="F144" t="s">
        <v>894</v>
      </c>
      <c r="G144" t="s">
        <v>1281</v>
      </c>
      <c r="H144" t="s">
        <v>116</v>
      </c>
      <c r="I144" s="77">
        <v>16383</v>
      </c>
      <c r="J144" s="77">
        <v>80</v>
      </c>
      <c r="K144" s="77">
        <v>0</v>
      </c>
      <c r="L144" s="77">
        <v>62.583060000000003</v>
      </c>
      <c r="M144" s="77">
        <v>0.24</v>
      </c>
      <c r="N144" s="77">
        <v>0</v>
      </c>
      <c r="O144" s="77">
        <v>0</v>
      </c>
    </row>
    <row r="145" spans="2:15">
      <c r="B145" t="s">
        <v>1807</v>
      </c>
      <c r="C145" t="s">
        <v>1808</v>
      </c>
      <c r="D145" t="s">
        <v>1443</v>
      </c>
      <c r="E145" t="s">
        <v>1129</v>
      </c>
      <c r="F145" t="s">
        <v>1501</v>
      </c>
      <c r="G145" t="s">
        <v>1359</v>
      </c>
      <c r="H145" t="s">
        <v>109</v>
      </c>
      <c r="I145" s="77">
        <v>36503</v>
      </c>
      <c r="J145" s="77">
        <v>2203</v>
      </c>
      <c r="K145" s="77">
        <v>0</v>
      </c>
      <c r="L145" s="77">
        <v>2934.3838174100001</v>
      </c>
      <c r="M145" s="77">
        <v>0.04</v>
      </c>
      <c r="N145" s="77">
        <v>0.19</v>
      </c>
      <c r="O145" s="77">
        <v>0.03</v>
      </c>
    </row>
    <row r="146" spans="2:15">
      <c r="B146" t="s">
        <v>1809</v>
      </c>
      <c r="C146" t="s">
        <v>1810</v>
      </c>
      <c r="D146" t="s">
        <v>1443</v>
      </c>
      <c r="E146" t="s">
        <v>1129</v>
      </c>
      <c r="F146" t="s">
        <v>1811</v>
      </c>
      <c r="G146" t="s">
        <v>1359</v>
      </c>
      <c r="H146" t="s">
        <v>109</v>
      </c>
      <c r="I146" s="77">
        <v>8160</v>
      </c>
      <c r="J146" s="77">
        <v>8435</v>
      </c>
      <c r="K146" s="77">
        <v>0</v>
      </c>
      <c r="L146" s="77">
        <v>2511.5921039999998</v>
      </c>
      <c r="M146" s="77">
        <v>0.02</v>
      </c>
      <c r="N146" s="77">
        <v>0.16</v>
      </c>
      <c r="O146" s="77">
        <v>0.02</v>
      </c>
    </row>
    <row r="147" spans="2:15">
      <c r="B147" t="s">
        <v>1812</v>
      </c>
      <c r="C147" t="s">
        <v>1813</v>
      </c>
      <c r="D147" t="s">
        <v>1443</v>
      </c>
      <c r="E147" t="s">
        <v>1129</v>
      </c>
      <c r="F147" t="s">
        <v>1581</v>
      </c>
      <c r="G147" t="s">
        <v>1359</v>
      </c>
      <c r="H147" t="s">
        <v>109</v>
      </c>
      <c r="I147" s="77">
        <v>63</v>
      </c>
      <c r="J147" s="77">
        <v>2732</v>
      </c>
      <c r="K147" s="77">
        <v>0</v>
      </c>
      <c r="L147" s="77">
        <v>6.2805128400000001</v>
      </c>
      <c r="M147" s="77">
        <v>0</v>
      </c>
      <c r="N147" s="77">
        <v>0</v>
      </c>
      <c r="O147" s="77">
        <v>0</v>
      </c>
    </row>
    <row r="148" spans="2:15">
      <c r="B148" t="s">
        <v>1814</v>
      </c>
      <c r="C148" t="s">
        <v>1815</v>
      </c>
      <c r="D148" t="s">
        <v>1443</v>
      </c>
      <c r="E148" t="s">
        <v>1129</v>
      </c>
      <c r="F148" t="s">
        <v>1816</v>
      </c>
      <c r="G148" t="s">
        <v>1154</v>
      </c>
      <c r="H148" t="s">
        <v>109</v>
      </c>
      <c r="I148" s="77">
        <v>26550</v>
      </c>
      <c r="J148" s="77">
        <v>6632</v>
      </c>
      <c r="K148" s="77">
        <v>0</v>
      </c>
      <c r="L148" s="77">
        <v>6425.1446040000001</v>
      </c>
      <c r="M148" s="77">
        <v>0.02</v>
      </c>
      <c r="N148" s="77">
        <v>0.42</v>
      </c>
      <c r="O148" s="77">
        <v>0.06</v>
      </c>
    </row>
    <row r="149" spans="2:15">
      <c r="B149" t="s">
        <v>1817</v>
      </c>
      <c r="C149" t="s">
        <v>1818</v>
      </c>
      <c r="D149" t="s">
        <v>1443</v>
      </c>
      <c r="E149" t="s">
        <v>1129</v>
      </c>
      <c r="F149" t="s">
        <v>1819</v>
      </c>
      <c r="G149" t="s">
        <v>1154</v>
      </c>
      <c r="H149" t="s">
        <v>109</v>
      </c>
      <c r="I149" s="77">
        <v>8601</v>
      </c>
      <c r="J149" s="77">
        <v>4395</v>
      </c>
      <c r="K149" s="77">
        <v>0</v>
      </c>
      <c r="L149" s="77">
        <v>1379.37290355</v>
      </c>
      <c r="M149" s="77">
        <v>0.01</v>
      </c>
      <c r="N149" s="77">
        <v>0.09</v>
      </c>
      <c r="O149" s="77">
        <v>0.01</v>
      </c>
    </row>
    <row r="150" spans="2:15">
      <c r="B150" t="s">
        <v>1820</v>
      </c>
      <c r="C150" t="s">
        <v>1821</v>
      </c>
      <c r="D150" t="s">
        <v>1443</v>
      </c>
      <c r="E150" t="s">
        <v>1129</v>
      </c>
      <c r="F150" t="s">
        <v>1822</v>
      </c>
      <c r="G150" t="s">
        <v>1154</v>
      </c>
      <c r="H150" t="s">
        <v>109</v>
      </c>
      <c r="I150" s="77">
        <v>8788</v>
      </c>
      <c r="J150" s="77">
        <v>9955</v>
      </c>
      <c r="K150" s="77">
        <v>0</v>
      </c>
      <c r="L150" s="77">
        <v>3192.3108646000001</v>
      </c>
      <c r="M150" s="77">
        <v>0.02</v>
      </c>
      <c r="N150" s="77">
        <v>0.21</v>
      </c>
      <c r="O150" s="77">
        <v>0.03</v>
      </c>
    </row>
    <row r="151" spans="2:15">
      <c r="B151" t="s">
        <v>1823</v>
      </c>
      <c r="C151" t="s">
        <v>1824</v>
      </c>
      <c r="D151" t="s">
        <v>1443</v>
      </c>
      <c r="E151" t="s">
        <v>1129</v>
      </c>
      <c r="F151" t="s">
        <v>1643</v>
      </c>
      <c r="G151" t="s">
        <v>1154</v>
      </c>
      <c r="H151" t="s">
        <v>109</v>
      </c>
      <c r="I151" s="77">
        <v>78260</v>
      </c>
      <c r="J151" s="77">
        <v>974</v>
      </c>
      <c r="K151" s="77">
        <v>0</v>
      </c>
      <c r="L151" s="77">
        <v>2781.4590075999999</v>
      </c>
      <c r="M151" s="77">
        <v>0.16</v>
      </c>
      <c r="N151" s="77">
        <v>0.18</v>
      </c>
      <c r="O151" s="77">
        <v>0.02</v>
      </c>
    </row>
    <row r="152" spans="2:15">
      <c r="B152" t="s">
        <v>1825</v>
      </c>
      <c r="C152" t="s">
        <v>1826</v>
      </c>
      <c r="D152" t="s">
        <v>1443</v>
      </c>
      <c r="E152" t="s">
        <v>1129</v>
      </c>
      <c r="F152" t="s">
        <v>1827</v>
      </c>
      <c r="G152" t="s">
        <v>1154</v>
      </c>
      <c r="H152" t="s">
        <v>109</v>
      </c>
      <c r="I152" s="77">
        <v>22247</v>
      </c>
      <c r="J152" s="77">
        <v>9863</v>
      </c>
      <c r="K152" s="77">
        <v>0</v>
      </c>
      <c r="L152" s="77">
        <v>8006.71465489</v>
      </c>
      <c r="M152" s="77">
        <v>0.01</v>
      </c>
      <c r="N152" s="77">
        <v>0.52</v>
      </c>
      <c r="O152" s="77">
        <v>7.0000000000000007E-2</v>
      </c>
    </row>
    <row r="153" spans="2:15">
      <c r="B153" t="s">
        <v>1828</v>
      </c>
      <c r="C153" t="s">
        <v>1829</v>
      </c>
      <c r="D153" t="s">
        <v>1443</v>
      </c>
      <c r="E153" t="s">
        <v>1129</v>
      </c>
      <c r="F153" t="s">
        <v>1830</v>
      </c>
      <c r="G153" t="s">
        <v>1379</v>
      </c>
      <c r="H153" t="s">
        <v>109</v>
      </c>
      <c r="I153" s="77">
        <v>51107</v>
      </c>
      <c r="J153" s="77">
        <v>1775</v>
      </c>
      <c r="K153" s="77">
        <v>0</v>
      </c>
      <c r="L153" s="77">
        <v>3310.1876132500001</v>
      </c>
      <c r="M153" s="77">
        <v>0.15</v>
      </c>
      <c r="N153" s="77">
        <v>0.22</v>
      </c>
      <c r="O153" s="77">
        <v>0.03</v>
      </c>
    </row>
    <row r="154" spans="2:15">
      <c r="B154" t="s">
        <v>1831</v>
      </c>
      <c r="C154" t="s">
        <v>1832</v>
      </c>
      <c r="D154" t="s">
        <v>1443</v>
      </c>
      <c r="E154" t="s">
        <v>1129</v>
      </c>
      <c r="F154" t="s">
        <v>1833</v>
      </c>
      <c r="G154" t="s">
        <v>1379</v>
      </c>
      <c r="H154" t="s">
        <v>109</v>
      </c>
      <c r="I154" s="77">
        <v>23163</v>
      </c>
      <c r="J154" s="77">
        <v>3060</v>
      </c>
      <c r="K154" s="77">
        <v>0</v>
      </c>
      <c r="L154" s="77">
        <v>2586.3666822</v>
      </c>
      <c r="M154" s="77">
        <v>0</v>
      </c>
      <c r="N154" s="77">
        <v>0.17</v>
      </c>
      <c r="O154" s="77">
        <v>0.02</v>
      </c>
    </row>
    <row r="155" spans="2:15">
      <c r="B155" t="s">
        <v>1834</v>
      </c>
      <c r="C155" t="s">
        <v>1835</v>
      </c>
      <c r="D155" t="s">
        <v>1443</v>
      </c>
      <c r="E155" t="s">
        <v>1129</v>
      </c>
      <c r="F155" t="s">
        <v>1783</v>
      </c>
      <c r="G155" t="s">
        <v>1250</v>
      </c>
      <c r="H155" t="s">
        <v>109</v>
      </c>
      <c r="I155" s="77">
        <v>134750</v>
      </c>
      <c r="J155" s="77">
        <v>536</v>
      </c>
      <c r="K155" s="77">
        <v>0</v>
      </c>
      <c r="L155" s="77">
        <v>2635.5267399999998</v>
      </c>
      <c r="M155" s="77">
        <v>0.4</v>
      </c>
      <c r="N155" s="77">
        <v>0.17</v>
      </c>
      <c r="O155" s="77">
        <v>0.02</v>
      </c>
    </row>
    <row r="156" spans="2:15">
      <c r="B156" t="s">
        <v>1836</v>
      </c>
      <c r="C156" t="s">
        <v>1837</v>
      </c>
      <c r="D156" t="s">
        <v>1443</v>
      </c>
      <c r="E156" t="s">
        <v>1129</v>
      </c>
      <c r="F156" t="s">
        <v>1533</v>
      </c>
      <c r="G156" t="s">
        <v>1250</v>
      </c>
      <c r="H156" t="s">
        <v>109</v>
      </c>
      <c r="I156" s="77">
        <v>2431</v>
      </c>
      <c r="J156" s="77">
        <v>10420</v>
      </c>
      <c r="K156" s="77">
        <v>0</v>
      </c>
      <c r="L156" s="77">
        <v>924.32891979999999</v>
      </c>
      <c r="M156" s="77">
        <v>0</v>
      </c>
      <c r="N156" s="77">
        <v>0.06</v>
      </c>
      <c r="O156" s="77">
        <v>0.01</v>
      </c>
    </row>
    <row r="157" spans="2:15">
      <c r="B157" t="s">
        <v>1838</v>
      </c>
      <c r="C157" t="s">
        <v>1839</v>
      </c>
      <c r="D157" t="s">
        <v>1443</v>
      </c>
      <c r="E157" t="s">
        <v>1129</v>
      </c>
      <c r="F157" t="s">
        <v>1840</v>
      </c>
      <c r="G157" t="s">
        <v>1160</v>
      </c>
      <c r="H157" t="s">
        <v>109</v>
      </c>
      <c r="I157" s="77">
        <v>24567</v>
      </c>
      <c r="J157" s="77">
        <v>4950</v>
      </c>
      <c r="K157" s="77">
        <v>0</v>
      </c>
      <c r="L157" s="77">
        <v>4437.4266584999996</v>
      </c>
      <c r="M157" s="77">
        <v>0.06</v>
      </c>
      <c r="N157" s="77">
        <v>0.28999999999999998</v>
      </c>
      <c r="O157" s="77">
        <v>0.04</v>
      </c>
    </row>
    <row r="158" spans="2:15">
      <c r="B158" s="78" t="s">
        <v>382</v>
      </c>
      <c r="E158" s="16"/>
      <c r="F158" s="16"/>
      <c r="G158" s="16"/>
      <c r="I158" s="79">
        <v>3799266</v>
      </c>
      <c r="K158" s="79">
        <v>0</v>
      </c>
      <c r="L158" s="79">
        <v>310133.79427217192</v>
      </c>
      <c r="N158" s="79">
        <v>20.27</v>
      </c>
      <c r="O158" s="79">
        <v>2.68</v>
      </c>
    </row>
    <row r="159" spans="2:15">
      <c r="B159" t="s">
        <v>1841</v>
      </c>
      <c r="C159" t="s">
        <v>1842</v>
      </c>
      <c r="D159" t="s">
        <v>1443</v>
      </c>
      <c r="E159" t="s">
        <v>1129</v>
      </c>
      <c r="F159" t="s">
        <v>1843</v>
      </c>
      <c r="G159" t="s">
        <v>1259</v>
      </c>
      <c r="H159" t="s">
        <v>109</v>
      </c>
      <c r="I159" s="77">
        <v>13269</v>
      </c>
      <c r="J159" s="77">
        <v>9193</v>
      </c>
      <c r="K159" s="77">
        <v>0</v>
      </c>
      <c r="L159" s="77">
        <v>4451.1201513300002</v>
      </c>
      <c r="M159" s="77">
        <v>0.01</v>
      </c>
      <c r="N159" s="77">
        <v>0.28999999999999998</v>
      </c>
      <c r="O159" s="77">
        <v>0.04</v>
      </c>
    </row>
    <row r="160" spans="2:15">
      <c r="B160" t="s">
        <v>1844</v>
      </c>
      <c r="C160" t="s">
        <v>1845</v>
      </c>
      <c r="D160" t="s">
        <v>1846</v>
      </c>
      <c r="E160" t="s">
        <v>1129</v>
      </c>
      <c r="F160" t="s">
        <v>1258</v>
      </c>
      <c r="G160" t="s">
        <v>1259</v>
      </c>
      <c r="H160" t="s">
        <v>113</v>
      </c>
      <c r="I160" s="77">
        <v>1142</v>
      </c>
      <c r="J160" s="77">
        <v>14334</v>
      </c>
      <c r="K160" s="77">
        <v>0</v>
      </c>
      <c r="L160" s="77">
        <v>691.73928842400005</v>
      </c>
      <c r="M160" s="77">
        <v>0</v>
      </c>
      <c r="N160" s="77">
        <v>0.05</v>
      </c>
      <c r="O160" s="77">
        <v>0.01</v>
      </c>
    </row>
    <row r="161" spans="2:15">
      <c r="B161" t="s">
        <v>1847</v>
      </c>
      <c r="C161" t="s">
        <v>1848</v>
      </c>
      <c r="D161" t="s">
        <v>1443</v>
      </c>
      <c r="E161" t="s">
        <v>1129</v>
      </c>
      <c r="F161" t="s">
        <v>1849</v>
      </c>
      <c r="G161" t="s">
        <v>1216</v>
      </c>
      <c r="H161" t="s">
        <v>113</v>
      </c>
      <c r="I161" s="77">
        <v>25565</v>
      </c>
      <c r="J161" s="77">
        <v>1140</v>
      </c>
      <c r="K161" s="77">
        <v>0</v>
      </c>
      <c r="L161" s="77">
        <v>1231.5713777999999</v>
      </c>
      <c r="M161" s="77">
        <v>0</v>
      </c>
      <c r="N161" s="77">
        <v>0.08</v>
      </c>
      <c r="O161" s="77">
        <v>0.01</v>
      </c>
    </row>
    <row r="162" spans="2:15">
      <c r="B162" t="s">
        <v>1850</v>
      </c>
      <c r="C162" t="s">
        <v>1851</v>
      </c>
      <c r="D162" t="s">
        <v>1443</v>
      </c>
      <c r="E162" t="s">
        <v>1129</v>
      </c>
      <c r="F162" t="s">
        <v>1852</v>
      </c>
      <c r="G162" t="s">
        <v>1216</v>
      </c>
      <c r="H162" t="s">
        <v>109</v>
      </c>
      <c r="I162" s="77">
        <v>28929</v>
      </c>
      <c r="J162" s="77">
        <v>1030</v>
      </c>
      <c r="K162" s="77">
        <v>0</v>
      </c>
      <c r="L162" s="77">
        <v>1087.2877863000001</v>
      </c>
      <c r="M162" s="77">
        <v>0</v>
      </c>
      <c r="N162" s="77">
        <v>7.0000000000000007E-2</v>
      </c>
      <c r="O162" s="77">
        <v>0.01</v>
      </c>
    </row>
    <row r="163" spans="2:15">
      <c r="B163" t="s">
        <v>1853</v>
      </c>
      <c r="C163" t="s">
        <v>1854</v>
      </c>
      <c r="D163" t="s">
        <v>1443</v>
      </c>
      <c r="E163" t="s">
        <v>1129</v>
      </c>
      <c r="F163" t="s">
        <v>1855</v>
      </c>
      <c r="G163" t="s">
        <v>1216</v>
      </c>
      <c r="H163" t="s">
        <v>109</v>
      </c>
      <c r="I163" s="77">
        <v>92726</v>
      </c>
      <c r="J163" s="77">
        <v>2867</v>
      </c>
      <c r="K163" s="77">
        <v>0</v>
      </c>
      <c r="L163" s="77">
        <v>9700.7001785800003</v>
      </c>
      <c r="M163" s="77">
        <v>0</v>
      </c>
      <c r="N163" s="77">
        <v>0.63</v>
      </c>
      <c r="O163" s="77">
        <v>0.08</v>
      </c>
    </row>
    <row r="164" spans="2:15">
      <c r="B164" t="s">
        <v>1856</v>
      </c>
      <c r="C164" t="s">
        <v>1857</v>
      </c>
      <c r="D164" t="s">
        <v>1443</v>
      </c>
      <c r="E164" t="s">
        <v>1129</v>
      </c>
      <c r="F164" t="s">
        <v>1328</v>
      </c>
      <c r="G164" t="s">
        <v>1216</v>
      </c>
      <c r="H164" t="s">
        <v>116</v>
      </c>
      <c r="I164" s="77">
        <v>199939</v>
      </c>
      <c r="J164" s="77">
        <v>189.92</v>
      </c>
      <c r="K164" s="77">
        <v>0</v>
      </c>
      <c r="L164" s="77">
        <v>1813.18281052</v>
      </c>
      <c r="M164" s="77">
        <v>0</v>
      </c>
      <c r="N164" s="77">
        <v>0.12</v>
      </c>
      <c r="O164" s="77">
        <v>0.02</v>
      </c>
    </row>
    <row r="165" spans="2:15">
      <c r="B165" t="s">
        <v>1858</v>
      </c>
      <c r="C165" t="s">
        <v>1859</v>
      </c>
      <c r="D165" t="s">
        <v>1443</v>
      </c>
      <c r="E165" t="s">
        <v>1129</v>
      </c>
      <c r="F165" t="s">
        <v>1860</v>
      </c>
      <c r="G165" t="s">
        <v>1216</v>
      </c>
      <c r="H165" t="s">
        <v>113</v>
      </c>
      <c r="I165" s="77">
        <v>6675</v>
      </c>
      <c r="J165" s="77">
        <v>5271</v>
      </c>
      <c r="K165" s="77">
        <v>0</v>
      </c>
      <c r="L165" s="77">
        <v>1486.80230265</v>
      </c>
      <c r="M165" s="77">
        <v>0</v>
      </c>
      <c r="N165" s="77">
        <v>0.1</v>
      </c>
      <c r="O165" s="77">
        <v>0.01</v>
      </c>
    </row>
    <row r="166" spans="2:15">
      <c r="B166" t="s">
        <v>1861</v>
      </c>
      <c r="C166" t="s">
        <v>1862</v>
      </c>
      <c r="D166" t="s">
        <v>1443</v>
      </c>
      <c r="E166" t="s">
        <v>1129</v>
      </c>
      <c r="F166" t="s">
        <v>1863</v>
      </c>
      <c r="G166" t="s">
        <v>1216</v>
      </c>
      <c r="H166" t="s">
        <v>109</v>
      </c>
      <c r="I166" s="77">
        <v>19830</v>
      </c>
      <c r="J166" s="77">
        <v>6688</v>
      </c>
      <c r="K166" s="77">
        <v>0</v>
      </c>
      <c r="L166" s="77">
        <v>4839.4147296000001</v>
      </c>
      <c r="M166" s="77">
        <v>0</v>
      </c>
      <c r="N166" s="77">
        <v>0.32</v>
      </c>
      <c r="O166" s="77">
        <v>0.04</v>
      </c>
    </row>
    <row r="167" spans="2:15">
      <c r="B167" t="s">
        <v>1864</v>
      </c>
      <c r="C167" t="s">
        <v>1865</v>
      </c>
      <c r="D167" t="s">
        <v>1366</v>
      </c>
      <c r="E167" t="s">
        <v>1129</v>
      </c>
      <c r="F167" t="s">
        <v>1866</v>
      </c>
      <c r="G167" t="s">
        <v>1216</v>
      </c>
      <c r="H167" t="s">
        <v>109</v>
      </c>
      <c r="I167" s="77">
        <v>7206</v>
      </c>
      <c r="J167" s="77">
        <v>10493</v>
      </c>
      <c r="K167" s="77">
        <v>0</v>
      </c>
      <c r="L167" s="77">
        <v>2759.1022414200002</v>
      </c>
      <c r="M167" s="77">
        <v>0</v>
      </c>
      <c r="N167" s="77">
        <v>0.18</v>
      </c>
      <c r="O167" s="77">
        <v>0.02</v>
      </c>
    </row>
    <row r="168" spans="2:15">
      <c r="B168" t="s">
        <v>1867</v>
      </c>
      <c r="C168" t="s">
        <v>1868</v>
      </c>
      <c r="D168" t="s">
        <v>1443</v>
      </c>
      <c r="E168" t="s">
        <v>1129</v>
      </c>
      <c r="F168" t="s">
        <v>1869</v>
      </c>
      <c r="G168" t="s">
        <v>1216</v>
      </c>
      <c r="H168" t="s">
        <v>116</v>
      </c>
      <c r="I168" s="77">
        <v>567133</v>
      </c>
      <c r="J168" s="77">
        <v>62.55</v>
      </c>
      <c r="K168" s="77">
        <v>0</v>
      </c>
      <c r="L168" s="77">
        <v>1693.8915769125001</v>
      </c>
      <c r="M168" s="77">
        <v>0</v>
      </c>
      <c r="N168" s="77">
        <v>0.11</v>
      </c>
      <c r="O168" s="77">
        <v>0.01</v>
      </c>
    </row>
    <row r="169" spans="2:15">
      <c r="B169" t="s">
        <v>1870</v>
      </c>
      <c r="C169" t="s">
        <v>1871</v>
      </c>
      <c r="D169" t="s">
        <v>1443</v>
      </c>
      <c r="E169" t="s">
        <v>1129</v>
      </c>
      <c r="F169" t="s">
        <v>1872</v>
      </c>
      <c r="G169" t="s">
        <v>1216</v>
      </c>
      <c r="H169" t="s">
        <v>113</v>
      </c>
      <c r="I169" s="77">
        <v>50684</v>
      </c>
      <c r="J169" s="77">
        <v>598</v>
      </c>
      <c r="K169" s="77">
        <v>0</v>
      </c>
      <c r="L169" s="77">
        <v>1280.799074256</v>
      </c>
      <c r="M169" s="77">
        <v>0</v>
      </c>
      <c r="N169" s="77">
        <v>0.08</v>
      </c>
      <c r="O169" s="77">
        <v>0.01</v>
      </c>
    </row>
    <row r="170" spans="2:15">
      <c r="B170" t="s">
        <v>1873</v>
      </c>
      <c r="C170" t="s">
        <v>1874</v>
      </c>
      <c r="D170" t="s">
        <v>1443</v>
      </c>
      <c r="E170" t="s">
        <v>1129</v>
      </c>
      <c r="F170" t="s">
        <v>1875</v>
      </c>
      <c r="G170" t="s">
        <v>1216</v>
      </c>
      <c r="H170" t="s">
        <v>109</v>
      </c>
      <c r="I170" s="77">
        <v>16490</v>
      </c>
      <c r="J170" s="77">
        <v>4962</v>
      </c>
      <c r="K170" s="77">
        <v>0</v>
      </c>
      <c r="L170" s="77">
        <v>2985.7351361999999</v>
      </c>
      <c r="M170" s="77">
        <v>0</v>
      </c>
      <c r="N170" s="77">
        <v>0.2</v>
      </c>
      <c r="O170" s="77">
        <v>0.03</v>
      </c>
    </row>
    <row r="171" spans="2:15">
      <c r="B171" t="s">
        <v>1876</v>
      </c>
      <c r="C171" t="s">
        <v>1877</v>
      </c>
      <c r="D171" t="s">
        <v>1443</v>
      </c>
      <c r="E171" t="s">
        <v>1129</v>
      </c>
      <c r="F171" t="s">
        <v>1878</v>
      </c>
      <c r="G171" t="s">
        <v>1216</v>
      </c>
      <c r="H171" t="s">
        <v>109</v>
      </c>
      <c r="I171" s="77">
        <v>24184</v>
      </c>
      <c r="J171" s="77">
        <v>5363</v>
      </c>
      <c r="K171" s="77">
        <v>0</v>
      </c>
      <c r="L171" s="77">
        <v>4732.7089200800001</v>
      </c>
      <c r="M171" s="77">
        <v>0</v>
      </c>
      <c r="N171" s="77">
        <v>0.31</v>
      </c>
      <c r="O171" s="77">
        <v>0.04</v>
      </c>
    </row>
    <row r="172" spans="2:15">
      <c r="B172" t="s">
        <v>1879</v>
      </c>
      <c r="C172" t="s">
        <v>1880</v>
      </c>
      <c r="D172" t="s">
        <v>1366</v>
      </c>
      <c r="E172" t="s">
        <v>1129</v>
      </c>
      <c r="F172" t="s">
        <v>1881</v>
      </c>
      <c r="G172" t="s">
        <v>1216</v>
      </c>
      <c r="H172" t="s">
        <v>109</v>
      </c>
      <c r="I172" s="77">
        <v>4089</v>
      </c>
      <c r="J172" s="77">
        <v>22342</v>
      </c>
      <c r="K172" s="77">
        <v>0</v>
      </c>
      <c r="L172" s="77">
        <v>3333.5964226199999</v>
      </c>
      <c r="M172" s="77">
        <v>0</v>
      </c>
      <c r="N172" s="77">
        <v>0.22</v>
      </c>
      <c r="O172" s="77">
        <v>0.03</v>
      </c>
    </row>
    <row r="173" spans="2:15">
      <c r="B173" t="s">
        <v>1882</v>
      </c>
      <c r="C173" t="s">
        <v>1883</v>
      </c>
      <c r="D173" t="s">
        <v>1443</v>
      </c>
      <c r="E173" t="s">
        <v>1129</v>
      </c>
      <c r="F173" t="s">
        <v>1884</v>
      </c>
      <c r="G173" t="s">
        <v>1188</v>
      </c>
      <c r="H173" t="s">
        <v>201</v>
      </c>
      <c r="I173" s="77">
        <v>15734</v>
      </c>
      <c r="J173" s="77">
        <v>2124</v>
      </c>
      <c r="K173" s="77">
        <v>0</v>
      </c>
      <c r="L173" s="77">
        <v>1221.96632004</v>
      </c>
      <c r="M173" s="77">
        <v>0</v>
      </c>
      <c r="N173" s="77">
        <v>0.08</v>
      </c>
      <c r="O173" s="77">
        <v>0.01</v>
      </c>
    </row>
    <row r="174" spans="2:15">
      <c r="B174" t="s">
        <v>1885</v>
      </c>
      <c r="C174" t="s">
        <v>1886</v>
      </c>
      <c r="D174" t="s">
        <v>1887</v>
      </c>
      <c r="E174" t="s">
        <v>1129</v>
      </c>
      <c r="F174" t="s">
        <v>1888</v>
      </c>
      <c r="G174" t="s">
        <v>1188</v>
      </c>
      <c r="H174" t="s">
        <v>113</v>
      </c>
      <c r="I174" s="77">
        <v>18197</v>
      </c>
      <c r="J174" s="77">
        <v>3817.5</v>
      </c>
      <c r="K174" s="77">
        <v>0</v>
      </c>
      <c r="L174" s="77">
        <v>2935.538493255</v>
      </c>
      <c r="M174" s="77">
        <v>0</v>
      </c>
      <c r="N174" s="77">
        <v>0.19</v>
      </c>
      <c r="O174" s="77">
        <v>0.03</v>
      </c>
    </row>
    <row r="175" spans="2:15">
      <c r="B175" t="s">
        <v>1889</v>
      </c>
      <c r="C175" t="s">
        <v>1890</v>
      </c>
      <c r="D175" t="s">
        <v>1443</v>
      </c>
      <c r="E175" t="s">
        <v>1129</v>
      </c>
      <c r="F175" t="s">
        <v>1891</v>
      </c>
      <c r="G175" t="s">
        <v>1188</v>
      </c>
      <c r="H175" t="s">
        <v>113</v>
      </c>
      <c r="I175" s="77">
        <v>6820</v>
      </c>
      <c r="J175" s="77">
        <v>9268</v>
      </c>
      <c r="K175" s="77">
        <v>0</v>
      </c>
      <c r="L175" s="77">
        <v>2671.0335220799998</v>
      </c>
      <c r="M175" s="77">
        <v>0.01</v>
      </c>
      <c r="N175" s="77">
        <v>0.17</v>
      </c>
      <c r="O175" s="77">
        <v>0.02</v>
      </c>
    </row>
    <row r="176" spans="2:15">
      <c r="B176" t="s">
        <v>1892</v>
      </c>
      <c r="C176" t="s">
        <v>1893</v>
      </c>
      <c r="D176" t="s">
        <v>1443</v>
      </c>
      <c r="E176" t="s">
        <v>1129</v>
      </c>
      <c r="F176" t="s">
        <v>1894</v>
      </c>
      <c r="G176" t="s">
        <v>1188</v>
      </c>
      <c r="H176" t="s">
        <v>109</v>
      </c>
      <c r="I176" s="77">
        <v>4101</v>
      </c>
      <c r="J176" s="77">
        <v>18744</v>
      </c>
      <c r="K176" s="77">
        <v>0</v>
      </c>
      <c r="L176" s="77">
        <v>2804.9550645600002</v>
      </c>
      <c r="M176" s="77">
        <v>0</v>
      </c>
      <c r="N176" s="77">
        <v>0.18</v>
      </c>
      <c r="O176" s="77">
        <v>0.02</v>
      </c>
    </row>
    <row r="177" spans="2:15">
      <c r="B177" t="s">
        <v>1895</v>
      </c>
      <c r="C177" t="s">
        <v>1896</v>
      </c>
      <c r="D177" t="s">
        <v>1443</v>
      </c>
      <c r="E177" t="s">
        <v>1129</v>
      </c>
      <c r="F177" t="s">
        <v>1897</v>
      </c>
      <c r="G177" t="s">
        <v>1188</v>
      </c>
      <c r="H177" t="s">
        <v>109</v>
      </c>
      <c r="I177" s="77">
        <v>2572</v>
      </c>
      <c r="J177" s="77">
        <v>29524</v>
      </c>
      <c r="K177" s="77">
        <v>0</v>
      </c>
      <c r="L177" s="77">
        <v>2770.8947147200001</v>
      </c>
      <c r="M177" s="77">
        <v>0</v>
      </c>
      <c r="N177" s="77">
        <v>0.18</v>
      </c>
      <c r="O177" s="77">
        <v>0.02</v>
      </c>
    </row>
    <row r="178" spans="2:15">
      <c r="B178" t="s">
        <v>1898</v>
      </c>
      <c r="C178" t="s">
        <v>1899</v>
      </c>
      <c r="D178" t="s">
        <v>1443</v>
      </c>
      <c r="E178" t="s">
        <v>1129</v>
      </c>
      <c r="F178" t="s">
        <v>1900</v>
      </c>
      <c r="G178" t="s">
        <v>1188</v>
      </c>
      <c r="H178" t="s">
        <v>109</v>
      </c>
      <c r="I178" s="77">
        <v>13609</v>
      </c>
      <c r="J178" s="77">
        <v>2831</v>
      </c>
      <c r="K178" s="77">
        <v>0</v>
      </c>
      <c r="L178" s="77">
        <v>1405.85311271</v>
      </c>
      <c r="M178" s="77">
        <v>0</v>
      </c>
      <c r="N178" s="77">
        <v>0.09</v>
      </c>
      <c r="O178" s="77">
        <v>0.01</v>
      </c>
    </row>
    <row r="179" spans="2:15">
      <c r="B179" t="s">
        <v>1901</v>
      </c>
      <c r="C179" t="s">
        <v>1902</v>
      </c>
      <c r="D179" t="s">
        <v>1443</v>
      </c>
      <c r="E179" t="s">
        <v>1129</v>
      </c>
      <c r="F179" t="s">
        <v>1903</v>
      </c>
      <c r="G179" t="s">
        <v>1188</v>
      </c>
      <c r="H179" t="s">
        <v>109</v>
      </c>
      <c r="I179" s="77">
        <v>2550</v>
      </c>
      <c r="J179" s="77">
        <v>30772</v>
      </c>
      <c r="K179" s="77">
        <v>0</v>
      </c>
      <c r="L179" s="77">
        <v>2863.3192140000001</v>
      </c>
      <c r="M179" s="77">
        <v>0</v>
      </c>
      <c r="N179" s="77">
        <v>0.19</v>
      </c>
      <c r="O179" s="77">
        <v>0.02</v>
      </c>
    </row>
    <row r="180" spans="2:15">
      <c r="B180" t="s">
        <v>1904</v>
      </c>
      <c r="C180" t="s">
        <v>1905</v>
      </c>
      <c r="D180" t="s">
        <v>1443</v>
      </c>
      <c r="E180" t="s">
        <v>1129</v>
      </c>
      <c r="F180" t="s">
        <v>1906</v>
      </c>
      <c r="G180" t="s">
        <v>1188</v>
      </c>
      <c r="H180" t="s">
        <v>109</v>
      </c>
      <c r="I180" s="77">
        <v>3957</v>
      </c>
      <c r="J180" s="77">
        <v>19292</v>
      </c>
      <c r="K180" s="77">
        <v>0</v>
      </c>
      <c r="L180" s="77">
        <v>2785.58982156</v>
      </c>
      <c r="M180" s="77">
        <v>0</v>
      </c>
      <c r="N180" s="77">
        <v>0.18</v>
      </c>
      <c r="O180" s="77">
        <v>0.02</v>
      </c>
    </row>
    <row r="181" spans="2:15">
      <c r="B181" t="s">
        <v>1907</v>
      </c>
      <c r="C181" t="s">
        <v>1908</v>
      </c>
      <c r="D181" t="s">
        <v>1846</v>
      </c>
      <c r="E181" t="s">
        <v>1129</v>
      </c>
      <c r="F181" t="s">
        <v>1909</v>
      </c>
      <c r="G181" t="s">
        <v>1188</v>
      </c>
      <c r="H181" t="s">
        <v>113</v>
      </c>
      <c r="I181" s="77">
        <v>4664</v>
      </c>
      <c r="J181" s="77">
        <v>11248</v>
      </c>
      <c r="K181" s="77">
        <v>0</v>
      </c>
      <c r="L181" s="77">
        <v>2216.8830773760001</v>
      </c>
      <c r="M181" s="77">
        <v>0</v>
      </c>
      <c r="N181" s="77">
        <v>0.14000000000000001</v>
      </c>
      <c r="O181" s="77">
        <v>0.02</v>
      </c>
    </row>
    <row r="182" spans="2:15">
      <c r="B182" t="s">
        <v>1910</v>
      </c>
      <c r="C182" t="s">
        <v>1911</v>
      </c>
      <c r="D182" t="s">
        <v>1887</v>
      </c>
      <c r="E182" t="s">
        <v>1129</v>
      </c>
      <c r="F182" t="s">
        <v>1912</v>
      </c>
      <c r="G182" t="s">
        <v>1188</v>
      </c>
      <c r="H182" t="s">
        <v>113</v>
      </c>
      <c r="I182" s="77">
        <v>10424</v>
      </c>
      <c r="J182" s="77">
        <v>8172</v>
      </c>
      <c r="K182" s="77">
        <v>0</v>
      </c>
      <c r="L182" s="77">
        <v>3599.7446874239999</v>
      </c>
      <c r="M182" s="77">
        <v>0</v>
      </c>
      <c r="N182" s="77">
        <v>0.24</v>
      </c>
      <c r="O182" s="77">
        <v>0.03</v>
      </c>
    </row>
    <row r="183" spans="2:15">
      <c r="B183" t="s">
        <v>1913</v>
      </c>
      <c r="C183" t="s">
        <v>1914</v>
      </c>
      <c r="D183" t="s">
        <v>1443</v>
      </c>
      <c r="E183" t="s">
        <v>1129</v>
      </c>
      <c r="F183" t="s">
        <v>1915</v>
      </c>
      <c r="G183" t="s">
        <v>1289</v>
      </c>
      <c r="H183" t="s">
        <v>113</v>
      </c>
      <c r="I183" s="77">
        <v>3201</v>
      </c>
      <c r="J183" s="77">
        <v>18400</v>
      </c>
      <c r="K183" s="77">
        <v>0</v>
      </c>
      <c r="L183" s="77">
        <v>2488.9285872</v>
      </c>
      <c r="M183" s="77">
        <v>0</v>
      </c>
      <c r="N183" s="77">
        <v>0.16</v>
      </c>
      <c r="O183" s="77">
        <v>0.02</v>
      </c>
    </row>
    <row r="184" spans="2:15">
      <c r="B184" t="s">
        <v>1916</v>
      </c>
      <c r="C184" t="s">
        <v>1917</v>
      </c>
      <c r="D184" t="s">
        <v>1443</v>
      </c>
      <c r="E184" t="s">
        <v>1129</v>
      </c>
      <c r="F184" t="s">
        <v>1193</v>
      </c>
      <c r="G184" t="s">
        <v>1289</v>
      </c>
      <c r="H184" t="s">
        <v>113</v>
      </c>
      <c r="I184" s="77">
        <v>5388</v>
      </c>
      <c r="J184" s="77">
        <v>6302</v>
      </c>
      <c r="K184" s="77">
        <v>0</v>
      </c>
      <c r="L184" s="77">
        <v>1434.877827408</v>
      </c>
      <c r="M184" s="77">
        <v>0</v>
      </c>
      <c r="N184" s="77">
        <v>0.09</v>
      </c>
      <c r="O184" s="77">
        <v>0.01</v>
      </c>
    </row>
    <row r="185" spans="2:15">
      <c r="B185" t="s">
        <v>1918</v>
      </c>
      <c r="C185" t="s">
        <v>1919</v>
      </c>
      <c r="D185" t="s">
        <v>1443</v>
      </c>
      <c r="E185" t="s">
        <v>1129</v>
      </c>
      <c r="F185" t="s">
        <v>1920</v>
      </c>
      <c r="G185" t="s">
        <v>1289</v>
      </c>
      <c r="H185" t="s">
        <v>109</v>
      </c>
      <c r="I185" s="77">
        <v>6254</v>
      </c>
      <c r="J185" s="77">
        <v>7170</v>
      </c>
      <c r="K185" s="77">
        <v>0</v>
      </c>
      <c r="L185" s="77">
        <v>1636.2546582</v>
      </c>
      <c r="M185" s="77">
        <v>0</v>
      </c>
      <c r="N185" s="77">
        <v>0.11</v>
      </c>
      <c r="O185" s="77">
        <v>0.01</v>
      </c>
    </row>
    <row r="186" spans="2:15">
      <c r="B186" t="s">
        <v>1921</v>
      </c>
      <c r="C186" t="s">
        <v>1922</v>
      </c>
      <c r="D186" t="s">
        <v>1443</v>
      </c>
      <c r="E186" t="s">
        <v>1129</v>
      </c>
      <c r="F186" t="s">
        <v>1923</v>
      </c>
      <c r="G186" t="s">
        <v>1289</v>
      </c>
      <c r="H186" t="s">
        <v>109</v>
      </c>
      <c r="I186" s="77">
        <v>5056</v>
      </c>
      <c r="J186" s="77">
        <v>6944</v>
      </c>
      <c r="K186" s="77">
        <v>0</v>
      </c>
      <c r="L186" s="77">
        <v>1281.12244736</v>
      </c>
      <c r="M186" s="77">
        <v>0</v>
      </c>
      <c r="N186" s="77">
        <v>0.08</v>
      </c>
      <c r="O186" s="77">
        <v>0.01</v>
      </c>
    </row>
    <row r="187" spans="2:15">
      <c r="B187" t="s">
        <v>1924</v>
      </c>
      <c r="C187" t="s">
        <v>1925</v>
      </c>
      <c r="D187" t="s">
        <v>1443</v>
      </c>
      <c r="E187" t="s">
        <v>1129</v>
      </c>
      <c r="F187" t="s">
        <v>1926</v>
      </c>
      <c r="G187" t="s">
        <v>1206</v>
      </c>
      <c r="H187" t="s">
        <v>109</v>
      </c>
      <c r="I187" s="77">
        <v>14606</v>
      </c>
      <c r="J187" s="77">
        <v>9697</v>
      </c>
      <c r="K187" s="77">
        <v>0</v>
      </c>
      <c r="L187" s="77">
        <v>5168.2385991800002</v>
      </c>
      <c r="M187" s="77">
        <v>0</v>
      </c>
      <c r="N187" s="77">
        <v>0.34</v>
      </c>
      <c r="O187" s="77">
        <v>0.04</v>
      </c>
    </row>
    <row r="188" spans="2:15">
      <c r="B188" t="s">
        <v>1927</v>
      </c>
      <c r="C188" t="s">
        <v>1928</v>
      </c>
      <c r="D188" t="s">
        <v>1443</v>
      </c>
      <c r="E188" t="s">
        <v>1129</v>
      </c>
      <c r="F188" t="s">
        <v>1929</v>
      </c>
      <c r="G188" t="s">
        <v>1206</v>
      </c>
      <c r="H188" t="s">
        <v>109</v>
      </c>
      <c r="I188" s="77">
        <v>1408</v>
      </c>
      <c r="J188" s="77">
        <v>50177</v>
      </c>
      <c r="K188" s="77">
        <v>0</v>
      </c>
      <c r="L188" s="77">
        <v>2577.9898918399999</v>
      </c>
      <c r="M188" s="77">
        <v>0</v>
      </c>
      <c r="N188" s="77">
        <v>0.17</v>
      </c>
      <c r="O188" s="77">
        <v>0.02</v>
      </c>
    </row>
    <row r="189" spans="2:15">
      <c r="B189" t="s">
        <v>1930</v>
      </c>
      <c r="C189" t="s">
        <v>1931</v>
      </c>
      <c r="D189" t="s">
        <v>1443</v>
      </c>
      <c r="E189" t="s">
        <v>1129</v>
      </c>
      <c r="F189" t="s">
        <v>1932</v>
      </c>
      <c r="G189" t="s">
        <v>1206</v>
      </c>
      <c r="H189" t="s">
        <v>109</v>
      </c>
      <c r="I189" s="77">
        <v>3456</v>
      </c>
      <c r="J189" s="77">
        <v>17058</v>
      </c>
      <c r="K189" s="77">
        <v>0</v>
      </c>
      <c r="L189" s="77">
        <v>2151.1748275199998</v>
      </c>
      <c r="M189" s="77">
        <v>0</v>
      </c>
      <c r="N189" s="77">
        <v>0.14000000000000001</v>
      </c>
      <c r="O189" s="77">
        <v>0.02</v>
      </c>
    </row>
    <row r="190" spans="2:15">
      <c r="B190" t="s">
        <v>1933</v>
      </c>
      <c r="C190" t="s">
        <v>1934</v>
      </c>
      <c r="D190" t="s">
        <v>1443</v>
      </c>
      <c r="E190" t="s">
        <v>1129</v>
      </c>
      <c r="F190" t="s">
        <v>1935</v>
      </c>
      <c r="G190" t="s">
        <v>1206</v>
      </c>
      <c r="H190" t="s">
        <v>109</v>
      </c>
      <c r="I190" s="77">
        <v>3186</v>
      </c>
      <c r="J190" s="77">
        <v>20369</v>
      </c>
      <c r="K190" s="77">
        <v>0</v>
      </c>
      <c r="L190" s="77">
        <v>2368.0416846600001</v>
      </c>
      <c r="M190" s="77">
        <v>0</v>
      </c>
      <c r="N190" s="77">
        <v>0.15</v>
      </c>
      <c r="O190" s="77">
        <v>0.02</v>
      </c>
    </row>
    <row r="191" spans="2:15">
      <c r="B191" t="s">
        <v>1936</v>
      </c>
      <c r="C191" t="s">
        <v>1937</v>
      </c>
      <c r="D191" t="s">
        <v>1443</v>
      </c>
      <c r="E191" t="s">
        <v>1129</v>
      </c>
      <c r="F191" t="s">
        <v>1403</v>
      </c>
      <c r="G191" t="s">
        <v>1206</v>
      </c>
      <c r="H191" t="s">
        <v>109</v>
      </c>
      <c r="I191" s="77">
        <v>22646</v>
      </c>
      <c r="J191" s="77">
        <v>3301</v>
      </c>
      <c r="K191" s="77">
        <v>0</v>
      </c>
      <c r="L191" s="77">
        <v>2727.7897345400002</v>
      </c>
      <c r="M191" s="77">
        <v>0</v>
      </c>
      <c r="N191" s="77">
        <v>0.18</v>
      </c>
      <c r="O191" s="77">
        <v>0.02</v>
      </c>
    </row>
    <row r="192" spans="2:15">
      <c r="B192" t="s">
        <v>1938</v>
      </c>
      <c r="C192" t="s">
        <v>1939</v>
      </c>
      <c r="D192" t="s">
        <v>1443</v>
      </c>
      <c r="E192" t="s">
        <v>1129</v>
      </c>
      <c r="F192" t="s">
        <v>1940</v>
      </c>
      <c r="G192" t="s">
        <v>1206</v>
      </c>
      <c r="H192" t="s">
        <v>113</v>
      </c>
      <c r="I192" s="77">
        <v>16430</v>
      </c>
      <c r="J192" s="77">
        <v>4721</v>
      </c>
      <c r="K192" s="77">
        <v>0</v>
      </c>
      <c r="L192" s="77">
        <v>3277.78529574</v>
      </c>
      <c r="M192" s="77">
        <v>0.01</v>
      </c>
      <c r="N192" s="77">
        <v>0.21</v>
      </c>
      <c r="O192" s="77">
        <v>0.03</v>
      </c>
    </row>
    <row r="193" spans="2:15">
      <c r="B193" t="s">
        <v>1941</v>
      </c>
      <c r="C193" t="s">
        <v>1942</v>
      </c>
      <c r="D193" t="s">
        <v>1943</v>
      </c>
      <c r="E193" t="s">
        <v>1129</v>
      </c>
      <c r="F193" t="s">
        <v>1944</v>
      </c>
      <c r="G193" t="s">
        <v>1131</v>
      </c>
      <c r="H193" t="s">
        <v>116</v>
      </c>
      <c r="I193" s="77">
        <v>210086</v>
      </c>
      <c r="J193" s="77">
        <v>582.5</v>
      </c>
      <c r="K193" s="77">
        <v>0</v>
      </c>
      <c r="L193" s="77">
        <v>5843.4107862499995</v>
      </c>
      <c r="M193" s="77">
        <v>0</v>
      </c>
      <c r="N193" s="77">
        <v>0.38</v>
      </c>
      <c r="O193" s="77">
        <v>0.05</v>
      </c>
    </row>
    <row r="194" spans="2:15">
      <c r="B194" t="s">
        <v>1945</v>
      </c>
      <c r="C194" t="s">
        <v>1946</v>
      </c>
      <c r="D194" t="s">
        <v>1443</v>
      </c>
      <c r="E194" t="s">
        <v>1129</v>
      </c>
      <c r="F194" t="s">
        <v>1947</v>
      </c>
      <c r="G194" t="s">
        <v>1131</v>
      </c>
      <c r="H194" t="s">
        <v>109</v>
      </c>
      <c r="I194" s="77">
        <v>12601</v>
      </c>
      <c r="J194" s="77">
        <v>12566</v>
      </c>
      <c r="K194" s="77">
        <v>0</v>
      </c>
      <c r="L194" s="77">
        <v>5777.9786173399998</v>
      </c>
      <c r="M194" s="77">
        <v>0</v>
      </c>
      <c r="N194" s="77">
        <v>0.38</v>
      </c>
      <c r="O194" s="77">
        <v>0.05</v>
      </c>
    </row>
    <row r="195" spans="2:15">
      <c r="B195" t="s">
        <v>1948</v>
      </c>
      <c r="C195" t="s">
        <v>1949</v>
      </c>
      <c r="D195" t="s">
        <v>1443</v>
      </c>
      <c r="E195" t="s">
        <v>1129</v>
      </c>
      <c r="F195" t="s">
        <v>1950</v>
      </c>
      <c r="G195" t="s">
        <v>1131</v>
      </c>
      <c r="H195" t="s">
        <v>205</v>
      </c>
      <c r="I195" s="77">
        <v>389266</v>
      </c>
      <c r="J195" s="77">
        <v>698</v>
      </c>
      <c r="K195" s="77">
        <v>0</v>
      </c>
      <c r="L195" s="77">
        <v>1262.6255331960001</v>
      </c>
      <c r="M195" s="77">
        <v>0</v>
      </c>
      <c r="N195" s="77">
        <v>0.08</v>
      </c>
      <c r="O195" s="77">
        <v>0.01</v>
      </c>
    </row>
    <row r="196" spans="2:15">
      <c r="B196" t="s">
        <v>1951</v>
      </c>
      <c r="C196" t="s">
        <v>1952</v>
      </c>
      <c r="D196" t="s">
        <v>1443</v>
      </c>
      <c r="E196" t="s">
        <v>1129</v>
      </c>
      <c r="F196" t="s">
        <v>1159</v>
      </c>
      <c r="G196" t="s">
        <v>1131</v>
      </c>
      <c r="H196" t="s">
        <v>205</v>
      </c>
      <c r="I196" s="77">
        <v>228996</v>
      </c>
      <c r="J196" s="77">
        <v>1348</v>
      </c>
      <c r="K196" s="77">
        <v>0</v>
      </c>
      <c r="L196" s="77">
        <v>1434.466667376</v>
      </c>
      <c r="M196" s="77">
        <v>0</v>
      </c>
      <c r="N196" s="77">
        <v>0.09</v>
      </c>
      <c r="O196" s="77">
        <v>0.01</v>
      </c>
    </row>
    <row r="197" spans="2:15">
      <c r="B197" t="s">
        <v>1953</v>
      </c>
      <c r="C197" t="s">
        <v>1954</v>
      </c>
      <c r="D197" t="s">
        <v>1443</v>
      </c>
      <c r="E197" t="s">
        <v>1129</v>
      </c>
      <c r="F197" t="s">
        <v>1955</v>
      </c>
      <c r="G197" t="s">
        <v>1131</v>
      </c>
      <c r="H197" t="s">
        <v>113</v>
      </c>
      <c r="I197" s="77">
        <v>70800</v>
      </c>
      <c r="J197" s="77">
        <v>1591</v>
      </c>
      <c r="K197" s="77">
        <v>0</v>
      </c>
      <c r="L197" s="77">
        <v>4760.0594424000001</v>
      </c>
      <c r="M197" s="77">
        <v>0</v>
      </c>
      <c r="N197" s="77">
        <v>0.31</v>
      </c>
      <c r="O197" s="77">
        <v>0.04</v>
      </c>
    </row>
    <row r="198" spans="2:15">
      <c r="B198" t="s">
        <v>1956</v>
      </c>
      <c r="C198" t="s">
        <v>1957</v>
      </c>
      <c r="D198" t="s">
        <v>1443</v>
      </c>
      <c r="E198" t="s">
        <v>1129</v>
      </c>
      <c r="F198" t="s">
        <v>1958</v>
      </c>
      <c r="G198" t="s">
        <v>1131</v>
      </c>
      <c r="H198" t="s">
        <v>109</v>
      </c>
      <c r="I198" s="77">
        <v>15112</v>
      </c>
      <c r="J198" s="77">
        <v>8197</v>
      </c>
      <c r="K198" s="77">
        <v>0</v>
      </c>
      <c r="L198" s="77">
        <v>4520.1281053599996</v>
      </c>
      <c r="M198" s="77">
        <v>0</v>
      </c>
      <c r="N198" s="77">
        <v>0.3</v>
      </c>
      <c r="O198" s="77">
        <v>0.04</v>
      </c>
    </row>
    <row r="199" spans="2:15">
      <c r="B199" t="s">
        <v>1959</v>
      </c>
      <c r="C199" t="s">
        <v>1960</v>
      </c>
      <c r="D199" t="s">
        <v>1443</v>
      </c>
      <c r="E199" t="s">
        <v>1129</v>
      </c>
      <c r="F199" t="s">
        <v>1961</v>
      </c>
      <c r="G199" t="s">
        <v>1131</v>
      </c>
      <c r="H199" t="s">
        <v>205</v>
      </c>
      <c r="I199" s="77">
        <v>522577</v>
      </c>
      <c r="J199" s="77">
        <v>586</v>
      </c>
      <c r="K199" s="77">
        <v>0</v>
      </c>
      <c r="L199" s="77">
        <v>1423.051376934</v>
      </c>
      <c r="M199" s="77">
        <v>0</v>
      </c>
      <c r="N199" s="77">
        <v>0.09</v>
      </c>
      <c r="O199" s="77">
        <v>0.01</v>
      </c>
    </row>
    <row r="200" spans="2:15">
      <c r="B200" t="s">
        <v>1962</v>
      </c>
      <c r="C200" t="s">
        <v>1963</v>
      </c>
      <c r="D200" t="s">
        <v>1943</v>
      </c>
      <c r="E200" t="s">
        <v>1129</v>
      </c>
      <c r="F200" t="s">
        <v>1964</v>
      </c>
      <c r="G200" t="s">
        <v>1131</v>
      </c>
      <c r="H200" t="s">
        <v>113</v>
      </c>
      <c r="I200" s="77">
        <v>23030</v>
      </c>
      <c r="J200" s="77">
        <v>2994.5</v>
      </c>
      <c r="K200" s="77">
        <v>0</v>
      </c>
      <c r="L200" s="77">
        <v>2914.25261043</v>
      </c>
      <c r="M200" s="77">
        <v>0</v>
      </c>
      <c r="N200" s="77">
        <v>0.19</v>
      </c>
      <c r="O200" s="77">
        <v>0.03</v>
      </c>
    </row>
    <row r="201" spans="2:15">
      <c r="B201" t="s">
        <v>1965</v>
      </c>
      <c r="C201" t="s">
        <v>1963</v>
      </c>
      <c r="D201" t="s">
        <v>1943</v>
      </c>
      <c r="E201" t="s">
        <v>1129</v>
      </c>
      <c r="F201" t="s">
        <v>1964</v>
      </c>
      <c r="G201" t="s">
        <v>1131</v>
      </c>
      <c r="H201" t="s">
        <v>116</v>
      </c>
      <c r="I201" s="77">
        <v>28495</v>
      </c>
      <c r="J201" s="77">
        <v>2647.5</v>
      </c>
      <c r="K201" s="77">
        <v>0</v>
      </c>
      <c r="L201" s="77">
        <v>3602.2844718749998</v>
      </c>
      <c r="M201" s="77">
        <v>0</v>
      </c>
      <c r="N201" s="77">
        <v>0.24</v>
      </c>
      <c r="O201" s="77">
        <v>0.03</v>
      </c>
    </row>
    <row r="202" spans="2:15">
      <c r="B202" t="s">
        <v>1966</v>
      </c>
      <c r="C202" t="s">
        <v>1967</v>
      </c>
      <c r="D202" t="s">
        <v>1443</v>
      </c>
      <c r="E202" t="s">
        <v>1129</v>
      </c>
      <c r="F202" t="s">
        <v>1968</v>
      </c>
      <c r="G202" t="s">
        <v>1131</v>
      </c>
      <c r="H202" t="s">
        <v>113</v>
      </c>
      <c r="I202" s="77">
        <v>20213</v>
      </c>
      <c r="J202" s="77">
        <v>5217</v>
      </c>
      <c r="K202" s="77">
        <v>0</v>
      </c>
      <c r="L202" s="77">
        <v>4456.1576970180004</v>
      </c>
      <c r="M202" s="77">
        <v>0</v>
      </c>
      <c r="N202" s="77">
        <v>0.28999999999999998</v>
      </c>
      <c r="O202" s="77">
        <v>0.04</v>
      </c>
    </row>
    <row r="203" spans="2:15">
      <c r="B203" t="s">
        <v>1969</v>
      </c>
      <c r="C203" t="s">
        <v>1967</v>
      </c>
      <c r="D203" t="s">
        <v>1443</v>
      </c>
      <c r="E203" t="s">
        <v>1129</v>
      </c>
      <c r="F203" t="s">
        <v>1968</v>
      </c>
      <c r="G203" t="s">
        <v>1131</v>
      </c>
      <c r="H203" t="s">
        <v>113</v>
      </c>
      <c r="I203" s="77">
        <v>935</v>
      </c>
      <c r="J203" s="77">
        <v>5217</v>
      </c>
      <c r="K203" s="77">
        <v>0</v>
      </c>
      <c r="L203" s="77">
        <v>206.13008690999999</v>
      </c>
      <c r="M203" s="77">
        <v>0</v>
      </c>
      <c r="N203" s="77">
        <v>0.01</v>
      </c>
      <c r="O203" s="77">
        <v>0</v>
      </c>
    </row>
    <row r="204" spans="2:15">
      <c r="B204" t="s">
        <v>1970</v>
      </c>
      <c r="C204" t="s">
        <v>1971</v>
      </c>
      <c r="D204" t="s">
        <v>1443</v>
      </c>
      <c r="E204" t="s">
        <v>1129</v>
      </c>
      <c r="F204" t="s">
        <v>1972</v>
      </c>
      <c r="G204" t="s">
        <v>1973</v>
      </c>
      <c r="H204" t="s">
        <v>113</v>
      </c>
      <c r="I204" s="77">
        <v>31445</v>
      </c>
      <c r="J204" s="77">
        <v>1393</v>
      </c>
      <c r="K204" s="77">
        <v>0</v>
      </c>
      <c r="L204" s="77">
        <v>1851.02231433</v>
      </c>
      <c r="M204" s="77">
        <v>0</v>
      </c>
      <c r="N204" s="77">
        <v>0.12</v>
      </c>
      <c r="O204" s="77">
        <v>0.02</v>
      </c>
    </row>
    <row r="205" spans="2:15">
      <c r="B205" t="s">
        <v>1974</v>
      </c>
      <c r="C205" t="s">
        <v>1975</v>
      </c>
      <c r="D205" t="s">
        <v>1443</v>
      </c>
      <c r="E205" t="s">
        <v>1129</v>
      </c>
      <c r="F205" t="s">
        <v>1976</v>
      </c>
      <c r="G205" t="s">
        <v>1973</v>
      </c>
      <c r="H205" t="s">
        <v>109</v>
      </c>
      <c r="I205" s="77">
        <v>18926</v>
      </c>
      <c r="J205" s="77">
        <v>8586</v>
      </c>
      <c r="K205" s="77">
        <v>0</v>
      </c>
      <c r="L205" s="77">
        <v>5929.5752276399999</v>
      </c>
      <c r="M205" s="77">
        <v>0</v>
      </c>
      <c r="N205" s="77">
        <v>0.39</v>
      </c>
      <c r="O205" s="77">
        <v>0.05</v>
      </c>
    </row>
    <row r="206" spans="2:15">
      <c r="B206" t="s">
        <v>1977</v>
      </c>
      <c r="C206" t="s">
        <v>1978</v>
      </c>
      <c r="D206" t="s">
        <v>1443</v>
      </c>
      <c r="E206" t="s">
        <v>1129</v>
      </c>
      <c r="F206" t="s">
        <v>1333</v>
      </c>
      <c r="G206" t="s">
        <v>1211</v>
      </c>
      <c r="H206" t="s">
        <v>109</v>
      </c>
      <c r="I206" s="77">
        <v>1847</v>
      </c>
      <c r="J206" s="77">
        <v>23970</v>
      </c>
      <c r="K206" s="77">
        <v>0</v>
      </c>
      <c r="L206" s="77">
        <v>1615.5068091000001</v>
      </c>
      <c r="M206" s="77">
        <v>0</v>
      </c>
      <c r="N206" s="77">
        <v>0.11</v>
      </c>
      <c r="O206" s="77">
        <v>0.01</v>
      </c>
    </row>
    <row r="207" spans="2:15">
      <c r="B207" t="s">
        <v>1979</v>
      </c>
      <c r="C207" t="s">
        <v>1978</v>
      </c>
      <c r="D207" t="s">
        <v>1443</v>
      </c>
      <c r="E207" t="s">
        <v>1129</v>
      </c>
      <c r="F207" t="s">
        <v>1333</v>
      </c>
      <c r="G207" t="s">
        <v>1211</v>
      </c>
      <c r="H207" t="s">
        <v>109</v>
      </c>
      <c r="I207" s="77">
        <v>1720</v>
      </c>
      <c r="J207" s="77">
        <v>23970</v>
      </c>
      <c r="K207" s="77">
        <v>0</v>
      </c>
      <c r="L207" s="77">
        <v>1504.4243160000001</v>
      </c>
      <c r="M207" s="77">
        <v>0</v>
      </c>
      <c r="N207" s="77">
        <v>0.1</v>
      </c>
      <c r="O207" s="77">
        <v>0.01</v>
      </c>
    </row>
    <row r="208" spans="2:15">
      <c r="B208" t="s">
        <v>1980</v>
      </c>
      <c r="C208" t="s">
        <v>1981</v>
      </c>
      <c r="D208" t="s">
        <v>1443</v>
      </c>
      <c r="E208" t="s">
        <v>1129</v>
      </c>
      <c r="F208" t="s">
        <v>1982</v>
      </c>
      <c r="G208" t="s">
        <v>1183</v>
      </c>
      <c r="H208" t="s">
        <v>113</v>
      </c>
      <c r="I208" s="77">
        <v>2904</v>
      </c>
      <c r="J208" s="77">
        <v>17278</v>
      </c>
      <c r="K208" s="77">
        <v>0</v>
      </c>
      <c r="L208" s="77">
        <v>2120.308334496</v>
      </c>
      <c r="M208" s="77">
        <v>0</v>
      </c>
      <c r="N208" s="77">
        <v>0.14000000000000001</v>
      </c>
      <c r="O208" s="77">
        <v>0.02</v>
      </c>
    </row>
    <row r="209" spans="2:15">
      <c r="B209" t="s">
        <v>1983</v>
      </c>
      <c r="C209" t="s">
        <v>1984</v>
      </c>
      <c r="D209" t="s">
        <v>1443</v>
      </c>
      <c r="E209" t="s">
        <v>1129</v>
      </c>
      <c r="F209" t="s">
        <v>1985</v>
      </c>
      <c r="G209" t="s">
        <v>1183</v>
      </c>
      <c r="H209" t="s">
        <v>113</v>
      </c>
      <c r="I209" s="77">
        <v>24094</v>
      </c>
      <c r="J209" s="77">
        <v>2082.5</v>
      </c>
      <c r="K209" s="77">
        <v>0</v>
      </c>
      <c r="L209" s="77">
        <v>2120.3270547900001</v>
      </c>
      <c r="M209" s="77">
        <v>0</v>
      </c>
      <c r="N209" s="77">
        <v>0.14000000000000001</v>
      </c>
      <c r="O209" s="77">
        <v>0.02</v>
      </c>
    </row>
    <row r="210" spans="2:15">
      <c r="B210" t="s">
        <v>1986</v>
      </c>
      <c r="C210" t="s">
        <v>1987</v>
      </c>
      <c r="D210" t="s">
        <v>1443</v>
      </c>
      <c r="E210" t="s">
        <v>1129</v>
      </c>
      <c r="F210" t="s">
        <v>1988</v>
      </c>
      <c r="G210" t="s">
        <v>1140</v>
      </c>
      <c r="H210" t="s">
        <v>116</v>
      </c>
      <c r="I210" s="77">
        <v>29110</v>
      </c>
      <c r="J210" s="77">
        <v>1688</v>
      </c>
      <c r="K210" s="77">
        <v>0</v>
      </c>
      <c r="L210" s="77">
        <v>2346.32422</v>
      </c>
      <c r="M210" s="77">
        <v>0</v>
      </c>
      <c r="N210" s="77">
        <v>0.15</v>
      </c>
      <c r="O210" s="77">
        <v>0.02</v>
      </c>
    </row>
    <row r="211" spans="2:15">
      <c r="B211" t="s">
        <v>1989</v>
      </c>
      <c r="C211" t="s">
        <v>1990</v>
      </c>
      <c r="D211" t="s">
        <v>1443</v>
      </c>
      <c r="E211" t="s">
        <v>1129</v>
      </c>
      <c r="F211" t="s">
        <v>1991</v>
      </c>
      <c r="G211" t="s">
        <v>1140</v>
      </c>
      <c r="H211" t="s">
        <v>109</v>
      </c>
      <c r="I211" s="77">
        <v>9264</v>
      </c>
      <c r="J211" s="77">
        <v>4429</v>
      </c>
      <c r="K211" s="77">
        <v>0</v>
      </c>
      <c r="L211" s="77">
        <v>1497.1940414400001</v>
      </c>
      <c r="M211" s="77">
        <v>0</v>
      </c>
      <c r="N211" s="77">
        <v>0.1</v>
      </c>
      <c r="O211" s="77">
        <v>0.01</v>
      </c>
    </row>
    <row r="212" spans="2:15">
      <c r="B212" t="s">
        <v>1992</v>
      </c>
      <c r="C212" t="s">
        <v>1993</v>
      </c>
      <c r="D212" t="s">
        <v>126</v>
      </c>
      <c r="E212" t="s">
        <v>1129</v>
      </c>
      <c r="F212" t="s">
        <v>1994</v>
      </c>
      <c r="G212" t="s">
        <v>1140</v>
      </c>
      <c r="H212" t="s">
        <v>116</v>
      </c>
      <c r="I212" s="77">
        <v>84428</v>
      </c>
      <c r="J212" s="77">
        <v>358.8</v>
      </c>
      <c r="K212" s="77">
        <v>0</v>
      </c>
      <c r="L212" s="77">
        <v>1446.4795956</v>
      </c>
      <c r="M212" s="77">
        <v>0</v>
      </c>
      <c r="N212" s="77">
        <v>0.09</v>
      </c>
      <c r="O212" s="77">
        <v>0.01</v>
      </c>
    </row>
    <row r="213" spans="2:15">
      <c r="B213" t="s">
        <v>1995</v>
      </c>
      <c r="C213" t="s">
        <v>1996</v>
      </c>
      <c r="D213" t="s">
        <v>1443</v>
      </c>
      <c r="E213" t="s">
        <v>1129</v>
      </c>
      <c r="F213" t="s">
        <v>1358</v>
      </c>
      <c r="G213" t="s">
        <v>1140</v>
      </c>
      <c r="H213" t="s">
        <v>109</v>
      </c>
      <c r="I213" s="77">
        <v>7375</v>
      </c>
      <c r="J213" s="77">
        <v>5338</v>
      </c>
      <c r="K213" s="77">
        <v>0</v>
      </c>
      <c r="L213" s="77">
        <v>1436.5291975</v>
      </c>
      <c r="M213" s="77">
        <v>0</v>
      </c>
      <c r="N213" s="77">
        <v>0.09</v>
      </c>
      <c r="O213" s="77">
        <v>0.01</v>
      </c>
    </row>
    <row r="214" spans="2:15">
      <c r="B214" t="s">
        <v>1997</v>
      </c>
      <c r="C214" t="s">
        <v>1998</v>
      </c>
      <c r="D214" t="s">
        <v>1943</v>
      </c>
      <c r="E214" t="s">
        <v>1129</v>
      </c>
      <c r="F214" t="s">
        <v>1999</v>
      </c>
      <c r="G214" t="s">
        <v>1140</v>
      </c>
      <c r="H214" t="s">
        <v>116</v>
      </c>
      <c r="I214" s="77">
        <v>6847</v>
      </c>
      <c r="J214" s="77">
        <v>4184</v>
      </c>
      <c r="K214" s="77">
        <v>0</v>
      </c>
      <c r="L214" s="77">
        <v>1367.9347419999999</v>
      </c>
      <c r="M214" s="77">
        <v>0</v>
      </c>
      <c r="N214" s="77">
        <v>0.09</v>
      </c>
      <c r="O214" s="77">
        <v>0.01</v>
      </c>
    </row>
    <row r="215" spans="2:15">
      <c r="B215" t="s">
        <v>2000</v>
      </c>
      <c r="C215" t="s">
        <v>2001</v>
      </c>
      <c r="D215" t="s">
        <v>1443</v>
      </c>
      <c r="E215" t="s">
        <v>1129</v>
      </c>
      <c r="F215" t="s">
        <v>2002</v>
      </c>
      <c r="G215" t="s">
        <v>2003</v>
      </c>
      <c r="H215" t="s">
        <v>113</v>
      </c>
      <c r="I215" s="77">
        <v>6381</v>
      </c>
      <c r="J215" s="77">
        <v>5896</v>
      </c>
      <c r="K215" s="77">
        <v>0</v>
      </c>
      <c r="L215" s="77">
        <v>1589.846365008</v>
      </c>
      <c r="M215" s="77">
        <v>0</v>
      </c>
      <c r="N215" s="77">
        <v>0.1</v>
      </c>
      <c r="O215" s="77">
        <v>0.01</v>
      </c>
    </row>
    <row r="216" spans="2:15">
      <c r="B216" t="s">
        <v>2004</v>
      </c>
      <c r="C216" t="s">
        <v>2005</v>
      </c>
      <c r="D216" t="s">
        <v>1443</v>
      </c>
      <c r="E216" t="s">
        <v>1129</v>
      </c>
      <c r="F216" t="s">
        <v>2006</v>
      </c>
      <c r="G216" t="s">
        <v>1145</v>
      </c>
      <c r="H216" t="s">
        <v>109</v>
      </c>
      <c r="I216" s="77">
        <v>10660</v>
      </c>
      <c r="J216" s="77">
        <v>6030</v>
      </c>
      <c r="K216" s="77">
        <v>0</v>
      </c>
      <c r="L216" s="77">
        <v>2345.5699020000002</v>
      </c>
      <c r="M216" s="77">
        <v>0</v>
      </c>
      <c r="N216" s="77">
        <v>0.15</v>
      </c>
      <c r="O216" s="77">
        <v>0.02</v>
      </c>
    </row>
    <row r="217" spans="2:15">
      <c r="B217" t="s">
        <v>2007</v>
      </c>
      <c r="C217" t="s">
        <v>2008</v>
      </c>
      <c r="D217" t="s">
        <v>1443</v>
      </c>
      <c r="E217" t="s">
        <v>1129</v>
      </c>
      <c r="F217" t="s">
        <v>2009</v>
      </c>
      <c r="G217" t="s">
        <v>1145</v>
      </c>
      <c r="H217" t="s">
        <v>109</v>
      </c>
      <c r="I217" s="77">
        <v>71602</v>
      </c>
      <c r="J217" s="77">
        <v>3633</v>
      </c>
      <c r="K217" s="77">
        <v>0</v>
      </c>
      <c r="L217" s="77">
        <v>9492.1461083400009</v>
      </c>
      <c r="M217" s="77">
        <v>0.01</v>
      </c>
      <c r="N217" s="77">
        <v>0.62</v>
      </c>
      <c r="O217" s="77">
        <v>0.08</v>
      </c>
    </row>
    <row r="218" spans="2:15">
      <c r="B218" t="s">
        <v>2007</v>
      </c>
      <c r="C218" t="s">
        <v>2008</v>
      </c>
      <c r="D218" t="s">
        <v>1443</v>
      </c>
      <c r="E218" t="s">
        <v>1129</v>
      </c>
      <c r="F218" t="s">
        <v>2009</v>
      </c>
      <c r="G218" t="s">
        <v>1145</v>
      </c>
      <c r="H218" t="s">
        <v>109</v>
      </c>
      <c r="I218" s="77">
        <v>17662</v>
      </c>
      <c r="J218" s="77">
        <v>3633</v>
      </c>
      <c r="K218" s="77">
        <v>0</v>
      </c>
      <c r="L218" s="77">
        <v>2341.4190185399998</v>
      </c>
      <c r="M218" s="77">
        <v>0</v>
      </c>
      <c r="N218" s="77">
        <v>0.15</v>
      </c>
      <c r="O218" s="77">
        <v>0.02</v>
      </c>
    </row>
    <row r="219" spans="2:15">
      <c r="B219" t="s">
        <v>2010</v>
      </c>
      <c r="C219" t="s">
        <v>2011</v>
      </c>
      <c r="D219" t="s">
        <v>1366</v>
      </c>
      <c r="E219" t="s">
        <v>1129</v>
      </c>
      <c r="F219" t="s">
        <v>2012</v>
      </c>
      <c r="G219" t="s">
        <v>1145</v>
      </c>
      <c r="H219" t="s">
        <v>109</v>
      </c>
      <c r="I219" s="77">
        <v>49770</v>
      </c>
      <c r="J219" s="77">
        <v>3636</v>
      </c>
      <c r="K219" s="77">
        <v>0</v>
      </c>
      <c r="L219" s="77">
        <v>6603.3661427999996</v>
      </c>
      <c r="M219" s="77">
        <v>0</v>
      </c>
      <c r="N219" s="77">
        <v>0.43</v>
      </c>
      <c r="O219" s="77">
        <v>0.06</v>
      </c>
    </row>
    <row r="220" spans="2:15">
      <c r="B220" t="s">
        <v>2013</v>
      </c>
      <c r="C220" t="s">
        <v>2014</v>
      </c>
      <c r="D220" t="s">
        <v>2015</v>
      </c>
      <c r="E220" t="s">
        <v>1129</v>
      </c>
      <c r="F220" t="s">
        <v>2016</v>
      </c>
      <c r="G220" t="s">
        <v>1145</v>
      </c>
      <c r="H220" t="s">
        <v>201</v>
      </c>
      <c r="I220" s="77">
        <v>3430</v>
      </c>
      <c r="J220" s="77">
        <v>21720</v>
      </c>
      <c r="K220" s="77">
        <v>0</v>
      </c>
      <c r="L220" s="77">
        <v>2724.0778740000001</v>
      </c>
      <c r="M220" s="77">
        <v>0</v>
      </c>
      <c r="N220" s="77">
        <v>0.18</v>
      </c>
      <c r="O220" s="77">
        <v>0.02</v>
      </c>
    </row>
    <row r="221" spans="2:15">
      <c r="B221" t="s">
        <v>2017</v>
      </c>
      <c r="C221" t="s">
        <v>2018</v>
      </c>
      <c r="D221" t="s">
        <v>1443</v>
      </c>
      <c r="E221" t="s">
        <v>1129</v>
      </c>
      <c r="F221" t="s">
        <v>2019</v>
      </c>
      <c r="G221" t="s">
        <v>1281</v>
      </c>
      <c r="H221" t="s">
        <v>109</v>
      </c>
      <c r="I221" s="77">
        <v>2919</v>
      </c>
      <c r="J221" s="77">
        <v>12634</v>
      </c>
      <c r="K221" s="77">
        <v>0</v>
      </c>
      <c r="L221" s="77">
        <v>1345.70179254</v>
      </c>
      <c r="M221" s="77">
        <v>0</v>
      </c>
      <c r="N221" s="77">
        <v>0.09</v>
      </c>
      <c r="O221" s="77">
        <v>0.01</v>
      </c>
    </row>
    <row r="222" spans="2:15">
      <c r="B222" t="s">
        <v>2020</v>
      </c>
      <c r="C222" t="s">
        <v>2021</v>
      </c>
      <c r="D222" t="s">
        <v>1443</v>
      </c>
      <c r="E222" t="s">
        <v>1129</v>
      </c>
      <c r="F222" t="s">
        <v>2022</v>
      </c>
      <c r="G222" t="s">
        <v>1281</v>
      </c>
      <c r="H222" t="s">
        <v>109</v>
      </c>
      <c r="I222" s="77">
        <v>2944</v>
      </c>
      <c r="J222" s="77">
        <v>12494</v>
      </c>
      <c r="K222" s="77">
        <v>0</v>
      </c>
      <c r="L222" s="77">
        <v>1342.18744064</v>
      </c>
      <c r="M222" s="77">
        <v>0</v>
      </c>
      <c r="N222" s="77">
        <v>0.09</v>
      </c>
      <c r="O222" s="77">
        <v>0.01</v>
      </c>
    </row>
    <row r="223" spans="2:15">
      <c r="B223" t="s">
        <v>2023</v>
      </c>
      <c r="C223" t="s">
        <v>2024</v>
      </c>
      <c r="D223" t="s">
        <v>1443</v>
      </c>
      <c r="E223" t="s">
        <v>1129</v>
      </c>
      <c r="F223" t="s">
        <v>2025</v>
      </c>
      <c r="G223" t="s">
        <v>1281</v>
      </c>
      <c r="H223" t="s">
        <v>109</v>
      </c>
      <c r="I223" s="77">
        <v>5163</v>
      </c>
      <c r="J223" s="77">
        <v>17121</v>
      </c>
      <c r="K223" s="77">
        <v>0</v>
      </c>
      <c r="L223" s="77">
        <v>3225.55993227</v>
      </c>
      <c r="M223" s="77">
        <v>0</v>
      </c>
      <c r="N223" s="77">
        <v>0.21</v>
      </c>
      <c r="O223" s="77">
        <v>0.03</v>
      </c>
    </row>
    <row r="224" spans="2:15">
      <c r="B224" t="s">
        <v>2026</v>
      </c>
      <c r="C224" t="s">
        <v>2027</v>
      </c>
      <c r="D224" t="s">
        <v>1443</v>
      </c>
      <c r="E224" t="s">
        <v>1129</v>
      </c>
      <c r="F224" t="s">
        <v>2028</v>
      </c>
      <c r="G224" t="s">
        <v>1281</v>
      </c>
      <c r="H224" t="s">
        <v>109</v>
      </c>
      <c r="I224" s="77">
        <v>3786</v>
      </c>
      <c r="J224" s="77">
        <v>10080</v>
      </c>
      <c r="K224" s="77">
        <v>0</v>
      </c>
      <c r="L224" s="77">
        <v>1392.5634912</v>
      </c>
      <c r="M224" s="77">
        <v>0</v>
      </c>
      <c r="N224" s="77">
        <v>0.09</v>
      </c>
      <c r="O224" s="77">
        <v>0.01</v>
      </c>
    </row>
    <row r="225" spans="2:15">
      <c r="B225" t="s">
        <v>2029</v>
      </c>
      <c r="C225" t="s">
        <v>2030</v>
      </c>
      <c r="D225" t="s">
        <v>1443</v>
      </c>
      <c r="E225" t="s">
        <v>1129</v>
      </c>
      <c r="F225" t="s">
        <v>2031</v>
      </c>
      <c r="G225" t="s">
        <v>1347</v>
      </c>
      <c r="H225" t="s">
        <v>109</v>
      </c>
      <c r="I225" s="77">
        <v>1172</v>
      </c>
      <c r="J225" s="77">
        <v>170145</v>
      </c>
      <c r="K225" s="77">
        <v>0</v>
      </c>
      <c r="L225" s="77">
        <v>7276.4687106000001</v>
      </c>
      <c r="M225" s="77">
        <v>0</v>
      </c>
      <c r="N225" s="77">
        <v>0.48</v>
      </c>
      <c r="O225" s="77">
        <v>0.06</v>
      </c>
    </row>
    <row r="226" spans="2:15">
      <c r="B226" t="s">
        <v>2032</v>
      </c>
      <c r="C226" t="s">
        <v>2033</v>
      </c>
      <c r="D226" t="s">
        <v>1443</v>
      </c>
      <c r="E226" t="s">
        <v>1129</v>
      </c>
      <c r="F226" t="s">
        <v>2034</v>
      </c>
      <c r="G226" t="s">
        <v>1347</v>
      </c>
      <c r="H226" t="s">
        <v>116</v>
      </c>
      <c r="I226" s="77">
        <v>11489</v>
      </c>
      <c r="J226" s="77">
        <v>5984</v>
      </c>
      <c r="K226" s="77">
        <v>0</v>
      </c>
      <c r="L226" s="77">
        <v>3282.8209040000002</v>
      </c>
      <c r="M226" s="77">
        <v>0.01</v>
      </c>
      <c r="N226" s="77">
        <v>0.21</v>
      </c>
      <c r="O226" s="77">
        <v>0.03</v>
      </c>
    </row>
    <row r="227" spans="2:15">
      <c r="B227" t="s">
        <v>2035</v>
      </c>
      <c r="C227" t="s">
        <v>2036</v>
      </c>
      <c r="D227" t="s">
        <v>1443</v>
      </c>
      <c r="E227" t="s">
        <v>1129</v>
      </c>
      <c r="F227" t="s">
        <v>2037</v>
      </c>
      <c r="G227" t="s">
        <v>1347</v>
      </c>
      <c r="H227" t="s">
        <v>109</v>
      </c>
      <c r="I227" s="77">
        <v>8303</v>
      </c>
      <c r="J227" s="77">
        <v>4801</v>
      </c>
      <c r="K227" s="77">
        <v>0</v>
      </c>
      <c r="L227" s="77">
        <v>1454.5900324700001</v>
      </c>
      <c r="M227" s="77">
        <v>0</v>
      </c>
      <c r="N227" s="77">
        <v>0.1</v>
      </c>
      <c r="O227" s="77">
        <v>0.01</v>
      </c>
    </row>
    <row r="228" spans="2:15">
      <c r="B228" t="s">
        <v>2038</v>
      </c>
      <c r="C228" t="s">
        <v>2039</v>
      </c>
      <c r="D228" t="s">
        <v>1443</v>
      </c>
      <c r="E228" t="s">
        <v>1129</v>
      </c>
      <c r="F228" t="s">
        <v>2040</v>
      </c>
      <c r="G228" t="s">
        <v>1347</v>
      </c>
      <c r="H228" t="s">
        <v>109</v>
      </c>
      <c r="I228" s="77">
        <v>3376</v>
      </c>
      <c r="J228" s="77">
        <v>12050</v>
      </c>
      <c r="K228" s="77">
        <v>0</v>
      </c>
      <c r="L228" s="77">
        <v>1484.4423919999999</v>
      </c>
      <c r="M228" s="77">
        <v>0</v>
      </c>
      <c r="N228" s="77">
        <v>0.1</v>
      </c>
      <c r="O228" s="77">
        <v>0.01</v>
      </c>
    </row>
    <row r="229" spans="2:15">
      <c r="B229" t="s">
        <v>2041</v>
      </c>
      <c r="C229" t="s">
        <v>2042</v>
      </c>
      <c r="D229" t="s">
        <v>1443</v>
      </c>
      <c r="E229" t="s">
        <v>1129</v>
      </c>
      <c r="F229" t="s">
        <v>2043</v>
      </c>
      <c r="G229" t="s">
        <v>1347</v>
      </c>
      <c r="H229" t="s">
        <v>109</v>
      </c>
      <c r="I229" s="77">
        <v>2514</v>
      </c>
      <c r="J229" s="77">
        <v>39542</v>
      </c>
      <c r="K229" s="77">
        <v>0</v>
      </c>
      <c r="L229" s="77">
        <v>3627.4193761199999</v>
      </c>
      <c r="M229" s="77">
        <v>0</v>
      </c>
      <c r="N229" s="77">
        <v>0.24</v>
      </c>
      <c r="O229" s="77">
        <v>0.03</v>
      </c>
    </row>
    <row r="230" spans="2:15">
      <c r="B230" t="s">
        <v>2044</v>
      </c>
      <c r="C230" t="s">
        <v>2045</v>
      </c>
      <c r="D230" t="s">
        <v>1443</v>
      </c>
      <c r="E230" t="s">
        <v>1129</v>
      </c>
      <c r="F230" t="s">
        <v>2046</v>
      </c>
      <c r="G230" t="s">
        <v>1347</v>
      </c>
      <c r="H230" t="s">
        <v>109</v>
      </c>
      <c r="I230" s="77">
        <v>6</v>
      </c>
      <c r="J230" s="77">
        <v>201949</v>
      </c>
      <c r="K230" s="77">
        <v>0</v>
      </c>
      <c r="L230" s="77">
        <v>44.214714059999999</v>
      </c>
      <c r="M230" s="77">
        <v>0</v>
      </c>
      <c r="N230" s="77">
        <v>0</v>
      </c>
      <c r="O230" s="77">
        <v>0</v>
      </c>
    </row>
    <row r="231" spans="2:15">
      <c r="B231" t="s">
        <v>2044</v>
      </c>
      <c r="C231" t="s">
        <v>2045</v>
      </c>
      <c r="D231" t="s">
        <v>1443</v>
      </c>
      <c r="E231" t="s">
        <v>1129</v>
      </c>
      <c r="F231" t="s">
        <v>2046</v>
      </c>
      <c r="G231" t="s">
        <v>1347</v>
      </c>
      <c r="H231" t="s">
        <v>109</v>
      </c>
      <c r="I231" s="77">
        <v>261</v>
      </c>
      <c r="J231" s="77">
        <v>201949</v>
      </c>
      <c r="K231" s="77">
        <v>0</v>
      </c>
      <c r="L231" s="77">
        <v>1923.34006161</v>
      </c>
      <c r="M231" s="77">
        <v>0</v>
      </c>
      <c r="N231" s="77">
        <v>0.13</v>
      </c>
      <c r="O231" s="77">
        <v>0.02</v>
      </c>
    </row>
    <row r="232" spans="2:15">
      <c r="B232" t="s">
        <v>2047</v>
      </c>
      <c r="C232" t="s">
        <v>2048</v>
      </c>
      <c r="D232" t="s">
        <v>1443</v>
      </c>
      <c r="E232" t="s">
        <v>1129</v>
      </c>
      <c r="F232" t="s">
        <v>2049</v>
      </c>
      <c r="G232" t="s">
        <v>1347</v>
      </c>
      <c r="H232" t="s">
        <v>109</v>
      </c>
      <c r="I232" s="77">
        <v>7346</v>
      </c>
      <c r="J232" s="77">
        <v>5665</v>
      </c>
      <c r="K232" s="77">
        <v>0</v>
      </c>
      <c r="L232" s="77">
        <v>1518.5346340999999</v>
      </c>
      <c r="M232" s="77">
        <v>0.01</v>
      </c>
      <c r="N232" s="77">
        <v>0.1</v>
      </c>
      <c r="O232" s="77">
        <v>0.01</v>
      </c>
    </row>
    <row r="233" spans="2:15">
      <c r="B233" t="s">
        <v>2050</v>
      </c>
      <c r="C233" t="s">
        <v>2051</v>
      </c>
      <c r="D233" t="s">
        <v>1366</v>
      </c>
      <c r="E233" t="s">
        <v>1129</v>
      </c>
      <c r="F233" t="s">
        <v>1153</v>
      </c>
      <c r="G233" t="s">
        <v>1154</v>
      </c>
      <c r="H233" t="s">
        <v>109</v>
      </c>
      <c r="I233" s="77">
        <v>3996</v>
      </c>
      <c r="J233" s="77">
        <v>18882</v>
      </c>
      <c r="K233" s="77">
        <v>0</v>
      </c>
      <c r="L233" s="77">
        <v>2753.2607032800001</v>
      </c>
      <c r="M233" s="77">
        <v>0</v>
      </c>
      <c r="N233" s="77">
        <v>0.18</v>
      </c>
      <c r="O233" s="77">
        <v>0.02</v>
      </c>
    </row>
    <row r="234" spans="2:15">
      <c r="B234" t="s">
        <v>2052</v>
      </c>
      <c r="C234" t="s">
        <v>2053</v>
      </c>
      <c r="D234" t="s">
        <v>1443</v>
      </c>
      <c r="E234" t="s">
        <v>1129</v>
      </c>
      <c r="F234" t="s">
        <v>2054</v>
      </c>
      <c r="G234" t="s">
        <v>1154</v>
      </c>
      <c r="H234" t="s">
        <v>109</v>
      </c>
      <c r="I234" s="77">
        <v>23962</v>
      </c>
      <c r="J234" s="77">
        <v>19623</v>
      </c>
      <c r="K234" s="77">
        <v>0</v>
      </c>
      <c r="L234" s="77">
        <v>17157.828835740002</v>
      </c>
      <c r="M234" s="77">
        <v>0</v>
      </c>
      <c r="N234" s="77">
        <v>1.1200000000000001</v>
      </c>
      <c r="O234" s="77">
        <v>0.15</v>
      </c>
    </row>
    <row r="235" spans="2:15">
      <c r="B235" t="s">
        <v>2055</v>
      </c>
      <c r="C235" t="s">
        <v>2056</v>
      </c>
      <c r="D235" t="s">
        <v>1443</v>
      </c>
      <c r="E235" t="s">
        <v>1129</v>
      </c>
      <c r="F235" t="s">
        <v>2057</v>
      </c>
      <c r="G235" t="s">
        <v>1154</v>
      </c>
      <c r="H235" t="s">
        <v>109</v>
      </c>
      <c r="I235" s="77">
        <v>3706</v>
      </c>
      <c r="J235" s="77">
        <v>111422</v>
      </c>
      <c r="K235" s="77">
        <v>0</v>
      </c>
      <c r="L235" s="77">
        <v>15067.813218679999</v>
      </c>
      <c r="M235" s="77">
        <v>0</v>
      </c>
      <c r="N235" s="77">
        <v>0.98</v>
      </c>
      <c r="O235" s="77">
        <v>0.13</v>
      </c>
    </row>
    <row r="236" spans="2:15">
      <c r="B236" t="s">
        <v>2058</v>
      </c>
      <c r="C236" t="s">
        <v>2059</v>
      </c>
      <c r="D236" t="s">
        <v>1443</v>
      </c>
      <c r="E236" t="s">
        <v>1129</v>
      </c>
      <c r="F236" t="s">
        <v>2060</v>
      </c>
      <c r="G236" t="s">
        <v>1154</v>
      </c>
      <c r="H236" t="s">
        <v>109</v>
      </c>
      <c r="I236" s="77">
        <v>6359</v>
      </c>
      <c r="J236" s="77">
        <v>19710</v>
      </c>
      <c r="K236" s="77">
        <v>0</v>
      </c>
      <c r="L236" s="77">
        <v>4573.5066261000002</v>
      </c>
      <c r="M236" s="77">
        <v>0</v>
      </c>
      <c r="N236" s="77">
        <v>0.3</v>
      </c>
      <c r="O236" s="77">
        <v>0.04</v>
      </c>
    </row>
    <row r="237" spans="2:15">
      <c r="B237" t="s">
        <v>2061</v>
      </c>
      <c r="C237" t="s">
        <v>2062</v>
      </c>
      <c r="D237" t="s">
        <v>1443</v>
      </c>
      <c r="E237" t="s">
        <v>1129</v>
      </c>
      <c r="F237" t="s">
        <v>2063</v>
      </c>
      <c r="G237" t="s">
        <v>1154</v>
      </c>
      <c r="H237" t="s">
        <v>109</v>
      </c>
      <c r="I237" s="77">
        <v>28162</v>
      </c>
      <c r="J237" s="77">
        <v>9863</v>
      </c>
      <c r="K237" s="77">
        <v>0</v>
      </c>
      <c r="L237" s="77">
        <v>10135.528300939999</v>
      </c>
      <c r="M237" s="77">
        <v>0</v>
      </c>
      <c r="N237" s="77">
        <v>0.66</v>
      </c>
      <c r="O237" s="77">
        <v>0.09</v>
      </c>
    </row>
    <row r="238" spans="2:15">
      <c r="B238" t="s">
        <v>2064</v>
      </c>
      <c r="C238" t="s">
        <v>2065</v>
      </c>
      <c r="D238" t="s">
        <v>1443</v>
      </c>
      <c r="E238" t="s">
        <v>1129</v>
      </c>
      <c r="F238" t="s">
        <v>2066</v>
      </c>
      <c r="G238" t="s">
        <v>1154</v>
      </c>
      <c r="H238" t="s">
        <v>109</v>
      </c>
      <c r="I238" s="77">
        <v>8746</v>
      </c>
      <c r="J238" s="77">
        <v>4384</v>
      </c>
      <c r="K238" s="77">
        <v>0</v>
      </c>
      <c r="L238" s="77">
        <v>1399.11651136</v>
      </c>
      <c r="M238" s="77">
        <v>0</v>
      </c>
      <c r="N238" s="77">
        <v>0.09</v>
      </c>
      <c r="O238" s="77">
        <v>0.01</v>
      </c>
    </row>
    <row r="239" spans="2:15">
      <c r="B239" t="s">
        <v>2067</v>
      </c>
      <c r="C239" t="s">
        <v>2068</v>
      </c>
      <c r="D239" t="s">
        <v>1443</v>
      </c>
      <c r="E239" t="s">
        <v>1129</v>
      </c>
      <c r="F239" t="s">
        <v>2069</v>
      </c>
      <c r="G239" t="s">
        <v>1154</v>
      </c>
      <c r="H239" t="s">
        <v>109</v>
      </c>
      <c r="I239" s="77">
        <v>8795</v>
      </c>
      <c r="J239" s="77">
        <v>8248</v>
      </c>
      <c r="K239" s="77">
        <v>0</v>
      </c>
      <c r="L239" s="77">
        <v>2647.0269284000001</v>
      </c>
      <c r="M239" s="77">
        <v>0</v>
      </c>
      <c r="N239" s="77">
        <v>0.17</v>
      </c>
      <c r="O239" s="77">
        <v>0.02</v>
      </c>
    </row>
    <row r="240" spans="2:15">
      <c r="B240" t="s">
        <v>2070</v>
      </c>
      <c r="C240" t="s">
        <v>2071</v>
      </c>
      <c r="D240" t="s">
        <v>1443</v>
      </c>
      <c r="E240" t="s">
        <v>1129</v>
      </c>
      <c r="F240" t="s">
        <v>2072</v>
      </c>
      <c r="G240" t="s">
        <v>1154</v>
      </c>
      <c r="H240" t="s">
        <v>109</v>
      </c>
      <c r="I240" s="77">
        <v>9322</v>
      </c>
      <c r="J240" s="77">
        <v>13274</v>
      </c>
      <c r="K240" s="77">
        <v>0</v>
      </c>
      <c r="L240" s="77">
        <v>4515.2809197200004</v>
      </c>
      <c r="M240" s="77">
        <v>0</v>
      </c>
      <c r="N240" s="77">
        <v>0.3</v>
      </c>
      <c r="O240" s="77">
        <v>0.04</v>
      </c>
    </row>
    <row r="241" spans="2:15">
      <c r="B241" t="s">
        <v>2073</v>
      </c>
      <c r="C241" t="s">
        <v>2074</v>
      </c>
      <c r="D241" t="s">
        <v>1443</v>
      </c>
      <c r="E241" t="s">
        <v>1129</v>
      </c>
      <c r="F241" t="s">
        <v>2075</v>
      </c>
      <c r="G241" t="s">
        <v>1379</v>
      </c>
      <c r="H241" t="s">
        <v>109</v>
      </c>
      <c r="I241" s="77">
        <v>8694</v>
      </c>
      <c r="J241" s="77">
        <v>18550</v>
      </c>
      <c r="K241" s="77">
        <v>0</v>
      </c>
      <c r="L241" s="77">
        <v>5884.877313</v>
      </c>
      <c r="M241" s="77">
        <v>0</v>
      </c>
      <c r="N241" s="77">
        <v>0.38</v>
      </c>
      <c r="O241" s="77">
        <v>0.05</v>
      </c>
    </row>
    <row r="242" spans="2:15">
      <c r="B242" t="s">
        <v>2076</v>
      </c>
      <c r="C242" t="s">
        <v>2077</v>
      </c>
      <c r="D242" t="s">
        <v>1443</v>
      </c>
      <c r="E242" t="s">
        <v>1129</v>
      </c>
      <c r="F242" t="s">
        <v>2078</v>
      </c>
      <c r="G242" t="s">
        <v>1379</v>
      </c>
      <c r="H242" t="s">
        <v>109</v>
      </c>
      <c r="I242" s="77">
        <v>26906</v>
      </c>
      <c r="J242" s="77">
        <v>4294</v>
      </c>
      <c r="K242" s="77">
        <v>0</v>
      </c>
      <c r="L242" s="77">
        <v>4215.8489423600004</v>
      </c>
      <c r="M242" s="77">
        <v>0</v>
      </c>
      <c r="N242" s="77">
        <v>0.28000000000000003</v>
      </c>
      <c r="O242" s="77">
        <v>0.04</v>
      </c>
    </row>
    <row r="243" spans="2:15">
      <c r="B243" t="s">
        <v>2079</v>
      </c>
      <c r="C243" t="s">
        <v>2080</v>
      </c>
      <c r="D243" t="s">
        <v>1443</v>
      </c>
      <c r="E243" t="s">
        <v>1129</v>
      </c>
      <c r="F243" t="s">
        <v>2081</v>
      </c>
      <c r="G243" t="s">
        <v>1379</v>
      </c>
      <c r="H243" t="s">
        <v>113</v>
      </c>
      <c r="I243" s="77">
        <v>140727</v>
      </c>
      <c r="J243" s="77">
        <v>487.4</v>
      </c>
      <c r="K243" s="77">
        <v>0</v>
      </c>
      <c r="L243" s="77">
        <v>2898.4905792683999</v>
      </c>
      <c r="M243" s="77">
        <v>0</v>
      </c>
      <c r="N243" s="77">
        <v>0.19</v>
      </c>
      <c r="O243" s="77">
        <v>0.03</v>
      </c>
    </row>
    <row r="244" spans="2:15">
      <c r="B244" t="s">
        <v>2082</v>
      </c>
      <c r="C244" t="s">
        <v>2083</v>
      </c>
      <c r="D244" t="s">
        <v>1443</v>
      </c>
      <c r="E244" t="s">
        <v>1129</v>
      </c>
      <c r="F244" t="s">
        <v>2084</v>
      </c>
      <c r="G244" t="s">
        <v>1379</v>
      </c>
      <c r="H244" t="s">
        <v>203</v>
      </c>
      <c r="I244" s="77">
        <v>113585</v>
      </c>
      <c r="J244" s="77">
        <v>6680</v>
      </c>
      <c r="K244" s="77">
        <v>0</v>
      </c>
      <c r="L244" s="77">
        <v>3077.4810768000002</v>
      </c>
      <c r="M244" s="77">
        <v>0</v>
      </c>
      <c r="N244" s="77">
        <v>0.2</v>
      </c>
      <c r="O244" s="77">
        <v>0.03</v>
      </c>
    </row>
    <row r="245" spans="2:15">
      <c r="B245" t="s">
        <v>2085</v>
      </c>
      <c r="C245" t="s">
        <v>2086</v>
      </c>
      <c r="D245" t="s">
        <v>1366</v>
      </c>
      <c r="E245" t="s">
        <v>1129</v>
      </c>
      <c r="F245" t="s">
        <v>2087</v>
      </c>
      <c r="G245" t="s">
        <v>2088</v>
      </c>
      <c r="H245" t="s">
        <v>109</v>
      </c>
      <c r="I245" s="77">
        <v>10543</v>
      </c>
      <c r="J245" s="77">
        <v>4980</v>
      </c>
      <c r="K245" s="77">
        <v>0</v>
      </c>
      <c r="L245" s="77">
        <v>1915.8760686000001</v>
      </c>
      <c r="M245" s="77">
        <v>0</v>
      </c>
      <c r="N245" s="77">
        <v>0.13</v>
      </c>
      <c r="O245" s="77">
        <v>0.02</v>
      </c>
    </row>
    <row r="246" spans="2:15">
      <c r="B246" t="s">
        <v>2089</v>
      </c>
      <c r="C246" t="s">
        <v>2090</v>
      </c>
      <c r="D246" t="s">
        <v>1366</v>
      </c>
      <c r="E246" t="s">
        <v>1129</v>
      </c>
      <c r="F246" t="s">
        <v>2091</v>
      </c>
      <c r="G246" t="s">
        <v>2088</v>
      </c>
      <c r="H246" t="s">
        <v>109</v>
      </c>
      <c r="I246" s="77">
        <v>11957</v>
      </c>
      <c r="J246" s="77">
        <v>5070</v>
      </c>
      <c r="K246" s="77">
        <v>0</v>
      </c>
      <c r="L246" s="77">
        <v>2212.0964150999998</v>
      </c>
      <c r="M246" s="77">
        <v>0</v>
      </c>
      <c r="N246" s="77">
        <v>0.14000000000000001</v>
      </c>
      <c r="O246" s="77">
        <v>0.02</v>
      </c>
    </row>
    <row r="247" spans="2:15">
      <c r="B247" t="s">
        <v>2092</v>
      </c>
      <c r="C247" t="s">
        <v>2093</v>
      </c>
      <c r="D247" t="s">
        <v>1443</v>
      </c>
      <c r="E247" t="s">
        <v>1129</v>
      </c>
      <c r="F247" t="s">
        <v>1530</v>
      </c>
      <c r="G247" t="s">
        <v>1160</v>
      </c>
      <c r="H247" t="s">
        <v>109</v>
      </c>
      <c r="I247" s="77">
        <v>15714</v>
      </c>
      <c r="J247" s="77">
        <v>5321</v>
      </c>
      <c r="K247" s="77">
        <v>0</v>
      </c>
      <c r="L247" s="77">
        <v>3051.08193906</v>
      </c>
      <c r="M247" s="77">
        <v>0.03</v>
      </c>
      <c r="N247" s="77">
        <v>0.2</v>
      </c>
      <c r="O247" s="77">
        <v>0.03</v>
      </c>
    </row>
    <row r="248" spans="2:15">
      <c r="B248" t="s">
        <v>2094</v>
      </c>
      <c r="C248" t="s">
        <v>2093</v>
      </c>
      <c r="D248" t="s">
        <v>1366</v>
      </c>
      <c r="E248" t="s">
        <v>1129</v>
      </c>
      <c r="F248" t="s">
        <v>1530</v>
      </c>
      <c r="G248" t="s">
        <v>1160</v>
      </c>
      <c r="H248" t="s">
        <v>109</v>
      </c>
      <c r="I248" s="77">
        <v>62326</v>
      </c>
      <c r="J248" s="77">
        <v>5321</v>
      </c>
      <c r="K248" s="77">
        <v>0</v>
      </c>
      <c r="L248" s="77">
        <v>12101.421212540001</v>
      </c>
      <c r="M248" s="77">
        <v>0.13</v>
      </c>
      <c r="N248" s="77">
        <v>0.79</v>
      </c>
      <c r="O248" s="77">
        <v>0.1</v>
      </c>
    </row>
    <row r="249" spans="2:15">
      <c r="B249" t="s">
        <v>2095</v>
      </c>
      <c r="C249" t="s">
        <v>2096</v>
      </c>
      <c r="D249" t="s">
        <v>1443</v>
      </c>
      <c r="E249" t="s">
        <v>1129</v>
      </c>
      <c r="F249" t="s">
        <v>2097</v>
      </c>
      <c r="G249" t="s">
        <v>126</v>
      </c>
      <c r="H249" t="s">
        <v>113</v>
      </c>
      <c r="I249" s="77">
        <v>8474</v>
      </c>
      <c r="J249" s="77">
        <v>4460</v>
      </c>
      <c r="K249" s="77">
        <v>0</v>
      </c>
      <c r="L249" s="77">
        <v>1597.1005423199999</v>
      </c>
      <c r="M249" s="77">
        <v>0</v>
      </c>
      <c r="N249" s="77">
        <v>0.1</v>
      </c>
      <c r="O249" s="77">
        <v>0.01</v>
      </c>
    </row>
    <row r="250" spans="2:15">
      <c r="B250" t="s">
        <v>2098</v>
      </c>
      <c r="C250" t="s">
        <v>2099</v>
      </c>
      <c r="D250" t="s">
        <v>1443</v>
      </c>
      <c r="E250" t="s">
        <v>1129</v>
      </c>
      <c r="F250" t="s">
        <v>2100</v>
      </c>
      <c r="G250" t="s">
        <v>126</v>
      </c>
      <c r="H250" t="s">
        <v>113</v>
      </c>
      <c r="I250" s="77">
        <v>19590</v>
      </c>
      <c r="J250" s="77">
        <v>2790</v>
      </c>
      <c r="K250" s="77">
        <v>0</v>
      </c>
      <c r="L250" s="77">
        <v>2309.6574737999999</v>
      </c>
      <c r="M250" s="77">
        <v>0</v>
      </c>
      <c r="N250" s="77">
        <v>0.15</v>
      </c>
      <c r="O250" s="77">
        <v>0.02</v>
      </c>
    </row>
    <row r="251" spans="2:15">
      <c r="B251" t="s">
        <v>2101</v>
      </c>
      <c r="C251" t="s">
        <v>2102</v>
      </c>
      <c r="D251" t="s">
        <v>1443</v>
      </c>
      <c r="E251" t="s">
        <v>1129</v>
      </c>
      <c r="F251" t="s">
        <v>2097</v>
      </c>
      <c r="G251" t="s">
        <v>126</v>
      </c>
      <c r="H251" t="s">
        <v>116</v>
      </c>
      <c r="I251" s="77">
        <v>37043</v>
      </c>
      <c r="J251" s="77">
        <v>770.8</v>
      </c>
      <c r="K251" s="77">
        <v>0</v>
      </c>
      <c r="L251" s="77">
        <v>1363.3935451</v>
      </c>
      <c r="M251" s="77">
        <v>0.01</v>
      </c>
      <c r="N251" s="77">
        <v>0.09</v>
      </c>
      <c r="O251" s="77">
        <v>0.01</v>
      </c>
    </row>
    <row r="252" spans="2:15">
      <c r="B252" t="s">
        <v>2103</v>
      </c>
      <c r="C252" t="s">
        <v>2104</v>
      </c>
      <c r="D252" t="s">
        <v>1443</v>
      </c>
      <c r="E252" t="s">
        <v>1129</v>
      </c>
      <c r="F252" t="s">
        <v>2105</v>
      </c>
      <c r="G252" t="s">
        <v>126</v>
      </c>
      <c r="H252" t="s">
        <v>116</v>
      </c>
      <c r="I252" s="77">
        <v>21655</v>
      </c>
      <c r="J252" s="77">
        <v>1195.5</v>
      </c>
      <c r="K252" s="77">
        <v>0</v>
      </c>
      <c r="L252" s="77">
        <v>1236.178381875</v>
      </c>
      <c r="M252" s="77">
        <v>0</v>
      </c>
      <c r="N252" s="77">
        <v>0.08</v>
      </c>
      <c r="O252" s="77">
        <v>0.01</v>
      </c>
    </row>
    <row r="253" spans="2:15">
      <c r="B253" t="s">
        <v>2106</v>
      </c>
      <c r="C253" t="s">
        <v>2107</v>
      </c>
      <c r="D253" t="s">
        <v>1443</v>
      </c>
      <c r="E253" t="s">
        <v>1129</v>
      </c>
      <c r="F253" t="s">
        <v>2108</v>
      </c>
      <c r="G253" t="s">
        <v>386</v>
      </c>
      <c r="H253" t="s">
        <v>109</v>
      </c>
      <c r="I253" s="77">
        <v>40849</v>
      </c>
      <c r="J253" s="77">
        <v>678</v>
      </c>
      <c r="K253" s="77">
        <v>0</v>
      </c>
      <c r="L253" s="77">
        <v>1010.6132467800001</v>
      </c>
      <c r="M253" s="77">
        <v>0</v>
      </c>
      <c r="N253" s="77">
        <v>7.0000000000000007E-2</v>
      </c>
      <c r="O253" s="77">
        <v>0.01</v>
      </c>
    </row>
    <row r="254" spans="2:15">
      <c r="B254" t="s">
        <v>2109</v>
      </c>
      <c r="C254" t="s">
        <v>2110</v>
      </c>
      <c r="D254" t="s">
        <v>1443</v>
      </c>
      <c r="E254" t="s">
        <v>1129</v>
      </c>
      <c r="F254" t="s">
        <v>2111</v>
      </c>
      <c r="G254" t="s">
        <v>131</v>
      </c>
      <c r="H254" t="s">
        <v>109</v>
      </c>
      <c r="I254" s="77">
        <v>17180</v>
      </c>
      <c r="J254" s="77">
        <v>6515</v>
      </c>
      <c r="K254" s="77">
        <v>0</v>
      </c>
      <c r="L254" s="77">
        <v>4084.2417730000002</v>
      </c>
      <c r="M254" s="77">
        <v>0</v>
      </c>
      <c r="N254" s="77">
        <v>0.27</v>
      </c>
      <c r="O254" s="77">
        <v>0.04</v>
      </c>
    </row>
    <row r="255" spans="2:15">
      <c r="B255" t="s">
        <v>280</v>
      </c>
      <c r="E255" s="16"/>
      <c r="F255" s="16"/>
      <c r="G255" s="16"/>
    </row>
    <row r="256" spans="2:15">
      <c r="B256" t="s">
        <v>376</v>
      </c>
      <c r="E256" s="16"/>
      <c r="F256" s="16"/>
      <c r="G256" s="16"/>
    </row>
    <row r="257" spans="2:7">
      <c r="B257" t="s">
        <v>377</v>
      </c>
      <c r="E257" s="16"/>
      <c r="F257" s="16"/>
      <c r="G257" s="16"/>
    </row>
    <row r="258" spans="2:7">
      <c r="B258" t="s">
        <v>378</v>
      </c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0" workbookViewId="0">
      <selection activeCell="C70" sqref="C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3550</v>
      </c>
    </row>
    <row r="3" spans="2:63" s="1" customFormat="1">
      <c r="B3" s="2" t="s">
        <v>2</v>
      </c>
      <c r="C3" s="26" t="s">
        <v>3551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13673077</v>
      </c>
      <c r="I11" s="7"/>
      <c r="J11" s="76">
        <v>645.56578000000002</v>
      </c>
      <c r="K11" s="76">
        <v>977038.57276785385</v>
      </c>
      <c r="L11" s="7"/>
      <c r="M11" s="76">
        <v>100</v>
      </c>
      <c r="N11" s="76">
        <v>8.43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2093020</v>
      </c>
      <c r="J12" s="79">
        <v>0</v>
      </c>
      <c r="K12" s="79">
        <v>24584.018959000001</v>
      </c>
      <c r="M12" s="79">
        <v>2.52</v>
      </c>
      <c r="N12" s="79">
        <v>0.21</v>
      </c>
    </row>
    <row r="13" spans="2:63">
      <c r="B13" s="78" t="s">
        <v>2112</v>
      </c>
      <c r="D13" s="16"/>
      <c r="E13" s="16"/>
      <c r="F13" s="16"/>
      <c r="G13" s="16"/>
      <c r="H13" s="79">
        <v>322175</v>
      </c>
      <c r="J13" s="79">
        <v>0</v>
      </c>
      <c r="K13" s="79">
        <v>6153.5424999999996</v>
      </c>
      <c r="M13" s="79">
        <v>0.63</v>
      </c>
      <c r="N13" s="79">
        <v>0.05</v>
      </c>
    </row>
    <row r="14" spans="2:63">
      <c r="B14" t="s">
        <v>2113</v>
      </c>
      <c r="C14" t="s">
        <v>2114</v>
      </c>
      <c r="D14" t="s">
        <v>103</v>
      </c>
      <c r="E14" t="s">
        <v>2115</v>
      </c>
      <c r="F14" t="s">
        <v>126</v>
      </c>
      <c r="G14" t="s">
        <v>105</v>
      </c>
      <c r="H14" s="77">
        <v>322175</v>
      </c>
      <c r="I14" s="77">
        <v>1910</v>
      </c>
      <c r="J14" s="77">
        <v>0</v>
      </c>
      <c r="K14" s="77">
        <v>6153.5424999999996</v>
      </c>
      <c r="L14" s="77">
        <v>0.45</v>
      </c>
      <c r="M14" s="77">
        <v>0.63</v>
      </c>
      <c r="N14" s="77">
        <v>0.05</v>
      </c>
    </row>
    <row r="15" spans="2:63">
      <c r="B15" s="78" t="s">
        <v>2116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273</v>
      </c>
      <c r="C16" t="s">
        <v>273</v>
      </c>
      <c r="D16" s="16"/>
      <c r="E16" s="16"/>
      <c r="F16" t="s">
        <v>273</v>
      </c>
      <c r="G16" t="s">
        <v>273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2117</v>
      </c>
      <c r="D17" s="16"/>
      <c r="E17" s="16"/>
      <c r="F17" s="16"/>
      <c r="G17" s="16"/>
      <c r="H17" s="79">
        <v>1770845</v>
      </c>
      <c r="J17" s="79">
        <v>0</v>
      </c>
      <c r="K17" s="79">
        <v>18430.476459000001</v>
      </c>
      <c r="M17" s="79">
        <v>1.89</v>
      </c>
      <c r="N17" s="79">
        <v>0.16</v>
      </c>
    </row>
    <row r="18" spans="2:14">
      <c r="B18" t="s">
        <v>2118</v>
      </c>
      <c r="C18" t="s">
        <v>2119</v>
      </c>
      <c r="D18" t="s">
        <v>103</v>
      </c>
      <c r="E18" t="s">
        <v>2120</v>
      </c>
      <c r="F18" t="s">
        <v>131</v>
      </c>
      <c r="G18" t="s">
        <v>105</v>
      </c>
      <c r="H18" s="77">
        <v>1300000</v>
      </c>
      <c r="I18" s="77">
        <v>277.48</v>
      </c>
      <c r="J18" s="77">
        <v>0</v>
      </c>
      <c r="K18" s="77">
        <v>3607.24</v>
      </c>
      <c r="L18" s="77">
        <v>0.32</v>
      </c>
      <c r="M18" s="77">
        <v>0.37</v>
      </c>
      <c r="N18" s="77">
        <v>0.03</v>
      </c>
    </row>
    <row r="19" spans="2:14">
      <c r="B19" t="s">
        <v>2121</v>
      </c>
      <c r="C19" t="s">
        <v>2122</v>
      </c>
      <c r="D19" t="s">
        <v>103</v>
      </c>
      <c r="E19" t="s">
        <v>2123</v>
      </c>
      <c r="F19" t="s">
        <v>131</v>
      </c>
      <c r="G19" t="s">
        <v>105</v>
      </c>
      <c r="H19" s="77">
        <v>470845</v>
      </c>
      <c r="I19" s="77">
        <v>3148.22</v>
      </c>
      <c r="J19" s="77">
        <v>0</v>
      </c>
      <c r="K19" s="77">
        <v>14823.236459</v>
      </c>
      <c r="L19" s="77">
        <v>0.31</v>
      </c>
      <c r="M19" s="77">
        <v>1.52</v>
      </c>
      <c r="N19" s="77">
        <v>0.13</v>
      </c>
    </row>
    <row r="20" spans="2:14">
      <c r="B20" s="78" t="s">
        <v>2124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273</v>
      </c>
      <c r="C21" t="s">
        <v>273</v>
      </c>
      <c r="D21" s="16"/>
      <c r="E21" s="16"/>
      <c r="F21" t="s">
        <v>273</v>
      </c>
      <c r="G21" t="s">
        <v>273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1126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273</v>
      </c>
      <c r="C23" t="s">
        <v>273</v>
      </c>
      <c r="D23" s="16"/>
      <c r="E23" s="16"/>
      <c r="F23" t="s">
        <v>273</v>
      </c>
      <c r="G23" t="s">
        <v>273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2125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273</v>
      </c>
      <c r="C25" t="s">
        <v>273</v>
      </c>
      <c r="D25" s="16"/>
      <c r="E25" s="16"/>
      <c r="F25" t="s">
        <v>273</v>
      </c>
      <c r="G25" t="s">
        <v>273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278</v>
      </c>
      <c r="D26" s="16"/>
      <c r="E26" s="16"/>
      <c r="F26" s="16"/>
      <c r="G26" s="16"/>
      <c r="H26" s="79">
        <v>11580057</v>
      </c>
      <c r="J26" s="79">
        <v>645.56578000000002</v>
      </c>
      <c r="K26" s="79">
        <v>952454.55380885385</v>
      </c>
      <c r="M26" s="79">
        <v>97.48</v>
      </c>
      <c r="N26" s="79">
        <v>8.2200000000000006</v>
      </c>
    </row>
    <row r="27" spans="2:14">
      <c r="B27" s="78" t="s">
        <v>2126</v>
      </c>
      <c r="D27" s="16"/>
      <c r="E27" s="16"/>
      <c r="F27" s="16"/>
      <c r="G27" s="16"/>
      <c r="H27" s="79">
        <v>8759343</v>
      </c>
      <c r="J27" s="79">
        <v>250.26378</v>
      </c>
      <c r="K27" s="79">
        <v>912864.50601189386</v>
      </c>
      <c r="M27" s="79">
        <v>93.43</v>
      </c>
      <c r="N27" s="79">
        <v>7.88</v>
      </c>
    </row>
    <row r="28" spans="2:14">
      <c r="B28" t="s">
        <v>2127</v>
      </c>
      <c r="C28" t="s">
        <v>2128</v>
      </c>
      <c r="D28" t="s">
        <v>1443</v>
      </c>
      <c r="E28" t="s">
        <v>2129</v>
      </c>
      <c r="F28" t="s">
        <v>1206</v>
      </c>
      <c r="G28" t="s">
        <v>109</v>
      </c>
      <c r="H28" s="77">
        <v>119313</v>
      </c>
      <c r="I28" s="77">
        <v>3238</v>
      </c>
      <c r="J28" s="77">
        <v>0</v>
      </c>
      <c r="K28" s="77">
        <v>14097.38217606</v>
      </c>
      <c r="L28" s="77">
        <v>0.55000000000000004</v>
      </c>
      <c r="M28" s="77">
        <v>1.44</v>
      </c>
      <c r="N28" s="77">
        <v>0.12</v>
      </c>
    </row>
    <row r="29" spans="2:14">
      <c r="B29" t="s">
        <v>2130</v>
      </c>
      <c r="C29" t="s">
        <v>2131</v>
      </c>
      <c r="D29" t="s">
        <v>1846</v>
      </c>
      <c r="E29" t="s">
        <v>2132</v>
      </c>
      <c r="F29" t="s">
        <v>1206</v>
      </c>
      <c r="G29" t="s">
        <v>113</v>
      </c>
      <c r="H29" s="77">
        <v>15075</v>
      </c>
      <c r="I29" s="77">
        <v>8564</v>
      </c>
      <c r="J29" s="77">
        <v>0</v>
      </c>
      <c r="K29" s="77">
        <v>5455.6049934000002</v>
      </c>
      <c r="L29" s="77">
        <v>0.75</v>
      </c>
      <c r="M29" s="77">
        <v>0.56000000000000005</v>
      </c>
      <c r="N29" s="77">
        <v>0.05</v>
      </c>
    </row>
    <row r="30" spans="2:14">
      <c r="B30" t="s">
        <v>2133</v>
      </c>
      <c r="C30" t="s">
        <v>2134</v>
      </c>
      <c r="D30" t="s">
        <v>1443</v>
      </c>
      <c r="E30" t="s">
        <v>2132</v>
      </c>
      <c r="F30" t="s">
        <v>1206</v>
      </c>
      <c r="G30" t="s">
        <v>113</v>
      </c>
      <c r="H30" s="77">
        <v>131206</v>
      </c>
      <c r="I30" s="77">
        <v>1140.98</v>
      </c>
      <c r="J30" s="77">
        <v>0</v>
      </c>
      <c r="K30" s="77">
        <v>6326.1672018050403</v>
      </c>
      <c r="L30" s="77">
        <v>0.89</v>
      </c>
      <c r="M30" s="77">
        <v>0.65</v>
      </c>
      <c r="N30" s="77">
        <v>0.05</v>
      </c>
    </row>
    <row r="31" spans="2:14">
      <c r="B31" t="s">
        <v>2135</v>
      </c>
      <c r="C31" t="s">
        <v>2136</v>
      </c>
      <c r="D31" t="s">
        <v>1443</v>
      </c>
      <c r="E31" t="s">
        <v>2137</v>
      </c>
      <c r="F31" t="s">
        <v>1206</v>
      </c>
      <c r="G31" t="s">
        <v>109</v>
      </c>
      <c r="H31" s="77">
        <v>26716</v>
      </c>
      <c r="I31" s="77">
        <v>6877</v>
      </c>
      <c r="J31" s="77">
        <v>0</v>
      </c>
      <c r="K31" s="77">
        <v>6704.1592586799998</v>
      </c>
      <c r="L31" s="77">
        <v>0.42</v>
      </c>
      <c r="M31" s="77">
        <v>0.69</v>
      </c>
      <c r="N31" s="77">
        <v>0.06</v>
      </c>
    </row>
    <row r="32" spans="2:14">
      <c r="B32" t="s">
        <v>2138</v>
      </c>
      <c r="C32" t="s">
        <v>2139</v>
      </c>
      <c r="D32" t="s">
        <v>1443</v>
      </c>
      <c r="E32" t="s">
        <v>2140</v>
      </c>
      <c r="F32" t="s">
        <v>1206</v>
      </c>
      <c r="G32" t="s">
        <v>109</v>
      </c>
      <c r="H32" s="77">
        <v>10541</v>
      </c>
      <c r="I32" s="77">
        <v>19190</v>
      </c>
      <c r="J32" s="77">
        <v>0</v>
      </c>
      <c r="K32" s="77">
        <v>7381.2625171</v>
      </c>
      <c r="L32" s="77">
        <v>0.04</v>
      </c>
      <c r="M32" s="77">
        <v>0.76</v>
      </c>
      <c r="N32" s="77">
        <v>0.06</v>
      </c>
    </row>
    <row r="33" spans="2:14">
      <c r="B33" t="s">
        <v>2141</v>
      </c>
      <c r="C33" t="s">
        <v>2142</v>
      </c>
      <c r="D33" t="s">
        <v>1366</v>
      </c>
      <c r="E33" t="s">
        <v>2143</v>
      </c>
      <c r="F33" t="s">
        <v>1206</v>
      </c>
      <c r="G33" t="s">
        <v>109</v>
      </c>
      <c r="H33" s="77">
        <v>45446</v>
      </c>
      <c r="I33" s="77">
        <v>10911</v>
      </c>
      <c r="J33" s="77">
        <v>0</v>
      </c>
      <c r="K33" s="77">
        <v>18093.979055939999</v>
      </c>
      <c r="L33" s="77">
        <v>0.04</v>
      </c>
      <c r="M33" s="77">
        <v>1.85</v>
      </c>
      <c r="N33" s="77">
        <v>0.16</v>
      </c>
    </row>
    <row r="34" spans="2:14">
      <c r="B34" t="s">
        <v>2144</v>
      </c>
      <c r="C34" t="s">
        <v>2145</v>
      </c>
      <c r="D34" t="s">
        <v>1366</v>
      </c>
      <c r="E34" t="s">
        <v>2143</v>
      </c>
      <c r="F34" t="s">
        <v>1206</v>
      </c>
      <c r="G34" t="s">
        <v>109</v>
      </c>
      <c r="H34" s="77">
        <v>32176</v>
      </c>
      <c r="I34" s="77">
        <v>5156</v>
      </c>
      <c r="J34" s="77">
        <v>0</v>
      </c>
      <c r="K34" s="77">
        <v>6053.6711494399997</v>
      </c>
      <c r="L34" s="77">
        <v>0.02</v>
      </c>
      <c r="M34" s="77">
        <v>0.62</v>
      </c>
      <c r="N34" s="77">
        <v>0.05</v>
      </c>
    </row>
    <row r="35" spans="2:14">
      <c r="B35" t="s">
        <v>2146</v>
      </c>
      <c r="C35" t="s">
        <v>2147</v>
      </c>
      <c r="D35" t="s">
        <v>1846</v>
      </c>
      <c r="E35" t="s">
        <v>2148</v>
      </c>
      <c r="F35" t="s">
        <v>1206</v>
      </c>
      <c r="G35" t="s">
        <v>113</v>
      </c>
      <c r="H35" s="77">
        <v>256928</v>
      </c>
      <c r="I35" s="77">
        <v>3954</v>
      </c>
      <c r="J35" s="77">
        <v>0</v>
      </c>
      <c r="K35" s="77">
        <v>42929.619578496</v>
      </c>
      <c r="L35" s="77">
        <v>0.46</v>
      </c>
      <c r="M35" s="77">
        <v>4.3899999999999997</v>
      </c>
      <c r="N35" s="77">
        <v>0.37</v>
      </c>
    </row>
    <row r="36" spans="2:14">
      <c r="B36" t="s">
        <v>2149</v>
      </c>
      <c r="C36" t="s">
        <v>2150</v>
      </c>
      <c r="D36" t="s">
        <v>1443</v>
      </c>
      <c r="E36" t="s">
        <v>2148</v>
      </c>
      <c r="F36" t="s">
        <v>1206</v>
      </c>
      <c r="G36" t="s">
        <v>113</v>
      </c>
      <c r="H36" s="77">
        <v>121789</v>
      </c>
      <c r="I36" s="77">
        <v>874</v>
      </c>
      <c r="J36" s="77">
        <v>0</v>
      </c>
      <c r="K36" s="77">
        <v>4498.0930571879999</v>
      </c>
      <c r="L36" s="77">
        <v>0.56000000000000005</v>
      </c>
      <c r="M36" s="77">
        <v>0.46</v>
      </c>
      <c r="N36" s="77">
        <v>0.04</v>
      </c>
    </row>
    <row r="37" spans="2:14">
      <c r="B37" t="s">
        <v>2151</v>
      </c>
      <c r="C37" t="s">
        <v>2152</v>
      </c>
      <c r="D37" t="s">
        <v>1443</v>
      </c>
      <c r="E37" t="s">
        <v>2153</v>
      </c>
      <c r="F37" t="s">
        <v>1206</v>
      </c>
      <c r="G37" t="s">
        <v>113</v>
      </c>
      <c r="H37" s="77">
        <v>25777</v>
      </c>
      <c r="I37" s="77">
        <v>12262</v>
      </c>
      <c r="J37" s="77">
        <v>0</v>
      </c>
      <c r="K37" s="77">
        <v>13356.806122092001</v>
      </c>
      <c r="L37" s="77">
        <v>0.74</v>
      </c>
      <c r="M37" s="77">
        <v>1.37</v>
      </c>
      <c r="N37" s="77">
        <v>0.12</v>
      </c>
    </row>
    <row r="38" spans="2:14">
      <c r="B38" t="s">
        <v>2154</v>
      </c>
      <c r="C38" t="s">
        <v>2155</v>
      </c>
      <c r="D38" t="s">
        <v>1443</v>
      </c>
      <c r="E38" t="s">
        <v>2153</v>
      </c>
      <c r="F38" t="s">
        <v>1206</v>
      </c>
      <c r="G38" t="s">
        <v>113</v>
      </c>
      <c r="H38" s="77">
        <v>231627</v>
      </c>
      <c r="I38" s="77">
        <v>3394</v>
      </c>
      <c r="J38" s="77">
        <v>0</v>
      </c>
      <c r="K38" s="77">
        <v>33220.790241804003</v>
      </c>
      <c r="L38" s="77">
        <v>2.35</v>
      </c>
      <c r="M38" s="77">
        <v>3.4</v>
      </c>
      <c r="N38" s="77">
        <v>0.28999999999999998</v>
      </c>
    </row>
    <row r="39" spans="2:14">
      <c r="B39" t="s">
        <v>2156</v>
      </c>
      <c r="C39" t="s">
        <v>2157</v>
      </c>
      <c r="D39" t="s">
        <v>1443</v>
      </c>
      <c r="E39" t="s">
        <v>2158</v>
      </c>
      <c r="F39" t="s">
        <v>1206</v>
      </c>
      <c r="G39" t="s">
        <v>109</v>
      </c>
      <c r="H39" s="77">
        <v>148084</v>
      </c>
      <c r="I39" s="77">
        <v>4258</v>
      </c>
      <c r="J39" s="77">
        <v>0</v>
      </c>
      <c r="K39" s="77">
        <v>23008.46561128</v>
      </c>
      <c r="L39" s="77">
        <v>1.95</v>
      </c>
      <c r="M39" s="77">
        <v>2.35</v>
      </c>
      <c r="N39" s="77">
        <v>0.2</v>
      </c>
    </row>
    <row r="40" spans="2:14">
      <c r="B40" t="s">
        <v>2159</v>
      </c>
      <c r="C40" t="s">
        <v>2160</v>
      </c>
      <c r="D40" t="s">
        <v>1443</v>
      </c>
      <c r="E40" t="s">
        <v>2161</v>
      </c>
      <c r="F40" t="s">
        <v>1206</v>
      </c>
      <c r="G40" t="s">
        <v>113</v>
      </c>
      <c r="H40" s="77">
        <v>74485</v>
      </c>
      <c r="I40" s="77">
        <v>2626.5</v>
      </c>
      <c r="J40" s="77">
        <v>0</v>
      </c>
      <c r="K40" s="77">
        <v>8267.137596945</v>
      </c>
      <c r="L40" s="77">
        <v>0.36</v>
      </c>
      <c r="M40" s="77">
        <v>0.85</v>
      </c>
      <c r="N40" s="77">
        <v>7.0000000000000007E-2</v>
      </c>
    </row>
    <row r="41" spans="2:14">
      <c r="B41" t="s">
        <v>2162</v>
      </c>
      <c r="C41" t="s">
        <v>2163</v>
      </c>
      <c r="D41" t="s">
        <v>1443</v>
      </c>
      <c r="E41" t="s">
        <v>2161</v>
      </c>
      <c r="F41" t="s">
        <v>1206</v>
      </c>
      <c r="G41" t="s">
        <v>109</v>
      </c>
      <c r="H41" s="77">
        <v>93048</v>
      </c>
      <c r="I41" s="77">
        <v>2280</v>
      </c>
      <c r="J41" s="77">
        <v>0</v>
      </c>
      <c r="K41" s="77">
        <v>7741.3330655999998</v>
      </c>
      <c r="L41" s="77">
        <v>1.1399999999999999</v>
      </c>
      <c r="M41" s="77">
        <v>0.79</v>
      </c>
      <c r="N41" s="77">
        <v>7.0000000000000007E-2</v>
      </c>
    </row>
    <row r="42" spans="2:14">
      <c r="B42" t="s">
        <v>2164</v>
      </c>
      <c r="C42" t="s">
        <v>2165</v>
      </c>
      <c r="D42" t="s">
        <v>1366</v>
      </c>
      <c r="E42" t="s">
        <v>2166</v>
      </c>
      <c r="F42" t="s">
        <v>1206</v>
      </c>
      <c r="G42" t="s">
        <v>109</v>
      </c>
      <c r="H42" s="77">
        <v>27007</v>
      </c>
      <c r="I42" s="77">
        <v>7547</v>
      </c>
      <c r="J42" s="77">
        <v>0</v>
      </c>
      <c r="K42" s="77">
        <v>7437.4585402100001</v>
      </c>
      <c r="L42" s="77">
        <v>0.01</v>
      </c>
      <c r="M42" s="77">
        <v>0.76</v>
      </c>
      <c r="N42" s="77">
        <v>0.06</v>
      </c>
    </row>
    <row r="43" spans="2:14">
      <c r="B43" t="s">
        <v>2167</v>
      </c>
      <c r="C43" t="s">
        <v>2168</v>
      </c>
      <c r="D43" t="s">
        <v>1443</v>
      </c>
      <c r="E43" t="s">
        <v>2169</v>
      </c>
      <c r="F43" t="s">
        <v>1206</v>
      </c>
      <c r="G43" t="s">
        <v>109</v>
      </c>
      <c r="H43" s="77">
        <v>39702</v>
      </c>
      <c r="I43" s="77">
        <v>1962.56</v>
      </c>
      <c r="J43" s="77">
        <v>0</v>
      </c>
      <c r="K43" s="77">
        <v>2843.2116593087999</v>
      </c>
      <c r="L43" s="77">
        <v>2.84</v>
      </c>
      <c r="M43" s="77">
        <v>0.28999999999999998</v>
      </c>
      <c r="N43" s="77">
        <v>0.02</v>
      </c>
    </row>
    <row r="44" spans="2:14">
      <c r="B44" t="s">
        <v>2170</v>
      </c>
      <c r="C44" t="s">
        <v>2171</v>
      </c>
      <c r="D44" t="s">
        <v>1443</v>
      </c>
      <c r="E44" t="s">
        <v>2172</v>
      </c>
      <c r="F44" t="s">
        <v>1206</v>
      </c>
      <c r="G44" t="s">
        <v>119</v>
      </c>
      <c r="H44" s="77">
        <v>399124</v>
      </c>
      <c r="I44" s="77">
        <v>3390</v>
      </c>
      <c r="J44" s="77">
        <v>0</v>
      </c>
      <c r="K44" s="77">
        <v>37146.095503440003</v>
      </c>
      <c r="L44" s="77">
        <v>0.72</v>
      </c>
      <c r="M44" s="77">
        <v>3.8</v>
      </c>
      <c r="N44" s="77">
        <v>0.32</v>
      </c>
    </row>
    <row r="45" spans="2:14">
      <c r="B45" t="s">
        <v>2173</v>
      </c>
      <c r="C45" t="s">
        <v>2174</v>
      </c>
      <c r="D45" t="s">
        <v>1366</v>
      </c>
      <c r="E45" t="s">
        <v>2175</v>
      </c>
      <c r="F45" t="s">
        <v>1206</v>
      </c>
      <c r="G45" t="s">
        <v>109</v>
      </c>
      <c r="H45" s="77">
        <v>84493</v>
      </c>
      <c r="I45" s="77">
        <v>8329</v>
      </c>
      <c r="J45" s="77">
        <v>0</v>
      </c>
      <c r="K45" s="77">
        <v>25679.55276853</v>
      </c>
      <c r="L45" s="77">
        <v>0.05</v>
      </c>
      <c r="M45" s="77">
        <v>2.63</v>
      </c>
      <c r="N45" s="77">
        <v>0.22</v>
      </c>
    </row>
    <row r="46" spans="2:14">
      <c r="B46" t="s">
        <v>2176</v>
      </c>
      <c r="C46" t="s">
        <v>2177</v>
      </c>
      <c r="D46" t="s">
        <v>1443</v>
      </c>
      <c r="E46" t="s">
        <v>2178</v>
      </c>
      <c r="F46" t="s">
        <v>1206</v>
      </c>
      <c r="G46" t="s">
        <v>113</v>
      </c>
      <c r="H46" s="77">
        <v>28586</v>
      </c>
      <c r="I46" s="77">
        <v>20105</v>
      </c>
      <c r="J46" s="77">
        <v>0</v>
      </c>
      <c r="K46" s="77">
        <v>24286.582414740002</v>
      </c>
      <c r="L46" s="77">
        <v>0.5</v>
      </c>
      <c r="M46" s="77">
        <v>2.4900000000000002</v>
      </c>
      <c r="N46" s="77">
        <v>0.21</v>
      </c>
    </row>
    <row r="47" spans="2:14">
      <c r="B47" t="s">
        <v>2179</v>
      </c>
      <c r="C47" t="s">
        <v>2180</v>
      </c>
      <c r="D47" t="s">
        <v>1443</v>
      </c>
      <c r="E47" t="s">
        <v>2181</v>
      </c>
      <c r="F47" t="s">
        <v>1206</v>
      </c>
      <c r="G47" t="s">
        <v>109</v>
      </c>
      <c r="H47" s="77">
        <v>26068</v>
      </c>
      <c r="I47" s="77">
        <v>3780</v>
      </c>
      <c r="J47" s="77">
        <v>0</v>
      </c>
      <c r="K47" s="77">
        <v>3595.6165896000002</v>
      </c>
      <c r="L47" s="77">
        <v>0.08</v>
      </c>
      <c r="M47" s="77">
        <v>0.37</v>
      </c>
      <c r="N47" s="77">
        <v>0.03</v>
      </c>
    </row>
    <row r="48" spans="2:14">
      <c r="B48" t="s">
        <v>2182</v>
      </c>
      <c r="C48" t="s">
        <v>2183</v>
      </c>
      <c r="D48" t="s">
        <v>1443</v>
      </c>
      <c r="E48" t="s">
        <v>2184</v>
      </c>
      <c r="F48" t="s">
        <v>1206</v>
      </c>
      <c r="G48" t="s">
        <v>109</v>
      </c>
      <c r="H48" s="77">
        <v>12010</v>
      </c>
      <c r="I48" s="77">
        <v>20111</v>
      </c>
      <c r="J48" s="77">
        <v>0</v>
      </c>
      <c r="K48" s="77">
        <v>8813.5431838999993</v>
      </c>
      <c r="L48" s="77">
        <v>0.1</v>
      </c>
      <c r="M48" s="77">
        <v>0.9</v>
      </c>
      <c r="N48" s="77">
        <v>0.08</v>
      </c>
    </row>
    <row r="49" spans="2:14">
      <c r="B49" t="s">
        <v>2185</v>
      </c>
      <c r="C49" t="s">
        <v>2186</v>
      </c>
      <c r="D49" t="s">
        <v>1443</v>
      </c>
      <c r="E49" t="s">
        <v>2187</v>
      </c>
      <c r="F49" t="s">
        <v>1206</v>
      </c>
      <c r="G49" t="s">
        <v>109</v>
      </c>
      <c r="H49" s="77">
        <v>2087</v>
      </c>
      <c r="I49" s="77">
        <v>18552</v>
      </c>
      <c r="J49" s="77">
        <v>0</v>
      </c>
      <c r="K49" s="77">
        <v>1412.82069576</v>
      </c>
      <c r="L49" s="77">
        <v>0.05</v>
      </c>
      <c r="M49" s="77">
        <v>0.14000000000000001</v>
      </c>
      <c r="N49" s="77">
        <v>0.01</v>
      </c>
    </row>
    <row r="50" spans="2:14">
      <c r="B50" t="s">
        <v>2188</v>
      </c>
      <c r="C50" t="s">
        <v>2189</v>
      </c>
      <c r="D50" t="s">
        <v>1366</v>
      </c>
      <c r="E50" t="s">
        <v>2190</v>
      </c>
      <c r="F50" t="s">
        <v>1206</v>
      </c>
      <c r="G50" t="s">
        <v>109</v>
      </c>
      <c r="H50" s="77">
        <v>27520</v>
      </c>
      <c r="I50" s="77">
        <v>4236</v>
      </c>
      <c r="J50" s="77">
        <v>0</v>
      </c>
      <c r="K50" s="77">
        <v>4253.8115328000004</v>
      </c>
      <c r="L50" s="77">
        <v>0.03</v>
      </c>
      <c r="M50" s="77">
        <v>0.44</v>
      </c>
      <c r="N50" s="77">
        <v>0.04</v>
      </c>
    </row>
    <row r="51" spans="2:14">
      <c r="B51" t="s">
        <v>2191</v>
      </c>
      <c r="C51" t="s">
        <v>2192</v>
      </c>
      <c r="D51" t="s">
        <v>1443</v>
      </c>
      <c r="E51" t="s">
        <v>2193</v>
      </c>
      <c r="F51" t="s">
        <v>1206</v>
      </c>
      <c r="G51" t="s">
        <v>116</v>
      </c>
      <c r="H51" s="77">
        <v>632864</v>
      </c>
      <c r="I51" s="77">
        <v>754.7</v>
      </c>
      <c r="J51" s="77">
        <v>0</v>
      </c>
      <c r="K51" s="77">
        <v>22806.472503199999</v>
      </c>
      <c r="L51" s="77">
        <v>0.08</v>
      </c>
      <c r="M51" s="77">
        <v>2.33</v>
      </c>
      <c r="N51" s="77">
        <v>0.2</v>
      </c>
    </row>
    <row r="52" spans="2:14">
      <c r="B52" t="s">
        <v>2194</v>
      </c>
      <c r="C52" t="s">
        <v>2195</v>
      </c>
      <c r="D52" t="s">
        <v>1443</v>
      </c>
      <c r="E52" t="s">
        <v>2196</v>
      </c>
      <c r="F52" t="s">
        <v>1206</v>
      </c>
      <c r="G52" t="s">
        <v>109</v>
      </c>
      <c r="H52" s="77">
        <v>24194</v>
      </c>
      <c r="I52" s="77">
        <v>3189</v>
      </c>
      <c r="J52" s="77">
        <v>0</v>
      </c>
      <c r="K52" s="77">
        <v>2815.3737623400002</v>
      </c>
      <c r="L52" s="77">
        <v>0.01</v>
      </c>
      <c r="M52" s="77">
        <v>0.28999999999999998</v>
      </c>
      <c r="N52" s="77">
        <v>0.02</v>
      </c>
    </row>
    <row r="53" spans="2:14">
      <c r="B53" t="s">
        <v>2197</v>
      </c>
      <c r="C53" t="s">
        <v>2198</v>
      </c>
      <c r="D53" t="s">
        <v>1443</v>
      </c>
      <c r="E53" t="s">
        <v>2199</v>
      </c>
      <c r="F53" t="s">
        <v>1206</v>
      </c>
      <c r="G53" t="s">
        <v>109</v>
      </c>
      <c r="H53" s="77">
        <v>401034</v>
      </c>
      <c r="I53" s="77">
        <v>2522</v>
      </c>
      <c r="J53" s="77">
        <v>0</v>
      </c>
      <c r="K53" s="77">
        <v>36906.26872452</v>
      </c>
      <c r="L53" s="77">
        <v>2.77</v>
      </c>
      <c r="M53" s="77">
        <v>3.78</v>
      </c>
      <c r="N53" s="77">
        <v>0.32</v>
      </c>
    </row>
    <row r="54" spans="2:14">
      <c r="B54" t="s">
        <v>2200</v>
      </c>
      <c r="C54" t="s">
        <v>2201</v>
      </c>
      <c r="D54" t="s">
        <v>1443</v>
      </c>
      <c r="E54" t="s">
        <v>2202</v>
      </c>
      <c r="F54" t="s">
        <v>1206</v>
      </c>
      <c r="G54" t="s">
        <v>109</v>
      </c>
      <c r="H54" s="77">
        <v>25596</v>
      </c>
      <c r="I54" s="77">
        <v>10795</v>
      </c>
      <c r="J54" s="77">
        <v>0</v>
      </c>
      <c r="K54" s="77">
        <v>10082.5088418</v>
      </c>
      <c r="L54" s="77">
        <v>0.03</v>
      </c>
      <c r="M54" s="77">
        <v>1.03</v>
      </c>
      <c r="N54" s="77">
        <v>0.09</v>
      </c>
    </row>
    <row r="55" spans="2:14">
      <c r="B55" t="s">
        <v>2203</v>
      </c>
      <c r="C55" t="s">
        <v>2204</v>
      </c>
      <c r="D55" t="s">
        <v>1443</v>
      </c>
      <c r="E55" t="s">
        <v>2205</v>
      </c>
      <c r="F55" t="s">
        <v>1206</v>
      </c>
      <c r="G55" t="s">
        <v>109</v>
      </c>
      <c r="H55" s="77">
        <v>34890</v>
      </c>
      <c r="I55" s="77">
        <v>2938</v>
      </c>
      <c r="J55" s="77">
        <v>0</v>
      </c>
      <c r="K55" s="77">
        <v>3740.4738618000001</v>
      </c>
      <c r="L55" s="77">
        <v>0.09</v>
      </c>
      <c r="M55" s="77">
        <v>0.38</v>
      </c>
      <c r="N55" s="77">
        <v>0.03</v>
      </c>
    </row>
    <row r="56" spans="2:14">
      <c r="B56" t="s">
        <v>2206</v>
      </c>
      <c r="C56" t="s">
        <v>2207</v>
      </c>
      <c r="D56" t="s">
        <v>1443</v>
      </c>
      <c r="E56" t="s">
        <v>2208</v>
      </c>
      <c r="F56" t="s">
        <v>1206</v>
      </c>
      <c r="G56" t="s">
        <v>109</v>
      </c>
      <c r="H56" s="77">
        <v>112176</v>
      </c>
      <c r="I56" s="77">
        <v>5163</v>
      </c>
      <c r="J56" s="77">
        <v>0</v>
      </c>
      <c r="K56" s="77">
        <v>21133.719465120001</v>
      </c>
      <c r="L56" s="77">
        <v>0.03</v>
      </c>
      <c r="M56" s="77">
        <v>2.16</v>
      </c>
      <c r="N56" s="77">
        <v>0.18</v>
      </c>
    </row>
    <row r="57" spans="2:14">
      <c r="B57" t="s">
        <v>2209</v>
      </c>
      <c r="C57" t="s">
        <v>2210</v>
      </c>
      <c r="D57" t="s">
        <v>1443</v>
      </c>
      <c r="E57" t="s">
        <v>2211</v>
      </c>
      <c r="F57" t="s">
        <v>1206</v>
      </c>
      <c r="G57" t="s">
        <v>113</v>
      </c>
      <c r="H57" s="77">
        <v>77070</v>
      </c>
      <c r="I57" s="77">
        <v>2794.5</v>
      </c>
      <c r="J57" s="77">
        <v>0</v>
      </c>
      <c r="K57" s="77">
        <v>9101.1948356699995</v>
      </c>
      <c r="L57" s="77">
        <v>0.71</v>
      </c>
      <c r="M57" s="77">
        <v>0.93</v>
      </c>
      <c r="N57" s="77">
        <v>0.08</v>
      </c>
    </row>
    <row r="58" spans="2:14">
      <c r="B58" t="s">
        <v>2212</v>
      </c>
      <c r="C58" t="s">
        <v>2213</v>
      </c>
      <c r="D58" t="s">
        <v>1443</v>
      </c>
      <c r="E58" t="s">
        <v>2214</v>
      </c>
      <c r="F58" t="s">
        <v>1206</v>
      </c>
      <c r="G58" t="s">
        <v>113</v>
      </c>
      <c r="H58" s="77">
        <v>39035</v>
      </c>
      <c r="I58" s="77">
        <v>5281</v>
      </c>
      <c r="J58" s="77">
        <v>0</v>
      </c>
      <c r="K58" s="77">
        <v>8711.2261794299993</v>
      </c>
      <c r="L58" s="77">
        <v>1.79</v>
      </c>
      <c r="M58" s="77">
        <v>0.89</v>
      </c>
      <c r="N58" s="77">
        <v>0.08</v>
      </c>
    </row>
    <row r="59" spans="2:14">
      <c r="B59" t="s">
        <v>2215</v>
      </c>
      <c r="C59" t="s">
        <v>2216</v>
      </c>
      <c r="D59" t="s">
        <v>1443</v>
      </c>
      <c r="E59" t="s">
        <v>2217</v>
      </c>
      <c r="F59" t="s">
        <v>1206</v>
      </c>
      <c r="G59" t="s">
        <v>109</v>
      </c>
      <c r="H59" s="77">
        <v>36957</v>
      </c>
      <c r="I59" s="77">
        <v>12186</v>
      </c>
      <c r="J59" s="77">
        <v>0</v>
      </c>
      <c r="K59" s="77">
        <v>16433.56349298</v>
      </c>
      <c r="L59" s="77">
        <v>0.71</v>
      </c>
      <c r="M59" s="77">
        <v>1.68</v>
      </c>
      <c r="N59" s="77">
        <v>0.14000000000000001</v>
      </c>
    </row>
    <row r="60" spans="2:14">
      <c r="B60" t="s">
        <v>2218</v>
      </c>
      <c r="C60" t="s">
        <v>2219</v>
      </c>
      <c r="D60" t="s">
        <v>1366</v>
      </c>
      <c r="E60" t="s">
        <v>2220</v>
      </c>
      <c r="F60" t="s">
        <v>1206</v>
      </c>
      <c r="G60" t="s">
        <v>113</v>
      </c>
      <c r="H60" s="77">
        <v>12109</v>
      </c>
      <c r="I60" s="77">
        <v>9640</v>
      </c>
      <c r="J60" s="77">
        <v>0</v>
      </c>
      <c r="K60" s="77">
        <v>4932.8084560799998</v>
      </c>
      <c r="L60" s="77">
        <v>0.14000000000000001</v>
      </c>
      <c r="M60" s="77">
        <v>0.5</v>
      </c>
      <c r="N60" s="77">
        <v>0.04</v>
      </c>
    </row>
    <row r="61" spans="2:14">
      <c r="B61" t="s">
        <v>2221</v>
      </c>
      <c r="C61" t="s">
        <v>2222</v>
      </c>
      <c r="D61" t="s">
        <v>1443</v>
      </c>
      <c r="E61" t="s">
        <v>2220</v>
      </c>
      <c r="F61" t="s">
        <v>1206</v>
      </c>
      <c r="G61" t="s">
        <v>113</v>
      </c>
      <c r="H61" s="77">
        <v>8314</v>
      </c>
      <c r="I61" s="77">
        <v>20080</v>
      </c>
      <c r="J61" s="77">
        <v>0</v>
      </c>
      <c r="K61" s="77">
        <v>7054.76688096</v>
      </c>
      <c r="L61" s="77">
        <v>1.36</v>
      </c>
      <c r="M61" s="77">
        <v>0.72</v>
      </c>
      <c r="N61" s="77">
        <v>0.06</v>
      </c>
    </row>
    <row r="62" spans="2:14">
      <c r="B62" t="s">
        <v>2223</v>
      </c>
      <c r="C62" t="s">
        <v>2224</v>
      </c>
      <c r="D62" t="s">
        <v>1443</v>
      </c>
      <c r="E62" t="s">
        <v>2220</v>
      </c>
      <c r="F62" t="s">
        <v>1206</v>
      </c>
      <c r="G62" t="s">
        <v>113</v>
      </c>
      <c r="H62" s="77">
        <v>45147</v>
      </c>
      <c r="I62" s="77">
        <v>5768</v>
      </c>
      <c r="J62" s="77">
        <v>0</v>
      </c>
      <c r="K62" s="77">
        <v>11004.316869168</v>
      </c>
      <c r="L62" s="77">
        <v>1.0900000000000001</v>
      </c>
      <c r="M62" s="77">
        <v>1.1299999999999999</v>
      </c>
      <c r="N62" s="77">
        <v>0.09</v>
      </c>
    </row>
    <row r="63" spans="2:14">
      <c r="B63" t="s">
        <v>2225</v>
      </c>
      <c r="C63" t="s">
        <v>2226</v>
      </c>
      <c r="D63" t="s">
        <v>1443</v>
      </c>
      <c r="E63" t="s">
        <v>2220</v>
      </c>
      <c r="F63" t="s">
        <v>1206</v>
      </c>
      <c r="G63" t="s">
        <v>113</v>
      </c>
      <c r="H63" s="77">
        <v>33574</v>
      </c>
      <c r="I63" s="77">
        <v>4606</v>
      </c>
      <c r="J63" s="77">
        <v>0</v>
      </c>
      <c r="K63" s="77">
        <v>6534.8550437519998</v>
      </c>
      <c r="L63" s="77">
        <v>0.51</v>
      </c>
      <c r="M63" s="77">
        <v>0.67</v>
      </c>
      <c r="N63" s="77">
        <v>0.06</v>
      </c>
    </row>
    <row r="64" spans="2:14">
      <c r="B64" t="s">
        <v>2227</v>
      </c>
      <c r="C64" t="s">
        <v>2228</v>
      </c>
      <c r="D64" t="s">
        <v>1443</v>
      </c>
      <c r="E64" t="s">
        <v>2229</v>
      </c>
      <c r="F64" t="s">
        <v>1206</v>
      </c>
      <c r="G64" t="s">
        <v>109</v>
      </c>
      <c r="H64" s="77">
        <v>25475</v>
      </c>
      <c r="I64" s="77">
        <v>2635</v>
      </c>
      <c r="J64" s="77">
        <v>0</v>
      </c>
      <c r="K64" s="77">
        <v>2449.4505462500001</v>
      </c>
      <c r="L64" s="77">
        <v>0.04</v>
      </c>
      <c r="M64" s="77">
        <v>0.25</v>
      </c>
      <c r="N64" s="77">
        <v>0.02</v>
      </c>
    </row>
    <row r="65" spans="2:14">
      <c r="B65" t="s">
        <v>2230</v>
      </c>
      <c r="C65" s="83" t="s">
        <v>3650</v>
      </c>
      <c r="D65" t="s">
        <v>1443</v>
      </c>
      <c r="E65" t="s">
        <v>2229</v>
      </c>
      <c r="F65" t="s">
        <v>1206</v>
      </c>
      <c r="G65" t="s">
        <v>109</v>
      </c>
      <c r="H65" s="77">
        <v>43129</v>
      </c>
      <c r="I65" s="77">
        <v>10217</v>
      </c>
      <c r="J65" s="77">
        <v>0</v>
      </c>
      <c r="K65" s="77">
        <v>16079.28175457</v>
      </c>
      <c r="L65" s="77">
        <v>0.32</v>
      </c>
      <c r="M65" s="77">
        <v>1.65</v>
      </c>
      <c r="N65" s="77">
        <v>0.14000000000000001</v>
      </c>
    </row>
    <row r="66" spans="2:14">
      <c r="B66" t="s">
        <v>2231</v>
      </c>
      <c r="C66" t="s">
        <v>2232</v>
      </c>
      <c r="D66" t="s">
        <v>1443</v>
      </c>
      <c r="E66" t="s">
        <v>2233</v>
      </c>
      <c r="F66" t="s">
        <v>1206</v>
      </c>
      <c r="G66" t="s">
        <v>202</v>
      </c>
      <c r="H66" s="77">
        <v>1193381</v>
      </c>
      <c r="I66" s="77">
        <v>18800</v>
      </c>
      <c r="J66" s="77">
        <v>0</v>
      </c>
      <c r="K66" s="77">
        <v>7427.7417761959996</v>
      </c>
      <c r="L66" s="77">
        <v>0.62</v>
      </c>
      <c r="M66" s="77">
        <v>0.76</v>
      </c>
      <c r="N66" s="77">
        <v>0.06</v>
      </c>
    </row>
    <row r="67" spans="2:14">
      <c r="B67" t="s">
        <v>2234</v>
      </c>
      <c r="C67" t="s">
        <v>2235</v>
      </c>
      <c r="D67" t="s">
        <v>1443</v>
      </c>
      <c r="E67" t="s">
        <v>2236</v>
      </c>
      <c r="F67" t="s">
        <v>1206</v>
      </c>
      <c r="G67" t="s">
        <v>202</v>
      </c>
      <c r="H67" s="77">
        <v>2779007</v>
      </c>
      <c r="I67" s="77">
        <v>182200</v>
      </c>
      <c r="J67" s="77">
        <v>0</v>
      </c>
      <c r="K67" s="77">
        <v>167632.353412678</v>
      </c>
      <c r="L67" s="77">
        <v>0.13</v>
      </c>
      <c r="M67" s="77">
        <v>17.16</v>
      </c>
      <c r="N67" s="77">
        <v>1.45</v>
      </c>
    </row>
    <row r="68" spans="2:14">
      <c r="B68" t="s">
        <v>2237</v>
      </c>
      <c r="C68" t="s">
        <v>2238</v>
      </c>
      <c r="D68" t="s">
        <v>1443</v>
      </c>
      <c r="E68" t="s">
        <v>2239</v>
      </c>
      <c r="F68" t="s">
        <v>1206</v>
      </c>
      <c r="G68" t="s">
        <v>109</v>
      </c>
      <c r="H68" s="77">
        <v>67407</v>
      </c>
      <c r="I68" s="77">
        <v>2727</v>
      </c>
      <c r="J68" s="77">
        <v>0</v>
      </c>
      <c r="K68" s="77">
        <v>6707.5512596099998</v>
      </c>
      <c r="L68" s="77">
        <v>0.09</v>
      </c>
      <c r="M68" s="77">
        <v>0.69</v>
      </c>
      <c r="N68" s="77">
        <v>0.06</v>
      </c>
    </row>
    <row r="69" spans="2:14">
      <c r="B69" t="s">
        <v>2240</v>
      </c>
      <c r="C69" t="s">
        <v>2241</v>
      </c>
      <c r="D69" t="s">
        <v>1443</v>
      </c>
      <c r="E69" t="s">
        <v>2242</v>
      </c>
      <c r="F69" t="s">
        <v>1206</v>
      </c>
      <c r="G69" t="s">
        <v>109</v>
      </c>
      <c r="H69" s="77">
        <v>18329</v>
      </c>
      <c r="I69" s="77">
        <v>39531</v>
      </c>
      <c r="J69" s="77">
        <v>0</v>
      </c>
      <c r="K69" s="77">
        <v>26439.329376509999</v>
      </c>
      <c r="L69" s="77">
        <v>2.79</v>
      </c>
      <c r="M69" s="77">
        <v>2.71</v>
      </c>
      <c r="N69" s="77">
        <v>0.23</v>
      </c>
    </row>
    <row r="70" spans="2:14">
      <c r="B70" t="s">
        <v>2243</v>
      </c>
      <c r="C70" t="s">
        <v>2244</v>
      </c>
      <c r="D70" t="s">
        <v>1443</v>
      </c>
      <c r="E70" t="s">
        <v>2245</v>
      </c>
      <c r="F70" t="s">
        <v>1206</v>
      </c>
      <c r="G70" t="s">
        <v>113</v>
      </c>
      <c r="H70" s="77">
        <v>17569</v>
      </c>
      <c r="I70" s="77">
        <v>6258.5</v>
      </c>
      <c r="J70" s="77">
        <v>0</v>
      </c>
      <c r="K70" s="77">
        <v>4646.5031743170002</v>
      </c>
      <c r="L70" s="77">
        <v>0.22</v>
      </c>
      <c r="M70" s="77">
        <v>0.48</v>
      </c>
      <c r="N70" s="77">
        <v>0.04</v>
      </c>
    </row>
    <row r="71" spans="2:14">
      <c r="B71" t="s">
        <v>2246</v>
      </c>
      <c r="C71" t="s">
        <v>2247</v>
      </c>
      <c r="D71" t="s">
        <v>1443</v>
      </c>
      <c r="E71" t="s">
        <v>2248</v>
      </c>
      <c r="F71" t="s">
        <v>1206</v>
      </c>
      <c r="G71" t="s">
        <v>109</v>
      </c>
      <c r="H71" s="77">
        <v>9078</v>
      </c>
      <c r="I71" s="77">
        <v>48114</v>
      </c>
      <c r="J71" s="77">
        <v>0</v>
      </c>
      <c r="K71" s="77">
        <v>15938.061769080001</v>
      </c>
      <c r="L71" s="77">
        <v>0.16</v>
      </c>
      <c r="M71" s="77">
        <v>1.63</v>
      </c>
      <c r="N71" s="77">
        <v>0.14000000000000001</v>
      </c>
    </row>
    <row r="72" spans="2:14">
      <c r="B72" t="s">
        <v>2249</v>
      </c>
      <c r="C72" t="s">
        <v>2250</v>
      </c>
      <c r="D72" t="s">
        <v>1943</v>
      </c>
      <c r="E72" t="s">
        <v>2248</v>
      </c>
      <c r="F72" t="s">
        <v>1206</v>
      </c>
      <c r="G72" t="s">
        <v>109</v>
      </c>
      <c r="H72" s="77">
        <v>20679</v>
      </c>
      <c r="I72" s="77">
        <v>7761</v>
      </c>
      <c r="J72" s="77">
        <v>0</v>
      </c>
      <c r="K72" s="77">
        <v>5856.2698463099996</v>
      </c>
      <c r="L72" s="77">
        <v>1.48</v>
      </c>
      <c r="M72" s="77">
        <v>0.6</v>
      </c>
      <c r="N72" s="77">
        <v>0.05</v>
      </c>
    </row>
    <row r="73" spans="2:14">
      <c r="B73" t="s">
        <v>2251</v>
      </c>
      <c r="C73" t="s">
        <v>2252</v>
      </c>
      <c r="D73" t="s">
        <v>1366</v>
      </c>
      <c r="E73" t="s">
        <v>2253</v>
      </c>
      <c r="F73" t="s">
        <v>1206</v>
      </c>
      <c r="G73" t="s">
        <v>109</v>
      </c>
      <c r="H73" s="77">
        <v>55636</v>
      </c>
      <c r="I73" s="77">
        <v>7148</v>
      </c>
      <c r="J73" s="77">
        <v>0</v>
      </c>
      <c r="K73" s="77">
        <v>14511.56681072</v>
      </c>
      <c r="L73" s="77">
        <v>0.03</v>
      </c>
      <c r="M73" s="77">
        <v>1.49</v>
      </c>
      <c r="N73" s="77">
        <v>0.13</v>
      </c>
    </row>
    <row r="74" spans="2:14">
      <c r="B74" t="s">
        <v>2254</v>
      </c>
      <c r="C74" t="s">
        <v>2255</v>
      </c>
      <c r="D74" t="s">
        <v>1443</v>
      </c>
      <c r="E74" t="s">
        <v>2253</v>
      </c>
      <c r="F74" t="s">
        <v>1206</v>
      </c>
      <c r="G74" t="s">
        <v>109</v>
      </c>
      <c r="H74" s="77">
        <v>36473</v>
      </c>
      <c r="I74" s="77">
        <v>3923</v>
      </c>
      <c r="J74" s="77">
        <v>0</v>
      </c>
      <c r="K74" s="77">
        <v>5221.1197977100001</v>
      </c>
      <c r="L74" s="77">
        <v>0.17</v>
      </c>
      <c r="M74" s="77">
        <v>0.53</v>
      </c>
      <c r="N74" s="77">
        <v>0.05</v>
      </c>
    </row>
    <row r="75" spans="2:14">
      <c r="B75" t="s">
        <v>2256</v>
      </c>
      <c r="C75" t="s">
        <v>2257</v>
      </c>
      <c r="D75" t="s">
        <v>1366</v>
      </c>
      <c r="E75" t="s">
        <v>2258</v>
      </c>
      <c r="F75" t="s">
        <v>1206</v>
      </c>
      <c r="G75" t="s">
        <v>109</v>
      </c>
      <c r="H75" s="77">
        <v>38257</v>
      </c>
      <c r="I75" s="77">
        <v>6144</v>
      </c>
      <c r="J75" s="77">
        <v>0</v>
      </c>
      <c r="K75" s="77">
        <v>8577.0112819200003</v>
      </c>
      <c r="L75" s="77">
        <v>0.04</v>
      </c>
      <c r="M75" s="77">
        <v>0.88</v>
      </c>
      <c r="N75" s="77">
        <v>7.0000000000000007E-2</v>
      </c>
    </row>
    <row r="76" spans="2:14">
      <c r="B76" t="s">
        <v>2259</v>
      </c>
      <c r="C76" t="s">
        <v>2260</v>
      </c>
      <c r="D76" t="s">
        <v>1443</v>
      </c>
      <c r="E76" t="s">
        <v>2261</v>
      </c>
      <c r="F76" t="s">
        <v>1206</v>
      </c>
      <c r="G76" t="s">
        <v>113</v>
      </c>
      <c r="H76" s="77">
        <v>11008</v>
      </c>
      <c r="I76" s="77">
        <v>17218</v>
      </c>
      <c r="J76" s="77">
        <v>0</v>
      </c>
      <c r="K76" s="77">
        <v>8009.4014699520003</v>
      </c>
      <c r="L76" s="77">
        <v>1</v>
      </c>
      <c r="M76" s="77">
        <v>0.82</v>
      </c>
      <c r="N76" s="77">
        <v>7.0000000000000007E-2</v>
      </c>
    </row>
    <row r="77" spans="2:14">
      <c r="B77" t="s">
        <v>2262</v>
      </c>
      <c r="C77" t="s">
        <v>2263</v>
      </c>
      <c r="D77" t="s">
        <v>1443</v>
      </c>
      <c r="E77" t="s">
        <v>1205</v>
      </c>
      <c r="F77" t="s">
        <v>1206</v>
      </c>
      <c r="G77" t="s">
        <v>113</v>
      </c>
      <c r="H77" s="77">
        <v>33294</v>
      </c>
      <c r="I77" s="77">
        <v>10034</v>
      </c>
      <c r="J77" s="77">
        <v>0</v>
      </c>
      <c r="K77" s="77">
        <v>14117.214406968</v>
      </c>
      <c r="L77" s="77">
        <v>0</v>
      </c>
      <c r="M77" s="77">
        <v>1.44</v>
      </c>
      <c r="N77" s="77">
        <v>0.12</v>
      </c>
    </row>
    <row r="78" spans="2:14">
      <c r="B78" t="s">
        <v>2264</v>
      </c>
      <c r="C78" t="s">
        <v>2263</v>
      </c>
      <c r="D78" t="s">
        <v>1443</v>
      </c>
      <c r="E78" t="s">
        <v>1205</v>
      </c>
      <c r="F78" t="s">
        <v>1206</v>
      </c>
      <c r="G78" t="s">
        <v>113</v>
      </c>
      <c r="H78" s="77">
        <v>14747</v>
      </c>
      <c r="I78" s="77">
        <v>10034</v>
      </c>
      <c r="J78" s="77">
        <v>0</v>
      </c>
      <c r="K78" s="77">
        <v>6252.9753366839996</v>
      </c>
      <c r="L78" s="77">
        <v>0.75</v>
      </c>
      <c r="M78" s="77">
        <v>0.64</v>
      </c>
      <c r="N78" s="77">
        <v>0.05</v>
      </c>
    </row>
    <row r="79" spans="2:14">
      <c r="B79" t="s">
        <v>2265</v>
      </c>
      <c r="C79" t="s">
        <v>2266</v>
      </c>
      <c r="D79" t="s">
        <v>1443</v>
      </c>
      <c r="E79" t="s">
        <v>2267</v>
      </c>
      <c r="F79" t="s">
        <v>1206</v>
      </c>
      <c r="G79" t="s">
        <v>109</v>
      </c>
      <c r="H79" s="77">
        <v>67812</v>
      </c>
      <c r="I79" s="77">
        <v>5142</v>
      </c>
      <c r="J79" s="77">
        <v>0</v>
      </c>
      <c r="K79" s="77">
        <v>12723.672702960001</v>
      </c>
      <c r="L79" s="77">
        <v>0.01</v>
      </c>
      <c r="M79" s="77">
        <v>1.3</v>
      </c>
      <c r="N79" s="77">
        <v>0.11</v>
      </c>
    </row>
    <row r="80" spans="2:14">
      <c r="B80" t="s">
        <v>2268</v>
      </c>
      <c r="C80" t="s">
        <v>2269</v>
      </c>
      <c r="D80" t="s">
        <v>110</v>
      </c>
      <c r="E80" t="s">
        <v>2270</v>
      </c>
      <c r="F80" t="s">
        <v>1206</v>
      </c>
      <c r="G80" t="s">
        <v>123</v>
      </c>
      <c r="H80" s="77">
        <v>43026</v>
      </c>
      <c r="I80" s="77">
        <v>8003</v>
      </c>
      <c r="J80" s="77">
        <v>0</v>
      </c>
      <c r="K80" s="77">
        <v>9226.1676679320008</v>
      </c>
      <c r="L80" s="77">
        <v>0.12</v>
      </c>
      <c r="M80" s="77">
        <v>0.94</v>
      </c>
      <c r="N80" s="77">
        <v>0.08</v>
      </c>
    </row>
    <row r="81" spans="2:14">
      <c r="B81" t="s">
        <v>2271</v>
      </c>
      <c r="C81" t="s">
        <v>2272</v>
      </c>
      <c r="D81" t="s">
        <v>1443</v>
      </c>
      <c r="E81" t="s">
        <v>2270</v>
      </c>
      <c r="F81" t="s">
        <v>1206</v>
      </c>
      <c r="G81" t="s">
        <v>109</v>
      </c>
      <c r="H81" s="77">
        <v>84033</v>
      </c>
      <c r="I81" s="77">
        <v>18129</v>
      </c>
      <c r="J81" s="77">
        <v>149.57653999999999</v>
      </c>
      <c r="K81" s="77">
        <v>55739.69257793</v>
      </c>
      <c r="L81" s="77">
        <v>7.0000000000000007E-2</v>
      </c>
      <c r="M81" s="77">
        <v>5.7</v>
      </c>
      <c r="N81" s="77">
        <v>0.48</v>
      </c>
    </row>
    <row r="82" spans="2:14">
      <c r="B82" t="s">
        <v>2273</v>
      </c>
      <c r="C82" t="s">
        <v>2274</v>
      </c>
      <c r="D82" t="s">
        <v>1443</v>
      </c>
      <c r="E82" t="s">
        <v>2275</v>
      </c>
      <c r="F82" t="s">
        <v>1206</v>
      </c>
      <c r="G82" t="s">
        <v>116</v>
      </c>
      <c r="H82" s="77">
        <v>58284</v>
      </c>
      <c r="I82" s="77">
        <v>3286</v>
      </c>
      <c r="J82" s="77">
        <v>100.68724</v>
      </c>
      <c r="K82" s="77">
        <v>9245.8256860000001</v>
      </c>
      <c r="L82" s="77">
        <v>0</v>
      </c>
      <c r="M82" s="77">
        <v>0.95</v>
      </c>
      <c r="N82" s="77">
        <v>0.08</v>
      </c>
    </row>
    <row r="83" spans="2:14">
      <c r="B83" t="s">
        <v>2276</v>
      </c>
      <c r="C83" t="s">
        <v>2277</v>
      </c>
      <c r="D83" t="s">
        <v>1443</v>
      </c>
      <c r="E83" t="s">
        <v>2278</v>
      </c>
      <c r="F83" t="s">
        <v>1206</v>
      </c>
      <c r="G83" t="s">
        <v>109</v>
      </c>
      <c r="H83" s="77">
        <v>82383</v>
      </c>
      <c r="I83" s="77">
        <v>2469</v>
      </c>
      <c r="J83" s="77">
        <v>0</v>
      </c>
      <c r="K83" s="77">
        <v>7422.1983492299996</v>
      </c>
      <c r="L83" s="77">
        <v>0.14000000000000001</v>
      </c>
      <c r="M83" s="77">
        <v>0.76</v>
      </c>
      <c r="N83" s="77">
        <v>0.06</v>
      </c>
    </row>
    <row r="84" spans="2:14">
      <c r="B84" t="s">
        <v>2279</v>
      </c>
      <c r="C84" t="s">
        <v>2280</v>
      </c>
      <c r="D84" t="s">
        <v>1443</v>
      </c>
      <c r="E84" t="s">
        <v>2281</v>
      </c>
      <c r="F84" t="s">
        <v>1206</v>
      </c>
      <c r="G84" t="s">
        <v>109</v>
      </c>
      <c r="H84" s="77">
        <v>48712</v>
      </c>
      <c r="I84" s="77">
        <v>7714</v>
      </c>
      <c r="J84" s="77">
        <v>0</v>
      </c>
      <c r="K84" s="77">
        <v>13711.641788319999</v>
      </c>
      <c r="L84" s="77">
        <v>0.34</v>
      </c>
      <c r="M84" s="77">
        <v>1.4</v>
      </c>
      <c r="N84" s="77">
        <v>0.12</v>
      </c>
    </row>
    <row r="85" spans="2:14">
      <c r="B85" t="s">
        <v>2282</v>
      </c>
      <c r="C85" t="s">
        <v>2283</v>
      </c>
      <c r="D85" t="s">
        <v>1366</v>
      </c>
      <c r="E85" t="s">
        <v>2253</v>
      </c>
      <c r="F85" t="s">
        <v>1131</v>
      </c>
      <c r="G85" t="s">
        <v>109</v>
      </c>
      <c r="H85" s="77">
        <v>33185</v>
      </c>
      <c r="I85" s="77">
        <v>5188</v>
      </c>
      <c r="J85" s="77">
        <v>0</v>
      </c>
      <c r="K85" s="77">
        <v>6282.2563321999996</v>
      </c>
      <c r="L85" s="77">
        <v>0.02</v>
      </c>
      <c r="M85" s="77">
        <v>0.64</v>
      </c>
      <c r="N85" s="77">
        <v>0.05</v>
      </c>
    </row>
    <row r="86" spans="2:14">
      <c r="B86" t="s">
        <v>2284</v>
      </c>
      <c r="C86" t="s">
        <v>2285</v>
      </c>
      <c r="D86" t="s">
        <v>1443</v>
      </c>
      <c r="E86" t="s">
        <v>2286</v>
      </c>
      <c r="F86" t="s">
        <v>2287</v>
      </c>
      <c r="G86" t="s">
        <v>109</v>
      </c>
      <c r="H86" s="77">
        <v>499084</v>
      </c>
      <c r="I86" s="77">
        <v>594.5</v>
      </c>
      <c r="J86" s="77">
        <v>0</v>
      </c>
      <c r="K86" s="77">
        <v>10826.78143262</v>
      </c>
      <c r="L86" s="77">
        <v>0.32</v>
      </c>
      <c r="M86" s="77">
        <v>1.1100000000000001</v>
      </c>
      <c r="N86" s="77">
        <v>0.09</v>
      </c>
    </row>
    <row r="87" spans="2:14">
      <c r="B87" t="s">
        <v>2288</v>
      </c>
      <c r="C87" t="s">
        <v>2289</v>
      </c>
      <c r="D87" t="s">
        <v>1443</v>
      </c>
      <c r="E87" t="s">
        <v>2290</v>
      </c>
      <c r="F87" t="s">
        <v>126</v>
      </c>
      <c r="G87" t="s">
        <v>113</v>
      </c>
      <c r="H87" s="77">
        <v>17587</v>
      </c>
      <c r="I87" s="77">
        <v>5328</v>
      </c>
      <c r="J87" s="77">
        <v>0</v>
      </c>
      <c r="K87" s="77">
        <v>3959.7240242879998</v>
      </c>
      <c r="L87" s="77">
        <v>0.63</v>
      </c>
      <c r="M87" s="77">
        <v>0.41</v>
      </c>
      <c r="N87" s="77">
        <v>0.03</v>
      </c>
    </row>
    <row r="88" spans="2:14">
      <c r="B88" s="78" t="s">
        <v>2291</v>
      </c>
      <c r="D88" s="16"/>
      <c r="E88" s="16"/>
      <c r="F88" s="16"/>
      <c r="G88" s="16"/>
      <c r="H88" s="79">
        <v>2820714</v>
      </c>
      <c r="J88" s="79">
        <v>395.30200000000002</v>
      </c>
      <c r="K88" s="79">
        <v>39590.047796960003</v>
      </c>
      <c r="M88" s="79">
        <v>4.05</v>
      </c>
      <c r="N88" s="79">
        <v>0.34</v>
      </c>
    </row>
    <row r="89" spans="2:14">
      <c r="B89" t="s">
        <v>2292</v>
      </c>
      <c r="C89" t="s">
        <v>2293</v>
      </c>
      <c r="D89" t="s">
        <v>1443</v>
      </c>
      <c r="E89" t="s">
        <v>2294</v>
      </c>
      <c r="F89" t="s">
        <v>1216</v>
      </c>
      <c r="G89" t="s">
        <v>116</v>
      </c>
      <c r="H89" s="77">
        <v>2759527</v>
      </c>
      <c r="I89" s="77">
        <v>165</v>
      </c>
      <c r="J89" s="77">
        <v>395.30200000000002</v>
      </c>
      <c r="K89" s="77">
        <v>22136.92535125</v>
      </c>
      <c r="L89" s="77">
        <v>1.98</v>
      </c>
      <c r="M89" s="77">
        <v>2.27</v>
      </c>
      <c r="N89" s="77">
        <v>0.19</v>
      </c>
    </row>
    <row r="90" spans="2:14">
      <c r="B90" t="s">
        <v>2295</v>
      </c>
      <c r="C90" t="s">
        <v>2296</v>
      </c>
      <c r="D90" t="s">
        <v>1443</v>
      </c>
      <c r="E90" t="s">
        <v>2270</v>
      </c>
      <c r="F90" t="s">
        <v>1206</v>
      </c>
      <c r="G90" t="s">
        <v>109</v>
      </c>
      <c r="H90" s="77">
        <v>61187</v>
      </c>
      <c r="I90" s="77">
        <v>7817</v>
      </c>
      <c r="J90" s="77">
        <v>0</v>
      </c>
      <c r="K90" s="77">
        <v>17453.12244571</v>
      </c>
      <c r="L90" s="77">
        <v>0.03</v>
      </c>
      <c r="M90" s="77">
        <v>1.79</v>
      </c>
      <c r="N90" s="77">
        <v>0.15</v>
      </c>
    </row>
    <row r="91" spans="2:14">
      <c r="B91" s="78" t="s">
        <v>1126</v>
      </c>
      <c r="D91" s="16"/>
      <c r="E91" s="16"/>
      <c r="F91" s="16"/>
      <c r="G91" s="16"/>
      <c r="H91" s="79">
        <v>0</v>
      </c>
      <c r="J91" s="79">
        <v>0</v>
      </c>
      <c r="K91" s="79">
        <v>0</v>
      </c>
      <c r="M91" s="79">
        <v>0</v>
      </c>
      <c r="N91" s="79">
        <v>0</v>
      </c>
    </row>
    <row r="92" spans="2:14">
      <c r="B92" t="s">
        <v>273</v>
      </c>
      <c r="C92" t="s">
        <v>273</v>
      </c>
      <c r="D92" s="16"/>
      <c r="E92" s="16"/>
      <c r="F92" t="s">
        <v>273</v>
      </c>
      <c r="G92" t="s">
        <v>273</v>
      </c>
      <c r="H92" s="77">
        <v>0</v>
      </c>
      <c r="I92" s="77">
        <v>0</v>
      </c>
      <c r="K92" s="77">
        <v>0</v>
      </c>
      <c r="L92" s="77">
        <v>0</v>
      </c>
      <c r="M92" s="77">
        <v>0</v>
      </c>
      <c r="N92" s="77">
        <v>0</v>
      </c>
    </row>
    <row r="93" spans="2:14">
      <c r="B93" s="78" t="s">
        <v>2125</v>
      </c>
      <c r="D93" s="16"/>
      <c r="E93" s="16"/>
      <c r="F93" s="16"/>
      <c r="G93" s="16"/>
      <c r="H93" s="79">
        <v>0</v>
      </c>
      <c r="J93" s="79">
        <v>0</v>
      </c>
      <c r="K93" s="79">
        <v>0</v>
      </c>
      <c r="M93" s="79">
        <v>0</v>
      </c>
      <c r="N93" s="79">
        <v>0</v>
      </c>
    </row>
    <row r="94" spans="2:14">
      <c r="B94" t="s">
        <v>273</v>
      </c>
      <c r="C94" t="s">
        <v>273</v>
      </c>
      <c r="D94" s="16"/>
      <c r="E94" s="16"/>
      <c r="F94" t="s">
        <v>273</v>
      </c>
      <c r="G94" t="s">
        <v>273</v>
      </c>
      <c r="H94" s="77">
        <v>0</v>
      </c>
      <c r="I94" s="77">
        <v>0</v>
      </c>
      <c r="K94" s="77">
        <v>0</v>
      </c>
      <c r="L94" s="77">
        <v>0</v>
      </c>
      <c r="M94" s="77">
        <v>0</v>
      </c>
      <c r="N94" s="77">
        <v>0</v>
      </c>
    </row>
    <row r="95" spans="2:14">
      <c r="B95" t="s">
        <v>280</v>
      </c>
      <c r="D95" s="16"/>
      <c r="E95" s="16"/>
      <c r="F95" s="16"/>
      <c r="G95" s="16"/>
    </row>
    <row r="96" spans="2:14">
      <c r="B96" t="s">
        <v>376</v>
      </c>
      <c r="D96" s="16"/>
      <c r="E96" s="16"/>
      <c r="F96" s="16"/>
      <c r="G96" s="16"/>
    </row>
    <row r="97" spans="2:7">
      <c r="B97" t="s">
        <v>377</v>
      </c>
      <c r="D97" s="16"/>
      <c r="E97" s="16"/>
      <c r="F97" s="16"/>
      <c r="G97" s="16"/>
    </row>
    <row r="98" spans="2:7">
      <c r="B98" t="s">
        <v>378</v>
      </c>
      <c r="D98" s="16"/>
      <c r="E98" s="16"/>
      <c r="F98" s="16"/>
      <c r="G98" s="16"/>
    </row>
    <row r="99" spans="2:7">
      <c r="B99" t="s">
        <v>1458</v>
      </c>
      <c r="D99" s="16"/>
      <c r="E99" s="16"/>
      <c r="F99" s="16"/>
      <c r="G99" s="16"/>
    </row>
    <row r="100" spans="2:7"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58" workbookViewId="0">
      <selection activeCell="B6" sqref="B6:O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3550</v>
      </c>
    </row>
    <row r="3" spans="2:65" s="1" customFormat="1">
      <c r="B3" s="2" t="s">
        <v>2</v>
      </c>
      <c r="C3" s="26" t="s">
        <v>3551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5427830.8799999999</v>
      </c>
      <c r="K11" s="7"/>
      <c r="L11" s="76">
        <v>1012284.9815024807</v>
      </c>
      <c r="M11" s="7"/>
      <c r="N11" s="76">
        <v>100</v>
      </c>
      <c r="O11" s="76">
        <v>8.74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273</v>
      </c>
      <c r="C14" t="s">
        <v>273</v>
      </c>
      <c r="D14" s="16"/>
      <c r="E14" s="16"/>
      <c r="F14" t="s">
        <v>273</v>
      </c>
      <c r="G14" t="s">
        <v>273</v>
      </c>
      <c r="I14" t="s">
        <v>273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273</v>
      </c>
      <c r="C16" t="s">
        <v>273</v>
      </c>
      <c r="D16" s="16"/>
      <c r="E16" s="16"/>
      <c r="F16" t="s">
        <v>273</v>
      </c>
      <c r="G16" t="s">
        <v>273</v>
      </c>
      <c r="I16" t="s">
        <v>273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273</v>
      </c>
      <c r="C18" t="s">
        <v>273</v>
      </c>
      <c r="D18" s="16"/>
      <c r="E18" s="16"/>
      <c r="F18" t="s">
        <v>273</v>
      </c>
      <c r="G18" t="s">
        <v>273</v>
      </c>
      <c r="I18" t="s">
        <v>273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273</v>
      </c>
      <c r="C20" t="s">
        <v>273</v>
      </c>
      <c r="D20" s="16"/>
      <c r="E20" s="16"/>
      <c r="F20" t="s">
        <v>273</v>
      </c>
      <c r="G20" t="s">
        <v>273</v>
      </c>
      <c r="I20" t="s">
        <v>273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278</v>
      </c>
      <c r="C21" s="16"/>
      <c r="D21" s="16"/>
      <c r="E21" s="16"/>
      <c r="J21" s="79">
        <v>5427830.8799999999</v>
      </c>
      <c r="L21" s="79">
        <v>1012284.9815024807</v>
      </c>
      <c r="N21" s="79">
        <v>100</v>
      </c>
      <c r="O21" s="79">
        <v>8.74</v>
      </c>
    </row>
    <row r="22" spans="2:15">
      <c r="B22" s="78" t="s">
        <v>2297</v>
      </c>
      <c r="C22" s="16"/>
      <c r="D22" s="16"/>
      <c r="E22" s="16"/>
      <c r="J22" s="79">
        <v>1957248.36</v>
      </c>
      <c r="L22" s="79">
        <v>93237.775498595598</v>
      </c>
      <c r="N22" s="79">
        <v>9.2100000000000009</v>
      </c>
      <c r="O22" s="79">
        <v>0.8</v>
      </c>
    </row>
    <row r="23" spans="2:15">
      <c r="B23" t="s">
        <v>2299</v>
      </c>
      <c r="C23" t="s">
        <v>2300</v>
      </c>
      <c r="D23" t="s">
        <v>126</v>
      </c>
      <c r="E23" t="s">
        <v>1929</v>
      </c>
      <c r="F23" t="s">
        <v>1206</v>
      </c>
      <c r="G23" t="s">
        <v>273</v>
      </c>
      <c r="H23" t="s">
        <v>875</v>
      </c>
      <c r="I23" t="s">
        <v>109</v>
      </c>
      <c r="J23" s="77">
        <v>528361.81999999995</v>
      </c>
      <c r="K23" s="77">
        <v>2421</v>
      </c>
      <c r="L23" s="77">
        <v>46676.693127367798</v>
      </c>
      <c r="M23" s="77">
        <v>0</v>
      </c>
      <c r="N23" s="77">
        <v>4.6100000000000003</v>
      </c>
      <c r="O23" s="77">
        <v>0.4</v>
      </c>
    </row>
    <row r="24" spans="2:15">
      <c r="B24" t="s">
        <v>2301</v>
      </c>
      <c r="C24" t="s">
        <v>2302</v>
      </c>
      <c r="D24" t="s">
        <v>126</v>
      </c>
      <c r="E24" t="s">
        <v>2303</v>
      </c>
      <c r="F24" t="s">
        <v>1206</v>
      </c>
      <c r="G24" t="s">
        <v>273</v>
      </c>
      <c r="H24" t="s">
        <v>875</v>
      </c>
      <c r="I24" t="s">
        <v>109</v>
      </c>
      <c r="J24" s="77">
        <v>1428886.54</v>
      </c>
      <c r="K24" s="77">
        <v>893</v>
      </c>
      <c r="L24" s="77">
        <v>46561.0823712278</v>
      </c>
      <c r="M24" s="77">
        <v>0.02</v>
      </c>
      <c r="N24" s="77">
        <v>4.5999999999999996</v>
      </c>
      <c r="O24" s="77">
        <v>0.4</v>
      </c>
    </row>
    <row r="25" spans="2:15">
      <c r="B25" s="78" t="s">
        <v>2298</v>
      </c>
      <c r="C25" s="16"/>
      <c r="D25" s="16"/>
      <c r="E25" s="16"/>
      <c r="J25" s="79">
        <v>2410027.59</v>
      </c>
      <c r="L25" s="79">
        <v>627758.26809537772</v>
      </c>
      <c r="N25" s="79">
        <v>62.01</v>
      </c>
      <c r="O25" s="79">
        <v>5.42</v>
      </c>
    </row>
    <row r="26" spans="2:15">
      <c r="B26" t="s">
        <v>2304</v>
      </c>
      <c r="C26" t="s">
        <v>2305</v>
      </c>
      <c r="D26" t="s">
        <v>126</v>
      </c>
      <c r="E26" t="s">
        <v>2306</v>
      </c>
      <c r="F26" t="s">
        <v>1206</v>
      </c>
      <c r="G26" t="s">
        <v>1225</v>
      </c>
      <c r="H26" t="s">
        <v>1133</v>
      </c>
      <c r="I26" t="s">
        <v>113</v>
      </c>
      <c r="J26" s="77">
        <v>6606.14</v>
      </c>
      <c r="K26" s="77">
        <v>98180.999999999927</v>
      </c>
      <c r="L26" s="77">
        <v>27408.430253565701</v>
      </c>
      <c r="M26" s="77">
        <v>1.21</v>
      </c>
      <c r="N26" s="77">
        <v>2.71</v>
      </c>
      <c r="O26" s="77">
        <v>0.24</v>
      </c>
    </row>
    <row r="27" spans="2:15">
      <c r="B27" t="s">
        <v>2307</v>
      </c>
      <c r="C27" t="s">
        <v>2308</v>
      </c>
      <c r="D27" t="s">
        <v>126</v>
      </c>
      <c r="E27" t="s">
        <v>2309</v>
      </c>
      <c r="F27" t="s">
        <v>1206</v>
      </c>
      <c r="G27" t="s">
        <v>273</v>
      </c>
      <c r="H27" t="s">
        <v>875</v>
      </c>
      <c r="I27" t="s">
        <v>109</v>
      </c>
      <c r="J27" s="77">
        <v>675316.2</v>
      </c>
      <c r="K27" s="77">
        <v>1250</v>
      </c>
      <c r="L27" s="77">
        <v>30802.860172500001</v>
      </c>
      <c r="M27" s="77">
        <v>0</v>
      </c>
      <c r="N27" s="77">
        <v>3.04</v>
      </c>
      <c r="O27" s="77">
        <v>0.27</v>
      </c>
    </row>
    <row r="28" spans="2:15">
      <c r="B28" t="s">
        <v>2310</v>
      </c>
      <c r="C28" t="s">
        <v>2311</v>
      </c>
      <c r="D28" t="s">
        <v>126</v>
      </c>
      <c r="E28" t="s">
        <v>2312</v>
      </c>
      <c r="F28" t="s">
        <v>1206</v>
      </c>
      <c r="G28" t="s">
        <v>273</v>
      </c>
      <c r="H28" t="s">
        <v>875</v>
      </c>
      <c r="I28" t="s">
        <v>109</v>
      </c>
      <c r="J28" s="77">
        <v>367</v>
      </c>
      <c r="K28" s="77">
        <v>983885</v>
      </c>
      <c r="L28" s="77">
        <v>13176.02065955</v>
      </c>
      <c r="M28" s="77">
        <v>0</v>
      </c>
      <c r="N28" s="77">
        <v>1.3</v>
      </c>
      <c r="O28" s="77">
        <v>0.11</v>
      </c>
    </row>
    <row r="29" spans="2:15">
      <c r="B29" t="s">
        <v>2313</v>
      </c>
      <c r="C29" t="s">
        <v>2314</v>
      </c>
      <c r="D29" t="s">
        <v>126</v>
      </c>
      <c r="E29" t="s">
        <v>2315</v>
      </c>
      <c r="F29" t="s">
        <v>1206</v>
      </c>
      <c r="G29" t="s">
        <v>273</v>
      </c>
      <c r="H29" t="s">
        <v>875</v>
      </c>
      <c r="I29" t="s">
        <v>113</v>
      </c>
      <c r="J29" s="77">
        <v>29570.45</v>
      </c>
      <c r="K29" s="77">
        <v>18613</v>
      </c>
      <c r="L29" s="77">
        <v>23258.5828604493</v>
      </c>
      <c r="M29" s="77">
        <v>0</v>
      </c>
      <c r="N29" s="77">
        <v>2.2999999999999998</v>
      </c>
      <c r="O29" s="77">
        <v>0.2</v>
      </c>
    </row>
    <row r="30" spans="2:15">
      <c r="B30" t="s">
        <v>2316</v>
      </c>
      <c r="C30" t="s">
        <v>2317</v>
      </c>
      <c r="D30" t="s">
        <v>126</v>
      </c>
      <c r="E30" t="s">
        <v>2318</v>
      </c>
      <c r="F30" t="s">
        <v>1206</v>
      </c>
      <c r="G30" t="s">
        <v>273</v>
      </c>
      <c r="H30" t="s">
        <v>875</v>
      </c>
      <c r="I30" t="s">
        <v>116</v>
      </c>
      <c r="J30" s="77">
        <v>70637.27</v>
      </c>
      <c r="K30" s="77">
        <v>15166.409999999993</v>
      </c>
      <c r="L30" s="77">
        <v>51155.233859308399</v>
      </c>
      <c r="M30" s="77">
        <v>0</v>
      </c>
      <c r="N30" s="77">
        <v>5.05</v>
      </c>
      <c r="O30" s="77">
        <v>0.44</v>
      </c>
    </row>
    <row r="31" spans="2:15">
      <c r="B31" t="s">
        <v>2319</v>
      </c>
      <c r="C31" t="s">
        <v>2320</v>
      </c>
      <c r="D31" t="s">
        <v>126</v>
      </c>
      <c r="E31" t="s">
        <v>1233</v>
      </c>
      <c r="F31" t="s">
        <v>1206</v>
      </c>
      <c r="G31" t="s">
        <v>273</v>
      </c>
      <c r="H31" t="s">
        <v>875</v>
      </c>
      <c r="I31" t="s">
        <v>109</v>
      </c>
      <c r="J31" s="77">
        <v>15331.73</v>
      </c>
      <c r="K31" s="77">
        <v>126860</v>
      </c>
      <c r="L31" s="77">
        <v>70972.439442022005</v>
      </c>
      <c r="M31" s="77">
        <v>0</v>
      </c>
      <c r="N31" s="77">
        <v>7.01</v>
      </c>
      <c r="O31" s="77">
        <v>0.61</v>
      </c>
    </row>
    <row r="32" spans="2:15">
      <c r="B32" t="s">
        <v>2321</v>
      </c>
      <c r="C32" t="s">
        <v>2322</v>
      </c>
      <c r="D32" t="s">
        <v>126</v>
      </c>
      <c r="E32" t="s">
        <v>2323</v>
      </c>
      <c r="F32" t="s">
        <v>1206</v>
      </c>
      <c r="G32" t="s">
        <v>273</v>
      </c>
      <c r="H32" t="s">
        <v>875</v>
      </c>
      <c r="I32" t="s">
        <v>109</v>
      </c>
      <c r="J32" s="77">
        <v>84370.33</v>
      </c>
      <c r="K32" s="77">
        <v>11491.199999999986</v>
      </c>
      <c r="L32" s="77">
        <v>35377.651104142999</v>
      </c>
      <c r="M32" s="77">
        <v>0.01</v>
      </c>
      <c r="N32" s="77">
        <v>3.49</v>
      </c>
      <c r="O32" s="77">
        <v>0.31</v>
      </c>
    </row>
    <row r="33" spans="2:15">
      <c r="B33" t="s">
        <v>2324</v>
      </c>
      <c r="C33" t="s">
        <v>2325</v>
      </c>
      <c r="D33" t="s">
        <v>126</v>
      </c>
      <c r="E33" t="s">
        <v>2323</v>
      </c>
      <c r="F33" t="s">
        <v>1206</v>
      </c>
      <c r="G33" t="s">
        <v>273</v>
      </c>
      <c r="H33" t="s">
        <v>875</v>
      </c>
      <c r="I33" t="s">
        <v>109</v>
      </c>
      <c r="J33" s="77">
        <v>98631.03</v>
      </c>
      <c r="K33" s="77">
        <v>12353.519999999988</v>
      </c>
      <c r="L33" s="77">
        <v>44460.890258967098</v>
      </c>
      <c r="M33" s="77">
        <v>0</v>
      </c>
      <c r="N33" s="77">
        <v>4.3899999999999997</v>
      </c>
      <c r="O33" s="77">
        <v>0.38</v>
      </c>
    </row>
    <row r="34" spans="2:15">
      <c r="B34" t="s">
        <v>2326</v>
      </c>
      <c r="C34" t="s">
        <v>2327</v>
      </c>
      <c r="D34" t="s">
        <v>126</v>
      </c>
      <c r="E34" t="s">
        <v>2328</v>
      </c>
      <c r="F34" t="s">
        <v>1206</v>
      </c>
      <c r="G34" t="s">
        <v>273</v>
      </c>
      <c r="H34" t="s">
        <v>875</v>
      </c>
      <c r="I34" t="s">
        <v>109</v>
      </c>
      <c r="J34" s="77">
        <v>568.17999999999995</v>
      </c>
      <c r="K34" s="77">
        <v>1142641</v>
      </c>
      <c r="L34" s="77">
        <v>23690.248105736198</v>
      </c>
      <c r="M34" s="77">
        <v>0</v>
      </c>
      <c r="N34" s="77">
        <v>2.34</v>
      </c>
      <c r="O34" s="77">
        <v>0.2</v>
      </c>
    </row>
    <row r="35" spans="2:15">
      <c r="B35" t="s">
        <v>2329</v>
      </c>
      <c r="C35" t="s">
        <v>2330</v>
      </c>
      <c r="D35" t="s">
        <v>126</v>
      </c>
      <c r="E35" t="s">
        <v>2331</v>
      </c>
      <c r="F35" t="s">
        <v>1206</v>
      </c>
      <c r="G35" t="s">
        <v>273</v>
      </c>
      <c r="H35" t="s">
        <v>875</v>
      </c>
      <c r="I35" t="s">
        <v>109</v>
      </c>
      <c r="J35" s="77">
        <v>0.02</v>
      </c>
      <c r="K35" s="77">
        <v>2752</v>
      </c>
      <c r="L35" s="77">
        <v>2.0084095999999998E-3</v>
      </c>
      <c r="M35" s="77">
        <v>0</v>
      </c>
      <c r="N35" s="77">
        <v>0</v>
      </c>
      <c r="O35" s="77">
        <v>0</v>
      </c>
    </row>
    <row r="36" spans="2:15">
      <c r="B36" t="s">
        <v>2332</v>
      </c>
      <c r="C36" t="s">
        <v>2333</v>
      </c>
      <c r="D36" t="s">
        <v>126</v>
      </c>
      <c r="E36" t="s">
        <v>2306</v>
      </c>
      <c r="F36" t="s">
        <v>1206</v>
      </c>
      <c r="G36" t="s">
        <v>273</v>
      </c>
      <c r="H36" t="s">
        <v>875</v>
      </c>
      <c r="I36" t="s">
        <v>116</v>
      </c>
      <c r="J36" s="77">
        <v>6769.4</v>
      </c>
      <c r="K36" s="77">
        <v>111846</v>
      </c>
      <c r="L36" s="77">
        <v>36152.972417099998</v>
      </c>
      <c r="M36" s="77">
        <v>0</v>
      </c>
      <c r="N36" s="77">
        <v>3.57</v>
      </c>
      <c r="O36" s="77">
        <v>0.31</v>
      </c>
    </row>
    <row r="37" spans="2:15">
      <c r="B37" t="s">
        <v>2334</v>
      </c>
      <c r="C37" t="s">
        <v>2335</v>
      </c>
      <c r="D37" t="s">
        <v>126</v>
      </c>
      <c r="E37" t="s">
        <v>2306</v>
      </c>
      <c r="F37" t="s">
        <v>1206</v>
      </c>
      <c r="G37" t="s">
        <v>273</v>
      </c>
      <c r="H37" t="s">
        <v>875</v>
      </c>
      <c r="I37" t="s">
        <v>113</v>
      </c>
      <c r="J37" s="77">
        <v>5214.62</v>
      </c>
      <c r="K37" s="77">
        <v>186476.00000000017</v>
      </c>
      <c r="L37" s="77">
        <v>41091.741704653003</v>
      </c>
      <c r="M37" s="77">
        <v>0</v>
      </c>
      <c r="N37" s="77">
        <v>4.0599999999999996</v>
      </c>
      <c r="O37" s="77">
        <v>0.35</v>
      </c>
    </row>
    <row r="38" spans="2:15">
      <c r="B38" t="s">
        <v>2336</v>
      </c>
      <c r="C38" t="s">
        <v>2337</v>
      </c>
      <c r="D38" t="s">
        <v>126</v>
      </c>
      <c r="E38" t="s">
        <v>2338</v>
      </c>
      <c r="F38" t="s">
        <v>1206</v>
      </c>
      <c r="G38" t="s">
        <v>273</v>
      </c>
      <c r="H38" t="s">
        <v>875</v>
      </c>
      <c r="I38" t="s">
        <v>109</v>
      </c>
      <c r="J38" s="77">
        <v>0.01</v>
      </c>
      <c r="K38" s="77">
        <v>191761.23</v>
      </c>
      <c r="L38" s="77">
        <v>6.9973672826999997E-2</v>
      </c>
      <c r="M38" s="77">
        <v>0</v>
      </c>
      <c r="N38" s="77">
        <v>0</v>
      </c>
      <c r="O38" s="77">
        <v>0</v>
      </c>
    </row>
    <row r="39" spans="2:15">
      <c r="B39" t="s">
        <v>2339</v>
      </c>
      <c r="C39" t="s">
        <v>2340</v>
      </c>
      <c r="D39" t="s">
        <v>126</v>
      </c>
      <c r="E39" t="s">
        <v>2341</v>
      </c>
      <c r="F39" t="s">
        <v>1206</v>
      </c>
      <c r="G39" t="s">
        <v>273</v>
      </c>
      <c r="H39" t="s">
        <v>875</v>
      </c>
      <c r="I39" t="s">
        <v>109</v>
      </c>
      <c r="J39" s="77">
        <v>10475.89</v>
      </c>
      <c r="K39" s="77">
        <v>96444.59</v>
      </c>
      <c r="L39" s="77">
        <v>36867.413002471803</v>
      </c>
      <c r="M39" s="77">
        <v>0</v>
      </c>
      <c r="N39" s="77">
        <v>3.64</v>
      </c>
      <c r="O39" s="77">
        <v>0.32</v>
      </c>
    </row>
    <row r="40" spans="2:15">
      <c r="B40" t="s">
        <v>2342</v>
      </c>
      <c r="C40" t="s">
        <v>2308</v>
      </c>
      <c r="D40" t="s">
        <v>126</v>
      </c>
      <c r="E40" t="s">
        <v>2309</v>
      </c>
      <c r="F40" t="s">
        <v>1206</v>
      </c>
      <c r="G40" t="s">
        <v>273</v>
      </c>
      <c r="H40" t="s">
        <v>875</v>
      </c>
      <c r="I40" t="s">
        <v>109</v>
      </c>
      <c r="J40" s="77">
        <v>0.02</v>
      </c>
      <c r="K40" s="77">
        <v>1250</v>
      </c>
      <c r="L40" s="77">
        <v>9.1224999999999997E-4</v>
      </c>
      <c r="M40" s="77">
        <v>0</v>
      </c>
      <c r="N40" s="77">
        <v>0</v>
      </c>
      <c r="O40" s="77">
        <v>0</v>
      </c>
    </row>
    <row r="41" spans="2:15">
      <c r="B41" t="s">
        <v>2343</v>
      </c>
      <c r="C41" t="s">
        <v>2344</v>
      </c>
      <c r="D41" t="s">
        <v>126</v>
      </c>
      <c r="E41" t="s">
        <v>2345</v>
      </c>
      <c r="F41" t="s">
        <v>1206</v>
      </c>
      <c r="G41" t="s">
        <v>273</v>
      </c>
      <c r="H41" t="s">
        <v>875</v>
      </c>
      <c r="I41" t="s">
        <v>109</v>
      </c>
      <c r="J41" s="77">
        <v>10861</v>
      </c>
      <c r="K41" s="77">
        <v>29419.81</v>
      </c>
      <c r="L41" s="77">
        <v>11659.5970234009</v>
      </c>
      <c r="M41" s="77">
        <v>0</v>
      </c>
      <c r="N41" s="77">
        <v>1.1499999999999999</v>
      </c>
      <c r="O41" s="77">
        <v>0.1</v>
      </c>
    </row>
    <row r="42" spans="2:15">
      <c r="B42" t="s">
        <v>2346</v>
      </c>
      <c r="C42" t="s">
        <v>2347</v>
      </c>
      <c r="D42" t="s">
        <v>126</v>
      </c>
      <c r="E42" t="s">
        <v>2348</v>
      </c>
      <c r="F42" t="s">
        <v>1206</v>
      </c>
      <c r="G42" t="s">
        <v>273</v>
      </c>
      <c r="H42" t="s">
        <v>875</v>
      </c>
      <c r="I42" t="s">
        <v>109</v>
      </c>
      <c r="J42" s="77">
        <v>1188026.1299999999</v>
      </c>
      <c r="K42" s="77">
        <v>1601</v>
      </c>
      <c r="L42" s="77">
        <v>69405.068647403707</v>
      </c>
      <c r="M42" s="77">
        <v>0.01</v>
      </c>
      <c r="N42" s="77">
        <v>6.86</v>
      </c>
      <c r="O42" s="77">
        <v>0.6</v>
      </c>
    </row>
    <row r="43" spans="2:15">
      <c r="B43" t="s">
        <v>2346</v>
      </c>
      <c r="C43" t="s">
        <v>2349</v>
      </c>
      <c r="D43" t="s">
        <v>126</v>
      </c>
      <c r="E43" t="s">
        <v>2348</v>
      </c>
      <c r="F43" t="s">
        <v>1206</v>
      </c>
      <c r="G43" t="s">
        <v>273</v>
      </c>
      <c r="H43" t="s">
        <v>875</v>
      </c>
      <c r="I43" t="s">
        <v>113</v>
      </c>
      <c r="J43" s="77">
        <v>1263.81</v>
      </c>
      <c r="K43" s="77">
        <v>198167.00000000076</v>
      </c>
      <c r="L43" s="77">
        <v>10583.3232458977</v>
      </c>
      <c r="M43" s="77">
        <v>0</v>
      </c>
      <c r="N43" s="77">
        <v>1.05</v>
      </c>
      <c r="O43" s="77">
        <v>0.09</v>
      </c>
    </row>
    <row r="44" spans="2:15">
      <c r="B44" t="s">
        <v>2350</v>
      </c>
      <c r="C44" t="s">
        <v>2351</v>
      </c>
      <c r="D44" t="s">
        <v>126</v>
      </c>
      <c r="E44" t="s">
        <v>2352</v>
      </c>
      <c r="F44" t="s">
        <v>1216</v>
      </c>
      <c r="G44" t="s">
        <v>273</v>
      </c>
      <c r="H44" t="s">
        <v>875</v>
      </c>
      <c r="I44" t="s">
        <v>109</v>
      </c>
      <c r="J44" s="77">
        <v>1017.5</v>
      </c>
      <c r="K44" s="77">
        <v>176146.6</v>
      </c>
      <c r="L44" s="77">
        <v>6540.0722490950002</v>
      </c>
      <c r="M44" s="77">
        <v>0</v>
      </c>
      <c r="N44" s="77">
        <v>0.65</v>
      </c>
      <c r="O44" s="77">
        <v>0.06</v>
      </c>
    </row>
    <row r="45" spans="2:15">
      <c r="B45" t="s">
        <v>2353</v>
      </c>
      <c r="C45" t="s">
        <v>2354</v>
      </c>
      <c r="D45" t="s">
        <v>126</v>
      </c>
      <c r="E45" t="s">
        <v>2306</v>
      </c>
      <c r="F45" t="s">
        <v>1206</v>
      </c>
      <c r="G45" t="s">
        <v>273</v>
      </c>
      <c r="H45" t="s">
        <v>875</v>
      </c>
      <c r="I45" t="s">
        <v>113</v>
      </c>
      <c r="J45" s="77">
        <v>167885.66</v>
      </c>
      <c r="K45" s="77">
        <v>9872.0000000000055</v>
      </c>
      <c r="L45" s="77">
        <v>70037.024638604198</v>
      </c>
      <c r="M45" s="77">
        <v>0</v>
      </c>
      <c r="N45" s="77">
        <v>6.92</v>
      </c>
      <c r="O45" s="77">
        <v>0.6</v>
      </c>
    </row>
    <row r="46" spans="2:15">
      <c r="B46" t="s">
        <v>2355</v>
      </c>
      <c r="C46" t="s">
        <v>2356</v>
      </c>
      <c r="D46" t="s">
        <v>126</v>
      </c>
      <c r="E46" t="s">
        <v>2357</v>
      </c>
      <c r="F46" t="s">
        <v>1206</v>
      </c>
      <c r="G46" t="s">
        <v>273</v>
      </c>
      <c r="H46" t="s">
        <v>875</v>
      </c>
      <c r="I46" t="s">
        <v>113</v>
      </c>
      <c r="J46" s="77">
        <v>16292.59</v>
      </c>
      <c r="K46" s="77">
        <v>24535.999999999971</v>
      </c>
      <c r="L46" s="77">
        <v>16892.846293045899</v>
      </c>
      <c r="M46" s="77">
        <v>0</v>
      </c>
      <c r="N46" s="77">
        <v>1.67</v>
      </c>
      <c r="O46" s="77">
        <v>0.15</v>
      </c>
    </row>
    <row r="47" spans="2:15">
      <c r="B47" t="s">
        <v>2358</v>
      </c>
      <c r="C47" t="s">
        <v>2359</v>
      </c>
      <c r="D47" t="s">
        <v>126</v>
      </c>
      <c r="E47" t="s">
        <v>2360</v>
      </c>
      <c r="F47" t="s">
        <v>1206</v>
      </c>
      <c r="G47" t="s">
        <v>273</v>
      </c>
      <c r="H47" t="s">
        <v>875</v>
      </c>
      <c r="I47" t="s">
        <v>109</v>
      </c>
      <c r="J47" s="77">
        <v>20822.61</v>
      </c>
      <c r="K47" s="77">
        <v>10826</v>
      </c>
      <c r="L47" s="77">
        <v>8225.7792631314005</v>
      </c>
      <c r="M47" s="77">
        <v>0</v>
      </c>
      <c r="N47" s="77">
        <v>0.81</v>
      </c>
      <c r="O47" s="77">
        <v>7.0000000000000007E-2</v>
      </c>
    </row>
    <row r="48" spans="2:15">
      <c r="B48" s="78" t="s">
        <v>93</v>
      </c>
      <c r="C48" s="16"/>
      <c r="D48" s="16"/>
      <c r="E48" s="16"/>
      <c r="J48" s="79">
        <v>1060554.93</v>
      </c>
      <c r="L48" s="79">
        <v>291288.9379085073</v>
      </c>
      <c r="N48" s="79">
        <v>28.78</v>
      </c>
      <c r="O48" s="79">
        <v>2.5099999999999998</v>
      </c>
    </row>
    <row r="49" spans="2:15">
      <c r="B49" t="s">
        <v>2361</v>
      </c>
      <c r="C49" t="s">
        <v>2362</v>
      </c>
      <c r="D49" t="s">
        <v>126</v>
      </c>
      <c r="E49" t="s">
        <v>2363</v>
      </c>
      <c r="F49" t="s">
        <v>1206</v>
      </c>
      <c r="G49" t="s">
        <v>1329</v>
      </c>
      <c r="H49" t="s">
        <v>227</v>
      </c>
      <c r="I49" t="s">
        <v>113</v>
      </c>
      <c r="J49" s="77">
        <v>243671.85</v>
      </c>
      <c r="K49" s="77">
        <v>1287.9000000000028</v>
      </c>
      <c r="L49" s="77">
        <v>13261.6158195387</v>
      </c>
      <c r="M49" s="77">
        <v>0.03</v>
      </c>
      <c r="N49" s="77">
        <v>1.31</v>
      </c>
      <c r="O49" s="77">
        <v>0.11</v>
      </c>
    </row>
    <row r="50" spans="2:15">
      <c r="B50" t="s">
        <v>2364</v>
      </c>
      <c r="C50" t="s">
        <v>2365</v>
      </c>
      <c r="D50" t="s">
        <v>126</v>
      </c>
      <c r="E50" t="s">
        <v>2366</v>
      </c>
      <c r="F50" t="s">
        <v>1206</v>
      </c>
      <c r="G50" t="s">
        <v>273</v>
      </c>
      <c r="H50" t="s">
        <v>875</v>
      </c>
      <c r="I50" t="s">
        <v>109</v>
      </c>
      <c r="J50" s="77">
        <v>64553</v>
      </c>
      <c r="K50" s="77">
        <v>2338.86</v>
      </c>
      <c r="L50" s="77">
        <v>5509.2758753742</v>
      </c>
      <c r="M50" s="77">
        <v>0</v>
      </c>
      <c r="N50" s="77">
        <v>0.54</v>
      </c>
      <c r="O50" s="77">
        <v>0.05</v>
      </c>
    </row>
    <row r="51" spans="2:15">
      <c r="B51" t="s">
        <v>2367</v>
      </c>
      <c r="C51" t="s">
        <v>2368</v>
      </c>
      <c r="D51" t="s">
        <v>126</v>
      </c>
      <c r="E51" t="s">
        <v>2369</v>
      </c>
      <c r="F51" t="s">
        <v>1206</v>
      </c>
      <c r="G51" t="s">
        <v>273</v>
      </c>
      <c r="H51" t="s">
        <v>875</v>
      </c>
      <c r="I51" t="s">
        <v>113</v>
      </c>
      <c r="J51" s="77">
        <v>3210</v>
      </c>
      <c r="K51" s="77">
        <v>169791</v>
      </c>
      <c r="L51" s="77">
        <v>23031.840130379998</v>
      </c>
      <c r="M51" s="77">
        <v>0</v>
      </c>
      <c r="N51" s="77">
        <v>2.2799999999999998</v>
      </c>
      <c r="O51" s="77">
        <v>0.2</v>
      </c>
    </row>
    <row r="52" spans="2:15">
      <c r="B52" t="s">
        <v>2370</v>
      </c>
      <c r="C52" t="s">
        <v>2371</v>
      </c>
      <c r="D52" t="s">
        <v>126</v>
      </c>
      <c r="E52" t="s">
        <v>2372</v>
      </c>
      <c r="F52" t="s">
        <v>1206</v>
      </c>
      <c r="G52" t="s">
        <v>273</v>
      </c>
      <c r="H52" t="s">
        <v>875</v>
      </c>
      <c r="I52" t="s">
        <v>113</v>
      </c>
      <c r="J52" s="77">
        <v>31558</v>
      </c>
      <c r="K52" s="77">
        <v>3801</v>
      </c>
      <c r="L52" s="77">
        <v>5068.9298411640002</v>
      </c>
      <c r="M52" s="77">
        <v>0</v>
      </c>
      <c r="N52" s="77">
        <v>0.5</v>
      </c>
      <c r="O52" s="77">
        <v>0.04</v>
      </c>
    </row>
    <row r="53" spans="2:15">
      <c r="B53" t="s">
        <v>2373</v>
      </c>
      <c r="C53" t="s">
        <v>2374</v>
      </c>
      <c r="D53" t="s">
        <v>126</v>
      </c>
      <c r="E53" t="s">
        <v>2375</v>
      </c>
      <c r="F53" t="s">
        <v>1206</v>
      </c>
      <c r="G53" t="s">
        <v>273</v>
      </c>
      <c r="H53" t="s">
        <v>875</v>
      </c>
      <c r="I53" t="s">
        <v>113</v>
      </c>
      <c r="J53" s="77">
        <v>51891</v>
      </c>
      <c r="K53" s="77">
        <v>2510</v>
      </c>
      <c r="L53" s="77">
        <v>5503.9527937800003</v>
      </c>
      <c r="M53" s="77">
        <v>0</v>
      </c>
      <c r="N53" s="77">
        <v>0.54</v>
      </c>
      <c r="O53" s="77">
        <v>0.05</v>
      </c>
    </row>
    <row r="54" spans="2:15">
      <c r="B54" t="s">
        <v>2376</v>
      </c>
      <c r="C54" t="s">
        <v>2377</v>
      </c>
      <c r="D54" t="s">
        <v>126</v>
      </c>
      <c r="E54" t="s">
        <v>1277</v>
      </c>
      <c r="F54" t="s">
        <v>1206</v>
      </c>
      <c r="G54" t="s">
        <v>273</v>
      </c>
      <c r="H54" t="s">
        <v>875</v>
      </c>
      <c r="I54" t="s">
        <v>109</v>
      </c>
      <c r="J54" s="77">
        <v>96.66</v>
      </c>
      <c r="K54" s="77">
        <v>14075.81</v>
      </c>
      <c r="L54" s="77">
        <v>49.647118824953999</v>
      </c>
      <c r="M54" s="77">
        <v>0</v>
      </c>
      <c r="N54" s="77">
        <v>0</v>
      </c>
      <c r="O54" s="77">
        <v>0</v>
      </c>
    </row>
    <row r="55" spans="2:15">
      <c r="B55" t="s">
        <v>2378</v>
      </c>
      <c r="C55" t="s">
        <v>2379</v>
      </c>
      <c r="D55" t="s">
        <v>126</v>
      </c>
      <c r="E55" t="s">
        <v>1233</v>
      </c>
      <c r="F55" t="s">
        <v>1206</v>
      </c>
      <c r="G55" t="s">
        <v>273</v>
      </c>
      <c r="H55" t="s">
        <v>875</v>
      </c>
      <c r="I55" t="s">
        <v>113</v>
      </c>
      <c r="J55" s="77">
        <v>4902</v>
      </c>
      <c r="K55" s="77">
        <v>124191</v>
      </c>
      <c r="L55" s="77">
        <v>25726.006188756</v>
      </c>
      <c r="M55" s="77">
        <v>0</v>
      </c>
      <c r="N55" s="77">
        <v>2.54</v>
      </c>
      <c r="O55" s="77">
        <v>0.22</v>
      </c>
    </row>
    <row r="56" spans="2:15">
      <c r="B56" t="s">
        <v>2380</v>
      </c>
      <c r="C56" t="s">
        <v>2379</v>
      </c>
      <c r="D56" t="s">
        <v>126</v>
      </c>
      <c r="E56" t="s">
        <v>1233</v>
      </c>
      <c r="F56" t="s">
        <v>1206</v>
      </c>
      <c r="G56" t="s">
        <v>273</v>
      </c>
      <c r="H56" t="s">
        <v>875</v>
      </c>
      <c r="I56" t="s">
        <v>113</v>
      </c>
      <c r="J56" s="77">
        <v>6905</v>
      </c>
      <c r="K56" s="77">
        <v>124191</v>
      </c>
      <c r="L56" s="77">
        <v>36237.87693459</v>
      </c>
      <c r="M56" s="77">
        <v>0</v>
      </c>
      <c r="N56" s="77">
        <v>3.58</v>
      </c>
      <c r="O56" s="77">
        <v>0.31</v>
      </c>
    </row>
    <row r="57" spans="2:15">
      <c r="B57" t="s">
        <v>2381</v>
      </c>
      <c r="C57" t="s">
        <v>2382</v>
      </c>
      <c r="D57" t="s">
        <v>126</v>
      </c>
      <c r="E57" t="s">
        <v>2383</v>
      </c>
      <c r="F57" t="s">
        <v>1206</v>
      </c>
      <c r="G57" t="s">
        <v>273</v>
      </c>
      <c r="H57" t="s">
        <v>875</v>
      </c>
      <c r="I57" t="s">
        <v>113</v>
      </c>
      <c r="J57" s="77">
        <v>4408</v>
      </c>
      <c r="K57" s="77">
        <v>29943</v>
      </c>
      <c r="L57" s="77">
        <v>5577.5803439519996</v>
      </c>
      <c r="M57" s="77">
        <v>0</v>
      </c>
      <c r="N57" s="77">
        <v>0.55000000000000004</v>
      </c>
      <c r="O57" s="77">
        <v>0.05</v>
      </c>
    </row>
    <row r="58" spans="2:15">
      <c r="B58" t="s">
        <v>2384</v>
      </c>
      <c r="C58" t="s">
        <v>2385</v>
      </c>
      <c r="D58" t="s">
        <v>126</v>
      </c>
      <c r="E58" t="s">
        <v>2386</v>
      </c>
      <c r="F58" t="s">
        <v>1206</v>
      </c>
      <c r="G58" t="s">
        <v>273</v>
      </c>
      <c r="H58" t="s">
        <v>875</v>
      </c>
      <c r="I58" t="s">
        <v>109</v>
      </c>
      <c r="J58" s="77">
        <v>87621</v>
      </c>
      <c r="K58" s="77">
        <v>2039</v>
      </c>
      <c r="L58" s="77">
        <v>6519.2749013100001</v>
      </c>
      <c r="M58" s="77">
        <v>0</v>
      </c>
      <c r="N58" s="77">
        <v>0.64</v>
      </c>
      <c r="O58" s="77">
        <v>0.06</v>
      </c>
    </row>
    <row r="59" spans="2:15">
      <c r="B59" t="s">
        <v>2387</v>
      </c>
      <c r="C59" t="s">
        <v>2388</v>
      </c>
      <c r="D59" t="s">
        <v>126</v>
      </c>
      <c r="E59" t="s">
        <v>2389</v>
      </c>
      <c r="F59" t="s">
        <v>1206</v>
      </c>
      <c r="G59" t="s">
        <v>273</v>
      </c>
      <c r="H59" t="s">
        <v>875</v>
      </c>
      <c r="I59" t="s">
        <v>109</v>
      </c>
      <c r="J59" s="77">
        <v>0.01</v>
      </c>
      <c r="K59" s="77">
        <v>864</v>
      </c>
      <c r="L59" s="77">
        <v>3.1527360000000002E-4</v>
      </c>
      <c r="M59" s="77">
        <v>0</v>
      </c>
      <c r="N59" s="77">
        <v>0</v>
      </c>
      <c r="O59" s="77">
        <v>0</v>
      </c>
    </row>
    <row r="60" spans="2:15">
      <c r="B60" t="s">
        <v>2390</v>
      </c>
      <c r="C60" t="s">
        <v>2391</v>
      </c>
      <c r="D60" t="s">
        <v>126</v>
      </c>
      <c r="E60" t="s">
        <v>2392</v>
      </c>
      <c r="F60" t="s">
        <v>1206</v>
      </c>
      <c r="G60" t="s">
        <v>273</v>
      </c>
      <c r="H60" t="s">
        <v>875</v>
      </c>
      <c r="I60" t="s">
        <v>109</v>
      </c>
      <c r="J60" s="77">
        <v>42818.21</v>
      </c>
      <c r="K60" s="77">
        <v>1659.9400000000026</v>
      </c>
      <c r="L60" s="77">
        <v>2593.5508154250301</v>
      </c>
      <c r="M60" s="77">
        <v>0</v>
      </c>
      <c r="N60" s="77">
        <v>0.26</v>
      </c>
      <c r="O60" s="77">
        <v>0.02</v>
      </c>
    </row>
    <row r="61" spans="2:15">
      <c r="B61" t="s">
        <v>2393</v>
      </c>
      <c r="C61" t="s">
        <v>2391</v>
      </c>
      <c r="D61" t="s">
        <v>126</v>
      </c>
      <c r="E61" t="s">
        <v>2392</v>
      </c>
      <c r="F61" t="s">
        <v>2394</v>
      </c>
      <c r="G61" t="s">
        <v>273</v>
      </c>
      <c r="H61" t="s">
        <v>875</v>
      </c>
      <c r="I61" t="s">
        <v>109</v>
      </c>
      <c r="J61" s="77">
        <v>3629.92</v>
      </c>
      <c r="K61" s="77">
        <v>1624.8</v>
      </c>
      <c r="L61" s="77">
        <v>215.21415264384001</v>
      </c>
      <c r="M61" s="77">
        <v>0.01</v>
      </c>
      <c r="N61" s="77">
        <v>0.02</v>
      </c>
      <c r="O61" s="77">
        <v>0</v>
      </c>
    </row>
    <row r="62" spans="2:15">
      <c r="B62" t="s">
        <v>2395</v>
      </c>
      <c r="C62" t="s">
        <v>2396</v>
      </c>
      <c r="D62" t="s">
        <v>126</v>
      </c>
      <c r="E62" t="s">
        <v>2397</v>
      </c>
      <c r="F62" t="s">
        <v>1206</v>
      </c>
      <c r="G62" t="s">
        <v>273</v>
      </c>
      <c r="H62" t="s">
        <v>875</v>
      </c>
      <c r="I62" t="s">
        <v>109</v>
      </c>
      <c r="J62" s="77">
        <v>1302</v>
      </c>
      <c r="K62" s="77">
        <v>92850.67</v>
      </c>
      <c r="L62" s="77">
        <v>4411.3334746866003</v>
      </c>
      <c r="M62" s="77">
        <v>0</v>
      </c>
      <c r="N62" s="77">
        <v>0.44</v>
      </c>
      <c r="O62" s="77">
        <v>0.04</v>
      </c>
    </row>
    <row r="63" spans="2:15">
      <c r="B63" t="s">
        <v>2398</v>
      </c>
      <c r="C63" t="s">
        <v>2399</v>
      </c>
      <c r="D63" t="s">
        <v>126</v>
      </c>
      <c r="E63" t="s">
        <v>2400</v>
      </c>
      <c r="F63" t="s">
        <v>1206</v>
      </c>
      <c r="G63" t="s">
        <v>273</v>
      </c>
      <c r="H63" t="s">
        <v>875</v>
      </c>
      <c r="I63" t="s">
        <v>109</v>
      </c>
      <c r="J63" s="77">
        <v>150636.9</v>
      </c>
      <c r="K63" s="77">
        <v>1822</v>
      </c>
      <c r="L63" s="77">
        <v>10015.061156382</v>
      </c>
      <c r="M63" s="77">
        <v>0.01</v>
      </c>
      <c r="N63" s="77">
        <v>0.99</v>
      </c>
      <c r="O63" s="77">
        <v>0.09</v>
      </c>
    </row>
    <row r="64" spans="2:15">
      <c r="B64" t="s">
        <v>2401</v>
      </c>
      <c r="C64" t="s">
        <v>2402</v>
      </c>
      <c r="D64" t="s">
        <v>126</v>
      </c>
      <c r="E64" t="s">
        <v>2403</v>
      </c>
      <c r="F64" t="s">
        <v>1206</v>
      </c>
      <c r="G64" t="s">
        <v>273</v>
      </c>
      <c r="H64" t="s">
        <v>875</v>
      </c>
      <c r="I64" t="s">
        <v>109</v>
      </c>
      <c r="J64" s="77">
        <v>78</v>
      </c>
      <c r="K64" s="77">
        <v>46596.7</v>
      </c>
      <c r="L64" s="77">
        <v>132.62445947399999</v>
      </c>
      <c r="M64" s="77">
        <v>0</v>
      </c>
      <c r="N64" s="77">
        <v>0.01</v>
      </c>
      <c r="O64" s="77">
        <v>0</v>
      </c>
    </row>
    <row r="65" spans="2:15">
      <c r="B65" t="s">
        <v>2404</v>
      </c>
      <c r="C65" t="s">
        <v>2402</v>
      </c>
      <c r="D65" t="s">
        <v>126</v>
      </c>
      <c r="E65" t="s">
        <v>2403</v>
      </c>
      <c r="F65" t="s">
        <v>1206</v>
      </c>
      <c r="G65" t="s">
        <v>273</v>
      </c>
      <c r="H65" t="s">
        <v>875</v>
      </c>
      <c r="I65" t="s">
        <v>109</v>
      </c>
      <c r="J65" s="77">
        <v>2264</v>
      </c>
      <c r="K65" s="77">
        <v>46882</v>
      </c>
      <c r="L65" s="77">
        <v>3873.0795435199998</v>
      </c>
      <c r="M65" s="77">
        <v>0</v>
      </c>
      <c r="N65" s="77">
        <v>0.38</v>
      </c>
      <c r="O65" s="77">
        <v>0.03</v>
      </c>
    </row>
    <row r="66" spans="2:15">
      <c r="B66" t="s">
        <v>2405</v>
      </c>
      <c r="C66" t="s">
        <v>2406</v>
      </c>
      <c r="D66" t="s">
        <v>126</v>
      </c>
      <c r="E66" t="s">
        <v>2407</v>
      </c>
      <c r="F66" t="s">
        <v>1206</v>
      </c>
      <c r="G66" t="s">
        <v>273</v>
      </c>
      <c r="H66" t="s">
        <v>875</v>
      </c>
      <c r="I66" t="s">
        <v>109</v>
      </c>
      <c r="J66" s="77">
        <v>93586.32</v>
      </c>
      <c r="K66" s="77">
        <v>2431.9100000000008</v>
      </c>
      <c r="L66" s="77">
        <v>8304.8870876240908</v>
      </c>
      <c r="M66" s="77">
        <v>0</v>
      </c>
      <c r="N66" s="77">
        <v>0.82</v>
      </c>
      <c r="O66" s="77">
        <v>7.0000000000000007E-2</v>
      </c>
    </row>
    <row r="67" spans="2:15">
      <c r="B67" t="s">
        <v>2405</v>
      </c>
      <c r="C67" t="s">
        <v>2406</v>
      </c>
      <c r="D67" t="s">
        <v>126</v>
      </c>
      <c r="E67" t="s">
        <v>2407</v>
      </c>
      <c r="F67" t="s">
        <v>1206</v>
      </c>
      <c r="G67" t="s">
        <v>273</v>
      </c>
      <c r="H67" t="s">
        <v>875</v>
      </c>
      <c r="I67" t="s">
        <v>109</v>
      </c>
      <c r="J67" s="77">
        <v>21225.09</v>
      </c>
      <c r="K67" s="77">
        <v>2391.5099999999989</v>
      </c>
      <c r="L67" s="77">
        <v>1852.2329468354901</v>
      </c>
      <c r="M67" s="77">
        <v>0</v>
      </c>
      <c r="N67" s="77">
        <v>0.18</v>
      </c>
      <c r="O67" s="77">
        <v>0.02</v>
      </c>
    </row>
    <row r="68" spans="2:15">
      <c r="B68" t="s">
        <v>2408</v>
      </c>
      <c r="C68" t="s">
        <v>2409</v>
      </c>
      <c r="D68" t="s">
        <v>126</v>
      </c>
      <c r="E68" t="s">
        <v>2410</v>
      </c>
      <c r="F68" t="s">
        <v>1206</v>
      </c>
      <c r="G68" t="s">
        <v>273</v>
      </c>
      <c r="H68" t="s">
        <v>875</v>
      </c>
      <c r="I68" t="s">
        <v>202</v>
      </c>
      <c r="J68" s="77">
        <v>16825</v>
      </c>
      <c r="K68" s="77">
        <v>1031000</v>
      </c>
      <c r="L68" s="77">
        <v>5742.9305852500001</v>
      </c>
      <c r="M68" s="77">
        <v>0</v>
      </c>
      <c r="N68" s="77">
        <v>0.56999999999999995</v>
      </c>
      <c r="O68" s="77">
        <v>0.05</v>
      </c>
    </row>
    <row r="69" spans="2:15">
      <c r="B69" t="s">
        <v>2411</v>
      </c>
      <c r="C69" t="s">
        <v>2412</v>
      </c>
      <c r="D69" t="s">
        <v>126</v>
      </c>
      <c r="E69" t="s">
        <v>2413</v>
      </c>
      <c r="F69" t="s">
        <v>1206</v>
      </c>
      <c r="G69" t="s">
        <v>273</v>
      </c>
      <c r="H69" t="s">
        <v>875</v>
      </c>
      <c r="I69" t="s">
        <v>202</v>
      </c>
      <c r="J69" s="77">
        <v>89967.93</v>
      </c>
      <c r="K69" s="77">
        <v>1085575.9999999993</v>
      </c>
      <c r="L69" s="77">
        <v>32334.622158002501</v>
      </c>
      <c r="M69" s="77">
        <v>0</v>
      </c>
      <c r="N69" s="77">
        <v>3.19</v>
      </c>
      <c r="O69" s="77">
        <v>0.28000000000000003</v>
      </c>
    </row>
    <row r="70" spans="2:15">
      <c r="B70" t="s">
        <v>2414</v>
      </c>
      <c r="C70" t="s">
        <v>2415</v>
      </c>
      <c r="D70" t="s">
        <v>126</v>
      </c>
      <c r="E70" t="s">
        <v>2270</v>
      </c>
      <c r="F70" t="s">
        <v>1206</v>
      </c>
      <c r="G70" t="s">
        <v>273</v>
      </c>
      <c r="H70" t="s">
        <v>875</v>
      </c>
      <c r="I70" t="s">
        <v>109</v>
      </c>
      <c r="J70" s="77">
        <v>139405.04</v>
      </c>
      <c r="K70" s="77">
        <v>18739.820000000007</v>
      </c>
      <c r="L70" s="77">
        <v>95327.401265720298</v>
      </c>
      <c r="M70" s="77">
        <v>0</v>
      </c>
      <c r="N70" s="77">
        <v>9.42</v>
      </c>
      <c r="O70" s="77">
        <v>0.82</v>
      </c>
    </row>
    <row r="71" spans="2:15">
      <c r="B71" s="78" t="s">
        <v>1126</v>
      </c>
      <c r="C71" s="16"/>
      <c r="D71" s="16"/>
      <c r="E71" s="16"/>
      <c r="J71" s="79">
        <v>0</v>
      </c>
      <c r="L71" s="79">
        <v>0</v>
      </c>
      <c r="N71" s="79">
        <v>0</v>
      </c>
      <c r="O71" s="79">
        <v>0</v>
      </c>
    </row>
    <row r="72" spans="2:15">
      <c r="B72" t="s">
        <v>273</v>
      </c>
      <c r="C72" t="s">
        <v>273</v>
      </c>
      <c r="D72" s="16"/>
      <c r="E72" s="16"/>
      <c r="F72" t="s">
        <v>273</v>
      </c>
      <c r="G72" t="s">
        <v>273</v>
      </c>
      <c r="I72" t="s">
        <v>273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t="s">
        <v>280</v>
      </c>
      <c r="C73" s="16"/>
      <c r="D73" s="16"/>
      <c r="E73" s="16"/>
    </row>
    <row r="74" spans="2:15">
      <c r="B74" t="s">
        <v>376</v>
      </c>
      <c r="C74" s="16"/>
      <c r="D74" s="16"/>
      <c r="E74" s="16"/>
    </row>
    <row r="75" spans="2:15">
      <c r="B75" t="s">
        <v>377</v>
      </c>
      <c r="C75" s="16"/>
      <c r="D75" s="16"/>
      <c r="E75" s="16"/>
    </row>
    <row r="76" spans="2:15">
      <c r="B76" t="s">
        <v>378</v>
      </c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3550</v>
      </c>
    </row>
    <row r="3" spans="2:60" s="1" customFormat="1">
      <c r="B3" s="2" t="s">
        <v>2</v>
      </c>
      <c r="C3" s="26" t="s">
        <v>3551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591621</v>
      </c>
      <c r="H11" s="7"/>
      <c r="I11" s="76">
        <v>143.289253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591621</v>
      </c>
      <c r="I12" s="79">
        <v>143.289253</v>
      </c>
      <c r="K12" s="79">
        <v>100</v>
      </c>
      <c r="L12" s="79">
        <v>0</v>
      </c>
    </row>
    <row r="13" spans="2:60">
      <c r="B13" s="78" t="s">
        <v>2416</v>
      </c>
      <c r="D13" s="16"/>
      <c r="E13" s="16"/>
      <c r="G13" s="79">
        <v>591621</v>
      </c>
      <c r="I13" s="79">
        <v>143.289253</v>
      </c>
      <c r="K13" s="79">
        <v>100</v>
      </c>
      <c r="L13" s="79">
        <v>0</v>
      </c>
    </row>
    <row r="14" spans="2:60">
      <c r="B14" t="s">
        <v>2417</v>
      </c>
      <c r="C14" t="s">
        <v>2418</v>
      </c>
      <c r="D14" t="s">
        <v>103</v>
      </c>
      <c r="E14" t="s">
        <v>126</v>
      </c>
      <c r="F14" t="s">
        <v>105</v>
      </c>
      <c r="G14" s="77">
        <v>16215</v>
      </c>
      <c r="H14" s="77">
        <v>174</v>
      </c>
      <c r="I14" s="77">
        <v>28.214099999999998</v>
      </c>
      <c r="J14" s="77">
        <v>1.35</v>
      </c>
      <c r="K14" s="77">
        <v>19.690000000000001</v>
      </c>
      <c r="L14" s="77">
        <v>0</v>
      </c>
    </row>
    <row r="15" spans="2:60">
      <c r="B15" t="s">
        <v>2419</v>
      </c>
      <c r="C15" t="s">
        <v>2420</v>
      </c>
      <c r="D15" t="s">
        <v>103</v>
      </c>
      <c r="E15" t="s">
        <v>1514</v>
      </c>
      <c r="F15" t="s">
        <v>105</v>
      </c>
      <c r="G15" s="77">
        <v>110537</v>
      </c>
      <c r="H15" s="77">
        <v>99.9</v>
      </c>
      <c r="I15" s="77">
        <v>110.426463</v>
      </c>
      <c r="J15" s="77">
        <v>1.72</v>
      </c>
      <c r="K15" s="77">
        <v>77.069999999999993</v>
      </c>
      <c r="L15" s="77">
        <v>0</v>
      </c>
    </row>
    <row r="16" spans="2:60">
      <c r="B16" t="s">
        <v>2421</v>
      </c>
      <c r="C16" t="s">
        <v>2422</v>
      </c>
      <c r="D16" t="s">
        <v>103</v>
      </c>
      <c r="E16" t="s">
        <v>1514</v>
      </c>
      <c r="F16" t="s">
        <v>105</v>
      </c>
      <c r="G16" s="77">
        <v>464869</v>
      </c>
      <c r="H16" s="77">
        <v>1</v>
      </c>
      <c r="I16" s="77">
        <v>4.6486900000000002</v>
      </c>
      <c r="J16" s="77">
        <v>1.32</v>
      </c>
      <c r="K16" s="77">
        <v>3.24</v>
      </c>
      <c r="L16" s="77">
        <v>0</v>
      </c>
    </row>
    <row r="17" spans="2:12">
      <c r="B17" s="78" t="s">
        <v>278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2423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273</v>
      </c>
      <c r="C19" t="s">
        <v>273</v>
      </c>
      <c r="D19" s="16"/>
      <c r="E19" t="s">
        <v>273</v>
      </c>
      <c r="F19" t="s">
        <v>273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280</v>
      </c>
      <c r="D20" s="16"/>
      <c r="E20" s="16"/>
    </row>
    <row r="21" spans="2:12">
      <c r="B21" t="s">
        <v>376</v>
      </c>
      <c r="D21" s="16"/>
      <c r="E21" s="16"/>
    </row>
    <row r="22" spans="2:12">
      <c r="B22" t="s">
        <v>377</v>
      </c>
      <c r="D22" s="16"/>
      <c r="E22" s="16"/>
    </row>
    <row r="23" spans="2:12">
      <c r="B23" t="s">
        <v>378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AB17A3-AEA5-4779-88E0-8B3C3EFB64D3}"/>
</file>

<file path=customXml/itemProps2.xml><?xml version="1.0" encoding="utf-8"?>
<ds:datastoreItem xmlns:ds="http://schemas.openxmlformats.org/officeDocument/2006/customXml" ds:itemID="{D60EC449-C933-4614-BAF4-605F8359E383}"/>
</file>

<file path=customXml/itemProps3.xml><?xml version="1.0" encoding="utf-8"?>
<ds:datastoreItem xmlns:ds="http://schemas.openxmlformats.org/officeDocument/2006/customXml" ds:itemID="{E6DDD6D5-0E70-4060-9B76-590EC22734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